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zuvpraze.sharepoint.com/teams/czu-in19b7pkjs2ctzgp-Gainsandlosses/Sdilene dokumenty/National gains and losses/data/"/>
    </mc:Choice>
  </mc:AlternateContent>
  <xr:revisionPtr revIDLastSave="1016" documentId="8_{21F0FB99-D23F-4804-8418-E9B387593DD9}" xr6:coauthVersionLast="47" xr6:coauthVersionMax="47" xr10:uidLastSave="{5EA576FB-79CC-4EC3-969C-89E373BF6B2A}"/>
  <bookViews>
    <workbookView minimized="1" xWindow="345" yWindow="1095" windowWidth="28800" windowHeight="15435" xr2:uid="{A4006072-553D-4007-A1DA-51AD914C89CB}"/>
  </bookViews>
  <sheets>
    <sheet name="RL" sheetId="1" r:id="rId1"/>
    <sheet name="List2" sheetId="2" r:id="rId2"/>
  </sheets>
  <externalReferences>
    <externalReference r:id="rId3"/>
  </externalReferences>
  <definedNames>
    <definedName name="_xlnm._FilterDatabase" localSheetId="0" hidden="1">RL!$A$1:$AF$3245</definedName>
    <definedName name="top" localSheetId="0">RL!#REF!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30" i="1" l="1"/>
  <c r="AF930" i="1"/>
  <c r="AF159" i="1"/>
  <c r="AF168" i="1"/>
  <c r="AF685" i="1"/>
  <c r="AF730" i="1"/>
  <c r="AF737" i="1"/>
  <c r="AB264" i="1"/>
  <c r="AB160" i="1"/>
  <c r="AF3" i="1"/>
  <c r="AF4" i="1"/>
  <c r="AF5" i="1"/>
  <c r="AF6" i="1"/>
  <c r="AF7" i="1"/>
  <c r="AF8" i="1"/>
  <c r="AF9" i="1"/>
  <c r="AF10" i="1"/>
  <c r="AF11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8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4" i="1"/>
  <c r="AF246" i="1"/>
  <c r="AF249" i="1"/>
  <c r="AF250" i="1"/>
  <c r="AF251" i="1"/>
  <c r="AF253" i="1"/>
  <c r="AF254" i="1"/>
  <c r="AF255" i="1"/>
  <c r="AF256" i="1"/>
  <c r="AF257" i="1"/>
  <c r="AF258" i="1"/>
  <c r="AF259" i="1"/>
  <c r="AF260" i="1"/>
  <c r="AF261" i="1"/>
  <c r="AF262" i="1"/>
  <c r="AF263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300" i="1"/>
  <c r="AF301" i="1"/>
  <c r="AF302" i="1"/>
  <c r="AF303" i="1"/>
  <c r="AF304" i="1"/>
  <c r="AF306" i="1"/>
  <c r="AF307" i="1"/>
  <c r="AF308" i="1"/>
  <c r="AF310" i="1"/>
  <c r="AF314" i="1"/>
  <c r="AF315" i="1"/>
  <c r="AF316" i="1"/>
  <c r="AF320" i="1"/>
  <c r="AF322" i="1"/>
  <c r="AF323" i="1"/>
  <c r="AF324" i="1"/>
  <c r="AF325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1" i="1"/>
  <c r="AF732" i="1"/>
  <c r="AF733" i="1"/>
  <c r="AF734" i="1"/>
  <c r="AF735" i="1"/>
  <c r="AF736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877" i="1"/>
  <c r="AF1878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9" i="1"/>
  <c r="AF2320" i="1"/>
  <c r="AF2321" i="1"/>
  <c r="AF2322" i="1"/>
  <c r="AF2323" i="1"/>
  <c r="AF2324" i="1"/>
  <c r="AF2326" i="1"/>
  <c r="AF2327" i="1"/>
  <c r="AF2329" i="1"/>
  <c r="AF2330" i="1"/>
  <c r="AF2331" i="1"/>
  <c r="AF2332" i="1"/>
  <c r="AF2333" i="1"/>
  <c r="AF2334" i="1"/>
  <c r="AF2336" i="1"/>
  <c r="AF2337" i="1"/>
  <c r="AF2338" i="1"/>
  <c r="AF2339" i="1"/>
  <c r="AF2340" i="1"/>
  <c r="AF2341" i="1"/>
  <c r="AF2342" i="1"/>
  <c r="AF2343" i="1"/>
  <c r="AF2344" i="1"/>
  <c r="AF2345" i="1"/>
  <c r="AF2350" i="1"/>
  <c r="AF2351" i="1"/>
  <c r="AF2352" i="1"/>
  <c r="AF2356" i="1"/>
  <c r="AF2357" i="1"/>
  <c r="AF2358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4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12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4" i="1"/>
  <c r="AF2465" i="1"/>
  <c r="AF2466" i="1"/>
  <c r="AF2467" i="1"/>
  <c r="AF2470" i="1"/>
  <c r="AF2471" i="1"/>
  <c r="AF2472" i="1"/>
  <c r="AF2473" i="1"/>
  <c r="AF2474" i="1"/>
  <c r="AF2475" i="1"/>
  <c r="AF2477" i="1"/>
  <c r="AF2478" i="1"/>
  <c r="AF2479" i="1"/>
  <c r="AF2482" i="1"/>
  <c r="AF2483" i="1"/>
  <c r="AF2484" i="1"/>
  <c r="AF2486" i="1"/>
  <c r="AF2487" i="1"/>
  <c r="AF2511" i="1"/>
  <c r="AF2512" i="1"/>
  <c r="AF2513" i="1"/>
  <c r="AF2514" i="1"/>
  <c r="AF2515" i="1"/>
  <c r="AF2516" i="1"/>
  <c r="AF2517" i="1"/>
  <c r="AF2518" i="1"/>
  <c r="AF2520" i="1"/>
  <c r="AF2521" i="1"/>
  <c r="AF2525" i="1"/>
  <c r="AF2526" i="1"/>
  <c r="AF2527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8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5" i="1"/>
  <c r="AF2606" i="1"/>
  <c r="AF2607" i="1"/>
  <c r="AF2610" i="1"/>
  <c r="AF2611" i="1"/>
  <c r="AF2612" i="1"/>
  <c r="AF2613" i="1"/>
  <c r="AF2616" i="1"/>
  <c r="AF2617" i="1"/>
  <c r="AF2618" i="1"/>
  <c r="AF2619" i="1"/>
  <c r="AF2620" i="1"/>
  <c r="AF2621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6" i="1"/>
  <c r="AF2637" i="1"/>
  <c r="AF2638" i="1"/>
  <c r="AF2640" i="1"/>
  <c r="AF2641" i="1"/>
  <c r="AF2642" i="1"/>
  <c r="AF2644" i="1"/>
  <c r="AF2645" i="1"/>
  <c r="AF2646" i="1"/>
  <c r="AF2647" i="1"/>
  <c r="AF2652" i="1"/>
  <c r="AF2653" i="1"/>
  <c r="AF2654" i="1"/>
  <c r="AF2655" i="1"/>
  <c r="AF2656" i="1"/>
  <c r="AF2657" i="1"/>
  <c r="AF2658" i="1"/>
  <c r="AF2659" i="1"/>
  <c r="AF2661" i="1"/>
  <c r="AF2664" i="1"/>
  <c r="AF2665" i="1"/>
  <c r="AF2667" i="1"/>
  <c r="AF2668" i="1"/>
  <c r="AF2672" i="1"/>
  <c r="AF2673" i="1"/>
  <c r="AF2675" i="1"/>
  <c r="AF2676" i="1"/>
  <c r="AF2677" i="1"/>
  <c r="AF2680" i="1"/>
  <c r="AF2681" i="1"/>
  <c r="AF2682" i="1"/>
  <c r="AF2684" i="1"/>
  <c r="AF2685" i="1"/>
  <c r="AF2686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3" i="1"/>
  <c r="AF2715" i="1"/>
  <c r="AF2720" i="1"/>
  <c r="AF2721" i="1"/>
  <c r="AF2725" i="1"/>
  <c r="AF2726" i="1"/>
  <c r="AF2729" i="1"/>
  <c r="AF2730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8" i="1"/>
  <c r="AF2749" i="1"/>
  <c r="AF2750" i="1"/>
  <c r="AF2751" i="1"/>
  <c r="AF2752" i="1"/>
  <c r="AF2753" i="1"/>
  <c r="AF2754" i="1"/>
  <c r="AF2755" i="1"/>
  <c r="AF2757" i="1"/>
  <c r="AF2758" i="1"/>
  <c r="AF2759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8" i="1"/>
  <c r="AF2819" i="1"/>
  <c r="AF2820" i="1"/>
  <c r="AF2821" i="1"/>
  <c r="AF2822" i="1"/>
  <c r="AF2824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5" i="1"/>
  <c r="AF2969" i="1"/>
  <c r="AF2973" i="1"/>
  <c r="AF2974" i="1"/>
  <c r="AF2975" i="1"/>
  <c r="AF2978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" i="1"/>
  <c r="AB2641" i="1"/>
  <c r="AB2347" i="1"/>
  <c r="AB2346" i="1"/>
  <c r="AB850" i="1"/>
  <c r="AB851" i="1"/>
  <c r="AB715" i="1"/>
  <c r="AB714" i="1"/>
  <c r="AB620" i="1"/>
  <c r="AB617" i="1"/>
  <c r="AB36" i="1"/>
  <c r="AB2237" i="1"/>
  <c r="AB2238" i="1"/>
  <c r="AB2239" i="1"/>
  <c r="AB2236" i="1"/>
  <c r="AB2289" i="1"/>
  <c r="AB2290" i="1"/>
  <c r="AB2286" i="1"/>
  <c r="AB2287" i="1"/>
  <c r="AB2288" i="1"/>
  <c r="AB2281" i="1"/>
  <c r="AB2282" i="1"/>
  <c r="AB2280" i="1"/>
  <c r="AB2279" i="1"/>
  <c r="AB2245" i="1"/>
  <c r="AB2244" i="1"/>
  <c r="AB2246" i="1"/>
  <c r="AB2272" i="1"/>
  <c r="AB2273" i="1"/>
  <c r="AB2267" i="1"/>
  <c r="AB2266" i="1"/>
  <c r="AB2269" i="1"/>
  <c r="AB2268" i="1"/>
  <c r="AB2271" i="1"/>
  <c r="AB2270" i="1"/>
  <c r="AB2264" i="1"/>
  <c r="AB2261" i="1"/>
  <c r="AB2262" i="1"/>
  <c r="AB2263" i="1"/>
  <c r="AB2260" i="1"/>
  <c r="AB2265" i="1"/>
  <c r="AB2259" i="1"/>
  <c r="AB2277" i="1"/>
  <c r="AB2276" i="1"/>
  <c r="AB2283" i="1"/>
  <c r="AB2278" i="1"/>
  <c r="AB2255" i="1"/>
  <c r="AB2254" i="1"/>
  <c r="AB2257" i="1"/>
  <c r="AB2256" i="1"/>
  <c r="AB2258" i="1"/>
  <c r="AB2275" i="1"/>
  <c r="AB2274" i="1"/>
  <c r="AB2247" i="1"/>
  <c r="AB2243" i="1"/>
  <c r="AB2249" i="1"/>
  <c r="AB2248" i="1"/>
  <c r="AB2251" i="1"/>
  <c r="AB2250" i="1"/>
  <c r="AB2253" i="1"/>
  <c r="AB2252" i="1"/>
  <c r="AB2285" i="1"/>
  <c r="AB2284" i="1"/>
  <c r="AB2242" i="1"/>
  <c r="AB2241" i="1"/>
  <c r="AB3078" i="1"/>
  <c r="AB3081" i="1"/>
  <c r="AB3141" i="1"/>
  <c r="AB3151" i="1"/>
  <c r="AB3155" i="1"/>
  <c r="AB3159" i="1"/>
  <c r="AB3243" i="1"/>
  <c r="AB3240" i="1"/>
  <c r="AB3232" i="1"/>
  <c r="AB3178" i="1"/>
  <c r="AB3183" i="1"/>
  <c r="AB3205" i="1"/>
  <c r="AB3200" i="1"/>
  <c r="AB3187" i="1"/>
  <c r="AB3169" i="1"/>
  <c r="AB3168" i="1"/>
  <c r="AB3238" i="1"/>
  <c r="AB3239" i="1"/>
  <c r="AB3237" i="1"/>
  <c r="AB3104" i="1"/>
  <c r="AB3103" i="1"/>
  <c r="AB3094" i="1"/>
  <c r="AB3093" i="1"/>
  <c r="AB3092" i="1"/>
  <c r="AB3088" i="1"/>
  <c r="AB3089" i="1"/>
  <c r="AB3087" i="1"/>
  <c r="AB3172" i="1"/>
  <c r="AB3173" i="1"/>
  <c r="AB3171" i="1"/>
  <c r="AB3070" i="1"/>
  <c r="AB3071" i="1"/>
  <c r="AB3069" i="1"/>
  <c r="AB3065" i="1"/>
  <c r="AB3066" i="1"/>
  <c r="AB3064" i="1"/>
  <c r="AB3060" i="1"/>
  <c r="AB3061" i="1"/>
  <c r="AB3059" i="1"/>
  <c r="AB3056" i="1"/>
  <c r="AB3048" i="1"/>
  <c r="AB3049" i="1"/>
  <c r="AB3050" i="1"/>
  <c r="AB3051" i="1"/>
  <c r="AB3052" i="1"/>
  <c r="AB3053" i="1"/>
  <c r="AB3054" i="1"/>
  <c r="AB3055" i="1"/>
  <c r="AB3044" i="1"/>
  <c r="AB3045" i="1"/>
  <c r="AB3046" i="1"/>
  <c r="AB3011" i="1"/>
  <c r="AB3012" i="1"/>
  <c r="AB3010" i="1"/>
  <c r="AB3029" i="1"/>
  <c r="AB3028" i="1"/>
  <c r="AB3004" i="1"/>
  <c r="AB2240" i="1"/>
  <c r="AB2231" i="1"/>
  <c r="AB2232" i="1"/>
  <c r="AB2233" i="1"/>
  <c r="AB2234" i="1"/>
  <c r="AB2235" i="1"/>
  <c r="AB2227" i="1"/>
  <c r="AB2228" i="1"/>
  <c r="AB2229" i="1"/>
  <c r="AB2230" i="1"/>
  <c r="AB2226" i="1"/>
  <c r="AB2222" i="1"/>
  <c r="AB2223" i="1"/>
  <c r="AB2224" i="1"/>
  <c r="AB2219" i="1"/>
  <c r="AB2220" i="1"/>
  <c r="AB2216" i="1"/>
  <c r="AB2217" i="1"/>
  <c r="AB2218" i="1"/>
  <c r="AB2221" i="1"/>
  <c r="AB2214" i="1"/>
  <c r="AB2215" i="1"/>
  <c r="AB2209" i="1"/>
  <c r="AB2210" i="1"/>
  <c r="AB2211" i="1"/>
  <c r="AB2207" i="1"/>
  <c r="AB2208" i="1"/>
  <c r="AB2212" i="1"/>
  <c r="AB2213" i="1"/>
  <c r="AB2204" i="1"/>
  <c r="AB2205" i="1"/>
  <c r="AB2206" i="1"/>
  <c r="AB2996" i="1"/>
  <c r="AB2997" i="1"/>
  <c r="AB2998" i="1"/>
  <c r="AB2999" i="1"/>
  <c r="AB2201" i="1"/>
  <c r="AB2202" i="1"/>
  <c r="AB2198" i="1"/>
  <c r="AB2199" i="1"/>
  <c r="AB2200" i="1"/>
  <c r="AB2203" i="1"/>
  <c r="AB2225" i="1"/>
  <c r="AB2197" i="1"/>
  <c r="AB2194" i="1"/>
  <c r="AB2195" i="1"/>
  <c r="AB2196" i="1"/>
  <c r="AB2193" i="1"/>
  <c r="AB2192" i="1"/>
  <c r="AB2191" i="1"/>
  <c r="AB2190" i="1"/>
  <c r="AB2186" i="1"/>
  <c r="AB2977" i="1"/>
  <c r="AB2978" i="1"/>
  <c r="AB2979" i="1"/>
  <c r="AB2975" i="1"/>
  <c r="AB2970" i="1"/>
  <c r="AB2971" i="1"/>
  <c r="AB2972" i="1"/>
  <c r="AB2187" i="1"/>
  <c r="AB2188" i="1"/>
  <c r="AB2189" i="1"/>
  <c r="AB2291" i="1"/>
  <c r="AB2181" i="1"/>
  <c r="AB2182" i="1"/>
  <c r="AB2183" i="1"/>
  <c r="AB2177" i="1"/>
  <c r="AB2178" i="1"/>
  <c r="AB2179" i="1"/>
  <c r="AB2173" i="1"/>
  <c r="AB2174" i="1"/>
  <c r="AB2175" i="1"/>
  <c r="AB2176" i="1"/>
  <c r="AB2170" i="1"/>
  <c r="AB2169" i="1"/>
  <c r="AB2168" i="1"/>
  <c r="AB2162" i="1"/>
  <c r="AB2163" i="1"/>
  <c r="AB2164" i="1"/>
  <c r="AB2165" i="1"/>
  <c r="AB2166" i="1"/>
  <c r="AB2167" i="1"/>
  <c r="AB2157" i="1"/>
  <c r="AB2158" i="1"/>
  <c r="AB2159" i="1"/>
  <c r="AB2160" i="1"/>
  <c r="AB2161" i="1"/>
  <c r="AB2171" i="1"/>
  <c r="AB2172" i="1"/>
  <c r="AB2152" i="1"/>
  <c r="AB2151" i="1"/>
  <c r="AB2133" i="1"/>
  <c r="AB2132" i="1"/>
  <c r="AB2134" i="1"/>
  <c r="AB2135" i="1"/>
  <c r="AB2822" i="1"/>
  <c r="AB2965" i="1"/>
  <c r="AB2143" i="1"/>
  <c r="AB2145" i="1"/>
  <c r="AB2144" i="1"/>
  <c r="AB2142" i="1"/>
  <c r="AB2140" i="1"/>
  <c r="AB2139" i="1"/>
  <c r="AB2146" i="1"/>
  <c r="AB2141" i="1"/>
  <c r="AB2136" i="1"/>
  <c r="AB2137" i="1"/>
  <c r="AB2138" i="1"/>
  <c r="AB2147" i="1"/>
  <c r="AB2148" i="1"/>
  <c r="AB2149" i="1"/>
  <c r="AB2150" i="1"/>
  <c r="AB2153" i="1"/>
  <c r="AB2154" i="1"/>
  <c r="AB2155" i="1"/>
  <c r="AB2156" i="1"/>
  <c r="AB2180" i="1"/>
  <c r="AB2184" i="1"/>
  <c r="AB2130" i="1"/>
  <c r="AB2131" i="1"/>
  <c r="AB2129" i="1"/>
  <c r="AB2128" i="1"/>
  <c r="AB2123" i="1"/>
  <c r="AB2124" i="1"/>
  <c r="AB2125" i="1"/>
  <c r="AB2126" i="1"/>
  <c r="AB2120" i="1"/>
  <c r="AB2121" i="1"/>
  <c r="AB2122" i="1"/>
  <c r="AB2119" i="1"/>
  <c r="AB2116" i="1"/>
  <c r="AB2952" i="1"/>
  <c r="AB2112" i="1"/>
  <c r="AB2113" i="1"/>
  <c r="AB2114" i="1"/>
  <c r="AB2115" i="1"/>
  <c r="AB2117" i="1"/>
  <c r="AB2118" i="1"/>
  <c r="AB2127" i="1"/>
  <c r="AB2110" i="1"/>
  <c r="AB2107" i="1"/>
  <c r="AB2106" i="1"/>
  <c r="AB2092" i="1"/>
  <c r="AB2093" i="1"/>
  <c r="AB2102" i="1"/>
  <c r="AB2103" i="1"/>
  <c r="AB2100" i="1"/>
  <c r="AB2101" i="1"/>
  <c r="AB2096" i="1"/>
  <c r="AB2097" i="1"/>
  <c r="AB2098" i="1"/>
  <c r="AB2099" i="1"/>
  <c r="AB2105" i="1"/>
  <c r="AB2104" i="1"/>
  <c r="AB2109" i="1"/>
  <c r="AB2108" i="1"/>
  <c r="AB2089" i="1"/>
  <c r="AB2090" i="1"/>
  <c r="AB2091" i="1"/>
  <c r="AB2094" i="1"/>
  <c r="AB2095" i="1"/>
  <c r="AB2111" i="1"/>
  <c r="AB2185" i="1"/>
  <c r="AB2079" i="1"/>
  <c r="AB2080" i="1"/>
  <c r="AB2081" i="1"/>
  <c r="AB2075" i="1"/>
  <c r="AB2076" i="1"/>
  <c r="AB2077" i="1"/>
  <c r="AB2078" i="1"/>
  <c r="AB2074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6" i="1"/>
  <c r="AB2967" i="1"/>
  <c r="AB2968" i="1"/>
  <c r="AB2973" i="1"/>
  <c r="AB2974" i="1"/>
  <c r="AB2976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4" i="1"/>
  <c r="AB2995" i="1"/>
  <c r="AB2921" i="1"/>
  <c r="AB2882" i="1"/>
  <c r="AB2874" i="1"/>
  <c r="AB2875" i="1"/>
  <c r="AB2876" i="1"/>
  <c r="AB2877" i="1"/>
  <c r="AB2878" i="1"/>
  <c r="AB2879" i="1"/>
  <c r="AB2880" i="1"/>
  <c r="AB2881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873" i="1"/>
  <c r="AB2069" i="1"/>
  <c r="AB2070" i="1"/>
  <c r="AB2071" i="1"/>
  <c r="AB2072" i="1"/>
  <c r="AB2073" i="1"/>
  <c r="AB2082" i="1"/>
  <c r="AB2083" i="1"/>
  <c r="AB2084" i="1"/>
  <c r="AB2065" i="1"/>
  <c r="AB2063" i="1"/>
  <c r="AB2064" i="1"/>
  <c r="AB2066" i="1"/>
  <c r="AB2067" i="1"/>
  <c r="AB2068" i="1"/>
  <c r="AB2085" i="1"/>
  <c r="AB2086" i="1"/>
  <c r="AB2087" i="1"/>
  <c r="AB2088" i="1"/>
  <c r="AB2059" i="1"/>
  <c r="AB2058" i="1"/>
  <c r="AB2061" i="1"/>
  <c r="AB2060" i="1"/>
  <c r="AB2049" i="1"/>
  <c r="AB2048" i="1"/>
  <c r="AB2050" i="1"/>
  <c r="AB2816" i="1"/>
  <c r="AB2037" i="1"/>
  <c r="AB2036" i="1"/>
  <c r="AB2681" i="1"/>
  <c r="AB2031" i="1"/>
  <c r="AB2030" i="1"/>
  <c r="AB2032" i="1"/>
  <c r="AB2033" i="1"/>
  <c r="AB2034" i="1"/>
  <c r="AB2035" i="1"/>
  <c r="AB2038" i="1"/>
  <c r="AB2039" i="1"/>
  <c r="AB2040" i="1"/>
  <c r="AB2041" i="1"/>
  <c r="AB2042" i="1"/>
  <c r="AB2047" i="1"/>
  <c r="AB2046" i="1"/>
  <c r="AB2045" i="1"/>
  <c r="AB2044" i="1"/>
  <c r="AB2043" i="1"/>
  <c r="AB2029" i="1"/>
  <c r="AB2028" i="1"/>
  <c r="AB2027" i="1"/>
  <c r="AB2026" i="1"/>
  <c r="AB2051" i="1"/>
  <c r="AB2052" i="1"/>
  <c r="AB2053" i="1"/>
  <c r="AB2054" i="1"/>
  <c r="AB2055" i="1"/>
  <c r="AB2056" i="1"/>
  <c r="AB2057" i="1"/>
  <c r="AB2018" i="1"/>
  <c r="AB2019" i="1"/>
  <c r="AB2807" i="1"/>
  <c r="AB2808" i="1"/>
  <c r="AB2809" i="1"/>
  <c r="AB2810" i="1"/>
  <c r="AB2811" i="1"/>
  <c r="AB2812" i="1"/>
  <c r="AB2813" i="1"/>
  <c r="AB2814" i="1"/>
  <c r="AB2815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17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789" i="1"/>
  <c r="AB2003" i="1"/>
  <c r="AB2004" i="1"/>
  <c r="AB2005" i="1"/>
  <c r="AB2006" i="1"/>
  <c r="AB2007" i="1"/>
  <c r="AB2008" i="1"/>
  <c r="AB1997" i="1"/>
  <c r="AB1996" i="1"/>
  <c r="AB1998" i="1"/>
  <c r="AB1999" i="1"/>
  <c r="AB2000" i="1"/>
  <c r="AB2001" i="1"/>
  <c r="AB2002" i="1"/>
  <c r="AB2013" i="1"/>
  <c r="AB2012" i="1"/>
  <c r="AB2011" i="1"/>
  <c r="AB2010" i="1"/>
  <c r="AB2009" i="1"/>
  <c r="AB1995" i="1"/>
  <c r="AB2021" i="1"/>
  <c r="AB2020" i="1"/>
  <c r="AB2017" i="1"/>
  <c r="AB2016" i="1"/>
  <c r="AB2015" i="1"/>
  <c r="AB2014" i="1"/>
  <c r="AB2023" i="1"/>
  <c r="AB2024" i="1"/>
  <c r="AB2025" i="1"/>
  <c r="AB2022" i="1"/>
  <c r="AB1994" i="1"/>
  <c r="AB1993" i="1"/>
  <c r="AB1990" i="1"/>
  <c r="AB1991" i="1"/>
  <c r="AB1988" i="1"/>
  <c r="AB1989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1974" i="1"/>
  <c r="AB1975" i="1"/>
  <c r="AB1976" i="1"/>
  <c r="AB1973" i="1"/>
  <c r="AB1977" i="1"/>
  <c r="AB1978" i="1"/>
  <c r="AB1979" i="1"/>
  <c r="AB1980" i="1"/>
  <c r="AB1956" i="1"/>
  <c r="AB1986" i="1"/>
  <c r="AB1985" i="1"/>
  <c r="AB1984" i="1"/>
  <c r="AB1983" i="1"/>
  <c r="AB1982" i="1"/>
  <c r="AB1992" i="1"/>
  <c r="AB1987" i="1"/>
  <c r="AB1970" i="1"/>
  <c r="AB1971" i="1"/>
  <c r="AB1972" i="1"/>
  <c r="AB1963" i="1"/>
  <c r="AB1962" i="1"/>
  <c r="AB1961" i="1"/>
  <c r="AB1966" i="1"/>
  <c r="AB1965" i="1"/>
  <c r="AB1964" i="1"/>
  <c r="AB1969" i="1"/>
  <c r="AB1968" i="1"/>
  <c r="AB1967" i="1"/>
  <c r="AB2760" i="1"/>
  <c r="AB2761" i="1"/>
  <c r="AB2762" i="1"/>
  <c r="AB2758" i="1"/>
  <c r="AB2757" i="1"/>
  <c r="AB2759" i="1"/>
  <c r="AB1948" i="1"/>
  <c r="AB1947" i="1"/>
  <c r="AB1946" i="1"/>
  <c r="AB1945" i="1"/>
  <c r="AB1944" i="1"/>
  <c r="AB1943" i="1"/>
  <c r="AB1942" i="1"/>
  <c r="AB1955" i="1"/>
  <c r="AB1954" i="1"/>
  <c r="AB1953" i="1"/>
  <c r="AB1952" i="1"/>
  <c r="AB1951" i="1"/>
  <c r="AB1950" i="1"/>
  <c r="AB1949" i="1"/>
  <c r="AB1940" i="1"/>
  <c r="AB1932" i="1"/>
  <c r="AB1933" i="1"/>
  <c r="AB1934" i="1"/>
  <c r="AB1935" i="1"/>
  <c r="AB1936" i="1"/>
  <c r="AB1937" i="1"/>
  <c r="AB1938" i="1"/>
  <c r="AB1939" i="1"/>
  <c r="AB2463" i="1"/>
  <c r="AB2756" i="1"/>
  <c r="AB2755" i="1"/>
  <c r="AB2754" i="1"/>
  <c r="AB2748" i="1"/>
  <c r="AB2749" i="1"/>
  <c r="AB2750" i="1"/>
  <c r="AB2751" i="1"/>
  <c r="AB2747" i="1"/>
  <c r="AB2746" i="1"/>
  <c r="AB2745" i="1"/>
  <c r="AB2723" i="1"/>
  <c r="AB2722" i="1"/>
  <c r="AB2718" i="1"/>
  <c r="AB2717" i="1"/>
  <c r="AB2716" i="1"/>
  <c r="AB2714" i="1"/>
  <c r="AB2698" i="1"/>
  <c r="AB1925" i="1"/>
  <c r="AB1926" i="1"/>
  <c r="AB1927" i="1"/>
  <c r="AB1928" i="1"/>
  <c r="AB1929" i="1"/>
  <c r="AB1930" i="1"/>
  <c r="AB1931" i="1"/>
  <c r="AB1941" i="1"/>
  <c r="AB1957" i="1"/>
  <c r="AB1920" i="1"/>
  <c r="AB1921" i="1"/>
  <c r="AB1922" i="1"/>
  <c r="AB1923" i="1"/>
  <c r="AB1924" i="1"/>
  <c r="AB1958" i="1"/>
  <c r="AB1959" i="1"/>
  <c r="AB1960" i="1"/>
  <c r="AB1914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5" i="1"/>
  <c r="AB1916" i="1"/>
  <c r="AB1917" i="1"/>
  <c r="AB1918" i="1"/>
  <c r="AB1919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53" i="1"/>
  <c r="AB1850" i="1"/>
  <c r="AB1851" i="1"/>
  <c r="AB1852" i="1"/>
  <c r="AB1846" i="1"/>
  <c r="AB1847" i="1"/>
  <c r="AB1848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9" i="1"/>
  <c r="AB1815" i="1"/>
  <c r="AB1816" i="1"/>
  <c r="AB1817" i="1"/>
  <c r="AB1818" i="1"/>
  <c r="AB1819" i="1"/>
  <c r="AB1820" i="1"/>
  <c r="AB1810" i="1"/>
  <c r="AB1811" i="1"/>
  <c r="AB1812" i="1"/>
  <c r="AB1813" i="1"/>
  <c r="AB1814" i="1"/>
  <c r="AB1821" i="1"/>
  <c r="AB1822" i="1"/>
  <c r="AB1807" i="1"/>
  <c r="AB1808" i="1"/>
  <c r="AB1809" i="1"/>
  <c r="AB1805" i="1"/>
  <c r="AB180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99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800" i="1"/>
  <c r="AB1801" i="1"/>
  <c r="AB1802" i="1"/>
  <c r="AB1803" i="1"/>
  <c r="AB1804" i="1"/>
  <c r="AB1854" i="1"/>
  <c r="AB1855" i="1"/>
  <c r="AB1856" i="1"/>
  <c r="AB1857" i="1"/>
  <c r="AB1745" i="1"/>
  <c r="AB1746" i="1"/>
  <c r="AB1747" i="1"/>
  <c r="AB1748" i="1"/>
  <c r="AB1749" i="1"/>
  <c r="AB1750" i="1"/>
  <c r="AB1751" i="1"/>
  <c r="AB1752" i="1"/>
  <c r="AB1753" i="1"/>
  <c r="AB1754" i="1"/>
  <c r="AB2676" i="1"/>
  <c r="AB2675" i="1"/>
  <c r="AB2672" i="1"/>
  <c r="AB2669" i="1"/>
  <c r="AB2670" i="1"/>
  <c r="AB2671" i="1"/>
  <c r="AB2674" i="1"/>
  <c r="AB2677" i="1"/>
  <c r="AB2678" i="1"/>
  <c r="AB2679" i="1"/>
  <c r="AB2680" i="1"/>
  <c r="AB2682" i="1"/>
  <c r="AB2683" i="1"/>
  <c r="AB2684" i="1"/>
  <c r="AB2685" i="1"/>
  <c r="AB2686" i="1"/>
  <c r="AB2687" i="1"/>
  <c r="AB2688" i="1"/>
  <c r="AB2692" i="1"/>
  <c r="AB2693" i="1"/>
  <c r="AB2694" i="1"/>
  <c r="AB2695" i="1"/>
  <c r="AB2696" i="1"/>
  <c r="AB2697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5" i="1"/>
  <c r="AB2719" i="1"/>
  <c r="AB2720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872" i="1"/>
  <c r="AB2664" i="1"/>
  <c r="AB2665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55" i="1"/>
  <c r="AB1858" i="1"/>
  <c r="AB1859" i="1"/>
  <c r="AB1880" i="1"/>
  <c r="AB1881" i="1"/>
  <c r="AB1713" i="1"/>
  <c r="AB1714" i="1"/>
  <c r="AB1882" i="1"/>
  <c r="AB1702" i="1"/>
  <c r="AB1703" i="1"/>
  <c r="AB1704" i="1"/>
  <c r="AB1705" i="1"/>
  <c r="AB1706" i="1"/>
  <c r="AB1707" i="1"/>
  <c r="AB1697" i="1"/>
  <c r="AB1698" i="1"/>
  <c r="AB1699" i="1"/>
  <c r="AB1700" i="1"/>
  <c r="AB1701" i="1"/>
  <c r="AB1689" i="1"/>
  <c r="AB1690" i="1"/>
  <c r="AB1691" i="1"/>
  <c r="AB1692" i="1"/>
  <c r="AB1693" i="1"/>
  <c r="AB1694" i="1"/>
  <c r="AB1695" i="1"/>
  <c r="AB1696" i="1"/>
  <c r="AB1708" i="1"/>
  <c r="AB1709" i="1"/>
  <c r="AB1710" i="1"/>
  <c r="AB1711" i="1"/>
  <c r="AB1681" i="1"/>
  <c r="AB1682" i="1"/>
  <c r="AB1683" i="1"/>
  <c r="AB1684" i="1"/>
  <c r="AB1685" i="1"/>
  <c r="AB1686" i="1"/>
  <c r="AB1677" i="1"/>
  <c r="AB1678" i="1"/>
  <c r="AB1679" i="1"/>
  <c r="AB1680" i="1"/>
  <c r="AB1687" i="1"/>
  <c r="AB1670" i="1"/>
  <c r="AB1671" i="1"/>
  <c r="AB1672" i="1"/>
  <c r="AB1673" i="1"/>
  <c r="AB1674" i="1"/>
  <c r="AB1675" i="1"/>
  <c r="AB1676" i="1"/>
  <c r="AB1688" i="1"/>
  <c r="AB1712" i="1"/>
  <c r="AB1883" i="1"/>
  <c r="AB1668" i="1"/>
  <c r="AB1669" i="1"/>
  <c r="AB1667" i="1"/>
  <c r="AB1664" i="1"/>
  <c r="AB1665" i="1"/>
  <c r="AB1666" i="1"/>
  <c r="AB1657" i="1"/>
  <c r="AB1658" i="1"/>
  <c r="AB1659" i="1"/>
  <c r="AB1660" i="1"/>
  <c r="AB1661" i="1"/>
  <c r="AB1662" i="1"/>
  <c r="AB1663" i="1"/>
  <c r="AB1653" i="1"/>
  <c r="AB1654" i="1"/>
  <c r="AB1655" i="1"/>
  <c r="AB1656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33" i="1"/>
  <c r="AB1634" i="1"/>
  <c r="AB1635" i="1"/>
  <c r="AB1636" i="1"/>
  <c r="AB1631" i="1"/>
  <c r="AB1632" i="1"/>
  <c r="AB1637" i="1"/>
  <c r="AB1638" i="1"/>
  <c r="AB1651" i="1"/>
  <c r="AB1652" i="1"/>
  <c r="AB1615" i="1"/>
  <c r="AB1616" i="1"/>
  <c r="AB1617" i="1"/>
  <c r="AB1618" i="1"/>
  <c r="AB1619" i="1"/>
  <c r="AB1620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21" i="1"/>
  <c r="AB1622" i="1"/>
  <c r="AB1623" i="1"/>
  <c r="AB1624" i="1"/>
  <c r="AB1625" i="1"/>
  <c r="AB1626" i="1"/>
  <c r="AB1627" i="1"/>
  <c r="AB1584" i="1"/>
  <c r="AB1585" i="1"/>
  <c r="AB1586" i="1"/>
  <c r="AB1587" i="1"/>
  <c r="AB1588" i="1"/>
  <c r="AB1589" i="1"/>
  <c r="AB1590" i="1"/>
  <c r="AB1591" i="1"/>
  <c r="AB1592" i="1"/>
  <c r="AB2660" i="1"/>
  <c r="AB2661" i="1"/>
  <c r="AB2662" i="1"/>
  <c r="AB2663" i="1"/>
  <c r="AB2666" i="1"/>
  <c r="AB1579" i="1"/>
  <c r="AB1578" i="1"/>
  <c r="AB1577" i="1"/>
  <c r="AB1576" i="1"/>
  <c r="AB1575" i="1"/>
  <c r="AB1574" i="1"/>
  <c r="AB1573" i="1"/>
  <c r="AB1583" i="1"/>
  <c r="AB1582" i="1"/>
  <c r="AB1581" i="1"/>
  <c r="AB1580" i="1"/>
  <c r="AB1628" i="1"/>
  <c r="AB1569" i="1"/>
  <c r="AB1570" i="1"/>
  <c r="AB1571" i="1"/>
  <c r="AB1572" i="1"/>
  <c r="AB1629" i="1"/>
  <c r="AB1630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6" i="1"/>
  <c r="AB1565" i="1"/>
  <c r="AB1564" i="1"/>
  <c r="AB1563" i="1"/>
  <c r="AB1568" i="1"/>
  <c r="AB1567" i="1"/>
  <c r="AB1544" i="1"/>
  <c r="AB1542" i="1"/>
  <c r="AB1541" i="1"/>
  <c r="AB1540" i="1"/>
  <c r="AB1546" i="1"/>
  <c r="AB1545" i="1"/>
  <c r="AB1543" i="1"/>
  <c r="AB2659" i="1"/>
  <c r="AB2658" i="1"/>
  <c r="AB2654" i="1"/>
  <c r="AB2655" i="1"/>
  <c r="AB2656" i="1"/>
  <c r="AB2657" i="1"/>
  <c r="AB1539" i="1"/>
  <c r="AB1547" i="1"/>
  <c r="AB1548" i="1"/>
  <c r="AB1549" i="1"/>
  <c r="AB1550" i="1"/>
  <c r="AB1551" i="1"/>
  <c r="AB1538" i="1"/>
  <c r="AB1532" i="1"/>
  <c r="AB1533" i="1"/>
  <c r="AB1534" i="1"/>
  <c r="AB1535" i="1"/>
  <c r="AB1536" i="1"/>
  <c r="AB1537" i="1"/>
  <c r="AB1531" i="1"/>
  <c r="AB1523" i="1"/>
  <c r="AB1522" i="1"/>
  <c r="AB1521" i="1"/>
  <c r="AB1520" i="1"/>
  <c r="AB1519" i="1"/>
  <c r="AB1528" i="1"/>
  <c r="AB1527" i="1"/>
  <c r="AB1526" i="1"/>
  <c r="AB1525" i="1"/>
  <c r="AB1524" i="1"/>
  <c r="AB1502" i="1"/>
  <c r="AB1503" i="1"/>
  <c r="AB1504" i="1"/>
  <c r="AB1505" i="1"/>
  <c r="AB1506" i="1"/>
  <c r="AB1507" i="1"/>
  <c r="AB1500" i="1"/>
  <c r="AB1501" i="1"/>
  <c r="AB1497" i="1"/>
  <c r="AB1498" i="1"/>
  <c r="AB1499" i="1"/>
  <c r="AB1493" i="1"/>
  <c r="AB1494" i="1"/>
  <c r="AB1495" i="1"/>
  <c r="AB1496" i="1"/>
  <c r="AB1487" i="1"/>
  <c r="AB1488" i="1"/>
  <c r="AB1489" i="1"/>
  <c r="AB1490" i="1"/>
  <c r="AB1484" i="1"/>
  <c r="AB1483" i="1"/>
  <c r="AB1481" i="1"/>
  <c r="AB1492" i="1"/>
  <c r="AB1491" i="1"/>
  <c r="AB1486" i="1"/>
  <c r="AB1485" i="1"/>
  <c r="AB1482" i="1"/>
  <c r="AB1511" i="1"/>
  <c r="AB1510" i="1"/>
  <c r="AB1509" i="1"/>
  <c r="AB1508" i="1"/>
  <c r="AB1517" i="1"/>
  <c r="AB1516" i="1"/>
  <c r="AB1515" i="1"/>
  <c r="AB1514" i="1"/>
  <c r="AB1513" i="1"/>
  <c r="AB1512" i="1"/>
  <c r="AB1477" i="1"/>
  <c r="AB1476" i="1"/>
  <c r="AB1475" i="1"/>
  <c r="AB1480" i="1"/>
  <c r="AB1479" i="1"/>
  <c r="AB1478" i="1"/>
  <c r="AB1530" i="1"/>
  <c r="AB1529" i="1"/>
  <c r="AB1518" i="1"/>
  <c r="AB1467" i="1"/>
  <c r="AB1466" i="1"/>
  <c r="AB1469" i="1"/>
  <c r="AB1468" i="1"/>
  <c r="AB1471" i="1"/>
  <c r="AB1470" i="1"/>
  <c r="AB1473" i="1"/>
  <c r="AB1472" i="1"/>
  <c r="AB1474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46" i="1"/>
  <c r="AB1439" i="1"/>
  <c r="AB1438" i="1"/>
  <c r="AB1437" i="1"/>
  <c r="AB1436" i="1"/>
  <c r="AB1443" i="1"/>
  <c r="AB1442" i="1"/>
  <c r="AB1441" i="1"/>
  <c r="AB1440" i="1"/>
  <c r="AB1433" i="1"/>
  <c r="AB1432" i="1"/>
  <c r="AB1431" i="1"/>
  <c r="AB1444" i="1"/>
  <c r="AB1435" i="1"/>
  <c r="AB1434" i="1"/>
  <c r="AB1427" i="1"/>
  <c r="AB1426" i="1"/>
  <c r="AB1425" i="1"/>
  <c r="AB1430" i="1"/>
  <c r="AB1429" i="1"/>
  <c r="AB1428" i="1"/>
  <c r="AB1419" i="1"/>
  <c r="AB1418" i="1"/>
  <c r="AB1417" i="1"/>
  <c r="AB1416" i="1"/>
  <c r="AB1423" i="1"/>
  <c r="AB1422" i="1"/>
  <c r="AB1421" i="1"/>
  <c r="AB1420" i="1"/>
  <c r="AB2653" i="1"/>
  <c r="AB2652" i="1"/>
  <c r="AB2651" i="1"/>
  <c r="AB2650" i="1"/>
  <c r="AB2649" i="1"/>
  <c r="AB2648" i="1"/>
  <c r="AB2647" i="1"/>
  <c r="AB2645" i="1"/>
  <c r="AB1401" i="1"/>
  <c r="AB1402" i="1"/>
  <c r="AB1403" i="1"/>
  <c r="AB1404" i="1"/>
  <c r="AB1405" i="1"/>
  <c r="AB1406" i="1"/>
  <c r="AB1407" i="1"/>
  <c r="AB1390" i="1"/>
  <c r="AB1380" i="1"/>
  <c r="AB1379" i="1"/>
  <c r="AB1382" i="1"/>
  <c r="AB1381" i="1"/>
  <c r="AB1384" i="1"/>
  <c r="AB1383" i="1"/>
  <c r="AB1386" i="1"/>
  <c r="AB1385" i="1"/>
  <c r="AB1388" i="1"/>
  <c r="AB1387" i="1"/>
  <c r="AB1389" i="1"/>
  <c r="AB1392" i="1"/>
  <c r="AB1391" i="1"/>
  <c r="AB1394" i="1"/>
  <c r="AB1393" i="1"/>
  <c r="AB1396" i="1"/>
  <c r="AB1395" i="1"/>
  <c r="AB1398" i="1"/>
  <c r="AB1397" i="1"/>
  <c r="AB1400" i="1"/>
  <c r="AB1399" i="1"/>
  <c r="AB1409" i="1"/>
  <c r="AB1408" i="1"/>
  <c r="AB1411" i="1"/>
  <c r="AB1410" i="1"/>
  <c r="AB1413" i="1"/>
  <c r="AB1412" i="1"/>
  <c r="AB1415" i="1"/>
  <c r="AB1414" i="1"/>
  <c r="AB1445" i="1"/>
  <c r="AB1424" i="1"/>
  <c r="AB1372" i="1"/>
  <c r="AB1371" i="1"/>
  <c r="AB1370" i="1"/>
  <c r="AB1375" i="1"/>
  <c r="AB1374" i="1"/>
  <c r="AB1373" i="1"/>
  <c r="AB1378" i="1"/>
  <c r="AB1377" i="1"/>
  <c r="AB1376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48" i="1"/>
  <c r="AB1347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30" i="1"/>
  <c r="AB1329" i="1"/>
  <c r="AB1328" i="1"/>
  <c r="AB1333" i="1"/>
  <c r="AB1332" i="1"/>
  <c r="AB1331" i="1"/>
  <c r="AB1335" i="1"/>
  <c r="AB1334" i="1"/>
  <c r="AB1310" i="1"/>
  <c r="AB1309" i="1"/>
  <c r="AB1308" i="1"/>
  <c r="AB1307" i="1"/>
  <c r="AB1306" i="1"/>
  <c r="AB1315" i="1"/>
  <c r="AB1314" i="1"/>
  <c r="AB1313" i="1"/>
  <c r="AB1312" i="1"/>
  <c r="AB1311" i="1"/>
  <c r="AB1320" i="1"/>
  <c r="AB1319" i="1"/>
  <c r="AB1318" i="1"/>
  <c r="AB1317" i="1"/>
  <c r="AB1316" i="1"/>
  <c r="AB1325" i="1"/>
  <c r="AB1324" i="1"/>
  <c r="AB1323" i="1"/>
  <c r="AB1322" i="1"/>
  <c r="AB1321" i="1"/>
  <c r="AB1297" i="1"/>
  <c r="AB1302" i="1"/>
  <c r="AB1301" i="1"/>
  <c r="AB1300" i="1"/>
  <c r="AB1299" i="1"/>
  <c r="AB1326" i="1"/>
  <c r="AB1305" i="1"/>
  <c r="AB1304" i="1"/>
  <c r="AB1303" i="1"/>
  <c r="AB1296" i="1"/>
  <c r="AB1288" i="1"/>
  <c r="AB1283" i="1"/>
  <c r="AB1281" i="1"/>
  <c r="AB1277" i="1"/>
  <c r="AB1278" i="1"/>
  <c r="AB1274" i="1"/>
  <c r="AB1279" i="1"/>
  <c r="AB1276" i="1"/>
  <c r="AB1275" i="1"/>
  <c r="AB1282" i="1"/>
  <c r="AB1280" i="1"/>
  <c r="AB1285" i="1"/>
  <c r="AB1284" i="1"/>
  <c r="AB1287" i="1"/>
  <c r="AB1286" i="1"/>
  <c r="AB1291" i="1"/>
  <c r="AB1290" i="1"/>
  <c r="AB1289" i="1"/>
  <c r="AB1294" i="1"/>
  <c r="AB1293" i="1"/>
  <c r="AB1292" i="1"/>
  <c r="AB1327" i="1"/>
  <c r="AB1298" i="1"/>
  <c r="AB1295" i="1"/>
  <c r="AB1272" i="1"/>
  <c r="AB1273" i="1"/>
  <c r="AB1265" i="1"/>
  <c r="AB1264" i="1"/>
  <c r="AB1267" i="1"/>
  <c r="AB1266" i="1"/>
  <c r="AB1259" i="1"/>
  <c r="AB1258" i="1"/>
  <c r="AB1261" i="1"/>
  <c r="AB1260" i="1"/>
  <c r="AB1255" i="1"/>
  <c r="AB1244" i="1"/>
  <c r="AB1247" i="1"/>
  <c r="AB1246" i="1"/>
  <c r="AB1245" i="1"/>
  <c r="AB1251" i="1"/>
  <c r="AB1250" i="1"/>
  <c r="AB1249" i="1"/>
  <c r="AB1248" i="1"/>
  <c r="AB1254" i="1"/>
  <c r="AB1253" i="1"/>
  <c r="AB1252" i="1"/>
  <c r="AB1263" i="1"/>
  <c r="AB1262" i="1"/>
  <c r="AB1257" i="1"/>
  <c r="AB1256" i="1"/>
  <c r="AB1235" i="1"/>
  <c r="AB1234" i="1"/>
  <c r="AB1237" i="1"/>
  <c r="AB1236" i="1"/>
  <c r="AB1239" i="1"/>
  <c r="AB1238" i="1"/>
  <c r="AB1241" i="1"/>
  <c r="AB1240" i="1"/>
  <c r="AB1243" i="1"/>
  <c r="AB1242" i="1"/>
  <c r="AB1269" i="1"/>
  <c r="AB1268" i="1"/>
  <c r="AB1222" i="1"/>
  <c r="AB1221" i="1"/>
  <c r="AB1224" i="1"/>
  <c r="AB1223" i="1"/>
  <c r="AB1226" i="1"/>
  <c r="AB1225" i="1"/>
  <c r="AB1228" i="1"/>
  <c r="AB1227" i="1"/>
  <c r="AB1229" i="1"/>
  <c r="AB1230" i="1"/>
  <c r="AB1231" i="1"/>
  <c r="AB1208" i="1"/>
  <c r="AB1207" i="1"/>
  <c r="AB1210" i="1"/>
  <c r="AB1209" i="1"/>
  <c r="AB1212" i="1"/>
  <c r="AB1211" i="1"/>
  <c r="AB1214" i="1"/>
  <c r="AB1213" i="1"/>
  <c r="AB1216" i="1"/>
  <c r="AB1215" i="1"/>
  <c r="AB1198" i="1"/>
  <c r="AB1197" i="1"/>
  <c r="AB1200" i="1"/>
  <c r="AB1199" i="1"/>
  <c r="AB1202" i="1"/>
  <c r="AB1201" i="1"/>
  <c r="AB1204" i="1"/>
  <c r="AB1203" i="1"/>
  <c r="AB1206" i="1"/>
  <c r="AB1205" i="1"/>
  <c r="AB1218" i="1"/>
  <c r="AB1217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AB1192" i="1"/>
  <c r="AB1191" i="1"/>
  <c r="V2" i="2"/>
  <c r="AB2642" i="1"/>
  <c r="AB2640" i="1"/>
  <c r="AB2643" i="1"/>
  <c r="AB2644" i="1"/>
  <c r="AB2646" i="1"/>
  <c r="AB2639" i="1"/>
  <c r="AB265" i="1"/>
  <c r="AB266" i="1"/>
  <c r="AB2623" i="1"/>
  <c r="AB2624" i="1"/>
  <c r="AB2622" i="1"/>
  <c r="AB2512" i="1"/>
  <c r="AB2511" i="1"/>
  <c r="AB2633" i="1"/>
  <c r="AB1220" i="1"/>
  <c r="AB1219" i="1"/>
  <c r="AB1196" i="1"/>
  <c r="AB1195" i="1"/>
  <c r="AB1194" i="1"/>
  <c r="AB1193" i="1"/>
  <c r="AB1190" i="1"/>
  <c r="AB1232" i="1"/>
  <c r="AB1233" i="1"/>
  <c r="AB1270" i="1"/>
  <c r="AB1271" i="1"/>
  <c r="AA1189" i="1"/>
  <c r="AB1184" i="1"/>
  <c r="AB1183" i="1"/>
  <c r="AB1182" i="1"/>
  <c r="AB1187" i="1"/>
  <c r="AB1186" i="1"/>
  <c r="AB1185" i="1"/>
  <c r="AB1169" i="1"/>
  <c r="AB1125" i="1"/>
  <c r="AB1124" i="1"/>
  <c r="AB1171" i="1"/>
  <c r="AB1170" i="1"/>
  <c r="AB1168" i="1"/>
  <c r="AB1167" i="1"/>
  <c r="AB1166" i="1"/>
  <c r="AB1172" i="1"/>
  <c r="AB1173" i="1"/>
  <c r="AB1174" i="1"/>
  <c r="AB1175" i="1"/>
  <c r="AB1160" i="1"/>
  <c r="AB1159" i="1"/>
  <c r="AB1158" i="1"/>
  <c r="AB1163" i="1"/>
  <c r="AB1162" i="1"/>
  <c r="AB1161" i="1"/>
  <c r="AB1153" i="1"/>
  <c r="AB1152" i="1"/>
  <c r="AB1151" i="1"/>
  <c r="AB1150" i="1"/>
  <c r="AB1149" i="1"/>
  <c r="AB1148" i="1"/>
  <c r="AB1147" i="1"/>
  <c r="AB1144" i="1"/>
  <c r="AB1145" i="1"/>
  <c r="AB1146" i="1"/>
  <c r="AB1154" i="1"/>
  <c r="AB1155" i="1"/>
  <c r="AB1156" i="1"/>
  <c r="AB1157" i="1"/>
  <c r="AB1164" i="1"/>
  <c r="AB1165" i="1"/>
  <c r="AB1176" i="1"/>
  <c r="AB1143" i="1"/>
  <c r="AB1142" i="1"/>
  <c r="AB1139" i="1"/>
  <c r="AB1140" i="1"/>
  <c r="AB1134" i="1"/>
  <c r="AB1135" i="1"/>
  <c r="AB1136" i="1"/>
  <c r="AB1137" i="1"/>
  <c r="AB1138" i="1"/>
  <c r="AB1133" i="1"/>
  <c r="AB1141" i="1"/>
  <c r="AB1130" i="1"/>
  <c r="AB1131" i="1"/>
  <c r="AB1132" i="1"/>
  <c r="AB1129" i="1"/>
  <c r="AB1128" i="1"/>
  <c r="AB1127" i="1"/>
  <c r="AB1126" i="1"/>
  <c r="AB1123" i="1"/>
  <c r="AB1119" i="1"/>
  <c r="AB1115" i="1"/>
  <c r="AB1114" i="1"/>
  <c r="AB1113" i="1"/>
  <c r="AB1118" i="1"/>
  <c r="AB1117" i="1"/>
  <c r="AB1116" i="1"/>
  <c r="AB1122" i="1"/>
  <c r="AB1121" i="1"/>
  <c r="AB1120" i="1"/>
  <c r="AB1178" i="1"/>
  <c r="AB1177" i="1"/>
  <c r="AB1181" i="1"/>
  <c r="AB1180" i="1"/>
  <c r="AB1179" i="1"/>
  <c r="AB1188" i="1"/>
  <c r="AB1189" i="1"/>
  <c r="AB2608" i="1"/>
  <c r="AB2619" i="1"/>
  <c r="AB2618" i="1"/>
  <c r="AB2617" i="1"/>
  <c r="AB2616" i="1"/>
  <c r="AB2615" i="1"/>
  <c r="AB2614" i="1"/>
  <c r="AB1111" i="1"/>
  <c r="AB1109" i="1"/>
  <c r="AB1088" i="1"/>
  <c r="AB1090" i="1"/>
  <c r="AB1078" i="1"/>
  <c r="AB1082" i="1"/>
  <c r="AB1086" i="1"/>
  <c r="AB1080" i="1"/>
  <c r="AB1084" i="1"/>
  <c r="AB1095" i="1"/>
  <c r="AB1081" i="1"/>
  <c r="AB1092" i="1"/>
  <c r="AB1038" i="1"/>
  <c r="AB1098" i="1"/>
  <c r="AB1101" i="1"/>
  <c r="AB1100" i="1"/>
  <c r="AB1104" i="1"/>
  <c r="AB1107" i="1"/>
  <c r="AB1106" i="1"/>
  <c r="AB1102" i="1"/>
  <c r="AB1099" i="1"/>
  <c r="AB1105" i="1"/>
  <c r="AB1103" i="1"/>
  <c r="AB1110" i="1"/>
  <c r="AB1108" i="1"/>
  <c r="AB1087" i="1"/>
  <c r="AB1085" i="1"/>
  <c r="AB1083" i="1"/>
  <c r="AB1094" i="1"/>
  <c r="AB1093" i="1"/>
  <c r="AB1091" i="1"/>
  <c r="AB1089" i="1"/>
  <c r="AB1097" i="1"/>
  <c r="AB1096" i="1"/>
  <c r="AB1068" i="1"/>
  <c r="AB1073" i="1"/>
  <c r="AB1072" i="1"/>
  <c r="AB1071" i="1"/>
  <c r="AB1070" i="1"/>
  <c r="AB1069" i="1"/>
  <c r="AB1067" i="1"/>
  <c r="AB1053" i="1"/>
  <c r="AB1054" i="1"/>
  <c r="AB1055" i="1"/>
  <c r="AB1056" i="1"/>
  <c r="AB1057" i="1"/>
  <c r="AB1058" i="1"/>
  <c r="AB1059" i="1"/>
  <c r="AB1060" i="1"/>
  <c r="AB1061" i="1"/>
  <c r="AB1062" i="1"/>
  <c r="AB1065" i="1"/>
  <c r="AB1064" i="1"/>
  <c r="AB1063" i="1"/>
  <c r="AB1076" i="1"/>
  <c r="AB1075" i="1"/>
  <c r="AB1074" i="1"/>
  <c r="AB1066" i="1"/>
  <c r="AB1036" i="1"/>
  <c r="AB1035" i="1"/>
  <c r="AB1034" i="1"/>
  <c r="AB1033" i="1"/>
  <c r="AB1041" i="1"/>
  <c r="AB1040" i="1"/>
  <c r="AB1039" i="1"/>
  <c r="AB1037" i="1"/>
  <c r="AB1045" i="1"/>
  <c r="AB1044" i="1"/>
  <c r="AB1043" i="1"/>
  <c r="AB1042" i="1"/>
  <c r="AB1049" i="1"/>
  <c r="AB1048" i="1"/>
  <c r="AB1047" i="1"/>
  <c r="AB1046" i="1"/>
  <c r="AB1052" i="1"/>
  <c r="AB1051" i="1"/>
  <c r="AB1050" i="1"/>
  <c r="AB1079" i="1"/>
  <c r="AB1077" i="1"/>
  <c r="AB1029" i="1"/>
  <c r="AB1030" i="1"/>
  <c r="AB1031" i="1"/>
  <c r="AB1032" i="1"/>
  <c r="AB1112" i="1"/>
  <c r="AB1025" i="1"/>
  <c r="AB1019" i="1"/>
  <c r="AB1022" i="1"/>
  <c r="AB1021" i="1"/>
  <c r="AB1020" i="1"/>
  <c r="AB1027" i="1"/>
  <c r="AB1026" i="1"/>
  <c r="AB1024" i="1"/>
  <c r="AB1023" i="1"/>
  <c r="AB1028" i="1"/>
  <c r="AB1014" i="1"/>
  <c r="AB1013" i="1"/>
  <c r="AB1010" i="1"/>
  <c r="AB1011" i="1"/>
  <c r="AB1012" i="1"/>
  <c r="AB1015" i="1"/>
  <c r="AB1016" i="1"/>
  <c r="AB1017" i="1"/>
  <c r="AB1018" i="1"/>
  <c r="AB1006" i="1"/>
  <c r="AB1004" i="1"/>
  <c r="AB1005" i="1"/>
  <c r="AB1007" i="1"/>
  <c r="AB1008" i="1"/>
  <c r="AB1009" i="1"/>
  <c r="AB1002" i="1"/>
  <c r="AB1000" i="1"/>
  <c r="AB999" i="1"/>
  <c r="AB1001" i="1"/>
  <c r="AB1003" i="1"/>
  <c r="AB995" i="1"/>
  <c r="AB996" i="1"/>
  <c r="AB997" i="1"/>
  <c r="AB998" i="1"/>
  <c r="AB993" i="1"/>
  <c r="AB994" i="1"/>
  <c r="AB991" i="1"/>
  <c r="AB989" i="1"/>
  <c r="AB987" i="1"/>
  <c r="AB988" i="1"/>
  <c r="AB990" i="1"/>
  <c r="AB992" i="1"/>
  <c r="AB983" i="1"/>
  <c r="AB981" i="1"/>
  <c r="AB975" i="1"/>
  <c r="AB974" i="1"/>
  <c r="AB973" i="1"/>
  <c r="AB972" i="1"/>
  <c r="AB979" i="1"/>
  <c r="AB978" i="1"/>
  <c r="AB977" i="1"/>
  <c r="AB976" i="1"/>
  <c r="AB985" i="1"/>
  <c r="AB984" i="1"/>
  <c r="AB982" i="1"/>
  <c r="AB980" i="1"/>
  <c r="AB986" i="1"/>
  <c r="AB969" i="1"/>
  <c r="AB967" i="1"/>
  <c r="AB966" i="1"/>
  <c r="AB970" i="1"/>
  <c r="AB968" i="1"/>
  <c r="AB960" i="1"/>
  <c r="AB961" i="1"/>
  <c r="AB962" i="1"/>
  <c r="AB963" i="1"/>
  <c r="AB964" i="1"/>
  <c r="AB965" i="1"/>
  <c r="AB971" i="1"/>
  <c r="AB958" i="1"/>
  <c r="AB957" i="1"/>
  <c r="AB959" i="1"/>
  <c r="AB954" i="1"/>
  <c r="AB956" i="1"/>
  <c r="AB955" i="1"/>
  <c r="AB946" i="1"/>
  <c r="AB947" i="1"/>
  <c r="AB948" i="1"/>
  <c r="AB949" i="1"/>
  <c r="AB950" i="1"/>
  <c r="AB951" i="1"/>
  <c r="AB952" i="1"/>
  <c r="AB953" i="1"/>
  <c r="AB942" i="1"/>
  <c r="AB941" i="1"/>
  <c r="AB944" i="1"/>
  <c r="AB943" i="1"/>
  <c r="AB945" i="1"/>
  <c r="AB938" i="1"/>
  <c r="AB939" i="1"/>
  <c r="AB940" i="1"/>
  <c r="AB937" i="1"/>
  <c r="AB934" i="1"/>
  <c r="AB935" i="1"/>
  <c r="AB936" i="1"/>
  <c r="AB933" i="1"/>
  <c r="AB931" i="1"/>
  <c r="AB920" i="1"/>
  <c r="AB921" i="1"/>
  <c r="AB922" i="1"/>
  <c r="AB919" i="1"/>
  <c r="AB917" i="1"/>
  <c r="AB918" i="1"/>
  <c r="AB923" i="1"/>
  <c r="AB924" i="1"/>
  <c r="AB925" i="1"/>
  <c r="AB926" i="1"/>
  <c r="AB927" i="1"/>
  <c r="AB928" i="1"/>
  <c r="AB929" i="1"/>
  <c r="AB932" i="1"/>
  <c r="AB915" i="1"/>
  <c r="AB914" i="1"/>
  <c r="AB906" i="1"/>
  <c r="AB907" i="1"/>
  <c r="AB908" i="1"/>
  <c r="AB909" i="1"/>
  <c r="AB910" i="1"/>
  <c r="AB911" i="1"/>
  <c r="AB912" i="1"/>
  <c r="AB913" i="1"/>
  <c r="AB901" i="1"/>
  <c r="AB902" i="1"/>
  <c r="AB903" i="1"/>
  <c r="AB904" i="1"/>
  <c r="AB905" i="1"/>
  <c r="AB916" i="1"/>
  <c r="AB897" i="1"/>
  <c r="AB898" i="1"/>
  <c r="AB899" i="1"/>
  <c r="AB900" i="1"/>
  <c r="AB890" i="1"/>
  <c r="AB891" i="1"/>
  <c r="AB892" i="1"/>
  <c r="AB893" i="1"/>
  <c r="AB894" i="1"/>
  <c r="AB895" i="1"/>
  <c r="AB896" i="1"/>
  <c r="AB2586" i="1"/>
  <c r="AB886" i="1"/>
  <c r="AB887" i="1"/>
  <c r="AB888" i="1"/>
  <c r="AB889" i="1"/>
  <c r="AB883" i="1"/>
  <c r="AB884" i="1"/>
  <c r="AB885" i="1"/>
  <c r="AB877" i="1"/>
  <c r="AB878" i="1"/>
  <c r="AB879" i="1"/>
  <c r="AB880" i="1"/>
  <c r="AB881" i="1"/>
  <c r="AB882" i="1"/>
  <c r="AB875" i="1"/>
  <c r="AB876" i="1"/>
  <c r="AB873" i="1"/>
  <c r="AB874" i="1"/>
  <c r="AB872" i="1"/>
  <c r="AB863" i="1"/>
  <c r="AB861" i="1"/>
  <c r="AB862" i="1"/>
  <c r="AB864" i="1"/>
  <c r="AB865" i="1"/>
  <c r="AB866" i="1"/>
  <c r="AB867" i="1"/>
  <c r="AB868" i="1"/>
  <c r="AB869" i="1"/>
  <c r="AB871" i="1"/>
  <c r="AB858" i="1"/>
  <c r="AB859" i="1"/>
  <c r="AB855" i="1"/>
  <c r="AB870" i="1"/>
  <c r="AB860" i="1"/>
  <c r="AB857" i="1"/>
  <c r="AB856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2" i="1"/>
  <c r="AB853" i="1"/>
  <c r="AB854" i="1"/>
  <c r="AB318" i="1"/>
  <c r="AB2550" i="1"/>
  <c r="AB2554" i="1"/>
  <c r="AB2553" i="1"/>
  <c r="AB2552" i="1"/>
  <c r="AB2547" i="1"/>
  <c r="AB2546" i="1"/>
  <c r="AB2545" i="1"/>
  <c r="AB2544" i="1"/>
  <c r="AB2543" i="1"/>
  <c r="AB2536" i="1"/>
  <c r="AB2535" i="1"/>
  <c r="AB2531" i="1"/>
  <c r="AB2533" i="1"/>
  <c r="AB2532" i="1"/>
  <c r="AB2530" i="1"/>
  <c r="AB2529" i="1"/>
  <c r="AB2528" i="1"/>
  <c r="AB2527" i="1"/>
  <c r="AB2526" i="1"/>
  <c r="AB2525" i="1"/>
  <c r="AB2292" i="1"/>
  <c r="AB2293" i="1"/>
  <c r="AB2294" i="1"/>
  <c r="AB2295" i="1"/>
  <c r="AB2296" i="1"/>
  <c r="AB2297" i="1"/>
  <c r="AB2298" i="1"/>
  <c r="AB2299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2483" i="1"/>
  <c r="AB2487" i="1"/>
  <c r="AB2486" i="1"/>
  <c r="AB2481" i="1"/>
  <c r="AB2473" i="1"/>
  <c r="AB2474" i="1"/>
  <c r="AB2426" i="1"/>
  <c r="AB2414" i="1"/>
  <c r="AB2415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4" i="1"/>
  <c r="AB2465" i="1"/>
  <c r="AB2466" i="1"/>
  <c r="AB2467" i="1"/>
  <c r="AB2468" i="1"/>
  <c r="AB2469" i="1"/>
  <c r="AB2470" i="1"/>
  <c r="AB2471" i="1"/>
  <c r="AB2472" i="1"/>
  <c r="AB2475" i="1"/>
  <c r="AB2476" i="1"/>
  <c r="AB2477" i="1"/>
  <c r="AB2478" i="1"/>
  <c r="AB2479" i="1"/>
  <c r="AB2480" i="1"/>
  <c r="AB2482" i="1"/>
  <c r="AB2484" i="1"/>
  <c r="AB2485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34" i="1"/>
  <c r="AB2537" i="1"/>
  <c r="AB2538" i="1"/>
  <c r="AB2539" i="1"/>
  <c r="AB2540" i="1"/>
  <c r="AB2541" i="1"/>
  <c r="AB2542" i="1"/>
  <c r="AB2548" i="1"/>
  <c r="AB2549" i="1"/>
  <c r="AB2551" i="1"/>
  <c r="AB2555" i="1"/>
  <c r="AB2556" i="1"/>
  <c r="AB2557" i="1"/>
  <c r="AB2558" i="1"/>
  <c r="AB2559" i="1"/>
  <c r="AB2560" i="1"/>
  <c r="AB2561" i="1"/>
  <c r="AB2562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9" i="1"/>
  <c r="AB2600" i="1"/>
  <c r="AB2601" i="1"/>
  <c r="AB2602" i="1"/>
  <c r="AB2603" i="1"/>
  <c r="AB2604" i="1"/>
  <c r="AB2605" i="1"/>
  <c r="AB2606" i="1"/>
  <c r="AB2607" i="1"/>
  <c r="AB2609" i="1"/>
  <c r="AB2610" i="1"/>
  <c r="AB2611" i="1"/>
  <c r="AB2612" i="1"/>
  <c r="AB2613" i="1"/>
  <c r="AB2620" i="1"/>
  <c r="AB2621" i="1"/>
  <c r="AB2625" i="1"/>
  <c r="AB2626" i="1"/>
  <c r="AB2627" i="1"/>
  <c r="AB2628" i="1"/>
  <c r="AB2629" i="1"/>
  <c r="AB2630" i="1"/>
  <c r="AB2631" i="1"/>
  <c r="AB2632" i="1"/>
  <c r="AB2634" i="1"/>
  <c r="AB2635" i="1"/>
  <c r="AB2636" i="1"/>
  <c r="AB2637" i="1"/>
  <c r="AB2638" i="1"/>
  <c r="AB2667" i="1"/>
  <c r="AB2668" i="1"/>
  <c r="AB2424" i="1"/>
  <c r="AB2425" i="1"/>
  <c r="AB2427" i="1"/>
  <c r="AB2428" i="1"/>
  <c r="AB2429" i="1"/>
  <c r="AB2423" i="1"/>
  <c r="AB2422" i="1"/>
  <c r="AB2421" i="1"/>
  <c r="AB2394" i="1"/>
  <c r="AB2380" i="1"/>
  <c r="AB2379" i="1"/>
  <c r="AB2370" i="1"/>
  <c r="AB2354" i="1"/>
  <c r="AB2343" i="1"/>
  <c r="AB2350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2333" i="1"/>
  <c r="AB2334" i="1"/>
  <c r="AB619" i="1"/>
  <c r="AB618" i="1"/>
  <c r="AB2315" i="1"/>
  <c r="AB2316" i="1"/>
  <c r="AB2317" i="1"/>
  <c r="AB2318" i="1"/>
  <c r="AB2314" i="1"/>
  <c r="AB2303" i="1"/>
  <c r="AB2306" i="1"/>
  <c r="AB2310" i="1"/>
  <c r="AB2311" i="1"/>
  <c r="AB2312" i="1"/>
  <c r="AB2313" i="1"/>
  <c r="AB2302" i="1"/>
  <c r="AB2304" i="1"/>
  <c r="AB2305" i="1"/>
  <c r="AB2307" i="1"/>
  <c r="AB2308" i="1"/>
  <c r="AB2309" i="1"/>
  <c r="AB2327" i="1"/>
  <c r="AB2300" i="1"/>
  <c r="AB2301" i="1"/>
  <c r="AB2319" i="1"/>
  <c r="AB2320" i="1"/>
  <c r="AB2321" i="1"/>
  <c r="AB2322" i="1"/>
  <c r="AB2323" i="1"/>
  <c r="AB2324" i="1"/>
  <c r="AB2325" i="1"/>
  <c r="AB2326" i="1"/>
  <c r="AB2328" i="1"/>
  <c r="AB2329" i="1"/>
  <c r="AB2330" i="1"/>
  <c r="AB2331" i="1"/>
  <c r="AB2332" i="1"/>
  <c r="AB2335" i="1"/>
  <c r="AB2336" i="1"/>
  <c r="AB2337" i="1"/>
  <c r="AB2338" i="1"/>
  <c r="AB2339" i="1"/>
  <c r="AB2340" i="1"/>
  <c r="AB2341" i="1"/>
  <c r="AB2342" i="1"/>
  <c r="AB2344" i="1"/>
  <c r="AB2345" i="1"/>
  <c r="AB2348" i="1"/>
  <c r="AB2349" i="1"/>
  <c r="AB2351" i="1"/>
  <c r="AB2352" i="1"/>
  <c r="AB2353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1" i="1"/>
  <c r="AB2372" i="1"/>
  <c r="AB2373" i="1"/>
  <c r="AB2374" i="1"/>
  <c r="AB2375" i="1"/>
  <c r="AB2376" i="1"/>
  <c r="AB2377" i="1"/>
  <c r="AB2378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6" i="1"/>
  <c r="AB2417" i="1"/>
  <c r="AB2418" i="1"/>
  <c r="AB2419" i="1"/>
  <c r="AB2420" i="1"/>
  <c r="AB605" i="1"/>
  <c r="AB604" i="1"/>
  <c r="AB603" i="1"/>
  <c r="AB602" i="1"/>
  <c r="AB601" i="1"/>
  <c r="AB600" i="1"/>
  <c r="AB599" i="1"/>
  <c r="AB590" i="1"/>
  <c r="AB591" i="1"/>
  <c r="AB592" i="1"/>
  <c r="AB593" i="1"/>
  <c r="AB594" i="1"/>
  <c r="AB595" i="1"/>
  <c r="AB596" i="1"/>
  <c r="AB597" i="1"/>
  <c r="AB598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24" i="1"/>
  <c r="AB525" i="1"/>
  <c r="AB526" i="1"/>
  <c r="AB527" i="1"/>
  <c r="AB528" i="1"/>
  <c r="AB529" i="1"/>
  <c r="AB530" i="1"/>
  <c r="AB502" i="1"/>
  <c r="AB499" i="1"/>
  <c r="AB496" i="1"/>
  <c r="AB497" i="1"/>
  <c r="AB498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495" i="1"/>
  <c r="AB485" i="1"/>
  <c r="AB486" i="1"/>
  <c r="AB487" i="1"/>
  <c r="AB488" i="1"/>
  <c r="AB489" i="1"/>
  <c r="AB490" i="1"/>
  <c r="AB491" i="1"/>
  <c r="AB492" i="1"/>
  <c r="AB493" i="1"/>
  <c r="AB494" i="1"/>
  <c r="AB482" i="1"/>
  <c r="AB481" i="1"/>
  <c r="AB483" i="1"/>
  <c r="AB478" i="1"/>
  <c r="AB479" i="1"/>
  <c r="AB480" i="1"/>
  <c r="AB484" i="1"/>
  <c r="AB613" i="1"/>
  <c r="AB466" i="1"/>
  <c r="AB465" i="1"/>
  <c r="AB464" i="1"/>
  <c r="AB610" i="1"/>
  <c r="AB477" i="1"/>
  <c r="AB616" i="1"/>
  <c r="AB615" i="1"/>
  <c r="AB614" i="1"/>
  <c r="AB612" i="1"/>
  <c r="AB611" i="1"/>
  <c r="AB609" i="1"/>
  <c r="AB462" i="1"/>
  <c r="AB463" i="1"/>
  <c r="AB461" i="1"/>
  <c r="AB467" i="1"/>
  <c r="AB468" i="1"/>
  <c r="AB469" i="1"/>
  <c r="AB470" i="1"/>
  <c r="AB471" i="1"/>
  <c r="AB472" i="1"/>
  <c r="AB473" i="1"/>
  <c r="AB474" i="1"/>
  <c r="AB475" i="1"/>
  <c r="AB476" i="1"/>
  <c r="AB606" i="1"/>
  <c r="AB607" i="1"/>
  <c r="AB608" i="1"/>
  <c r="AB460" i="1"/>
  <c r="AB459" i="1"/>
  <c r="AB449" i="1"/>
  <c r="AB450" i="1"/>
  <c r="AB451" i="1"/>
  <c r="AB452" i="1"/>
  <c r="AB453" i="1"/>
  <c r="AB454" i="1"/>
  <c r="AB455" i="1"/>
  <c r="AB456" i="1"/>
  <c r="AB457" i="1"/>
  <c r="AB458" i="1"/>
  <c r="AB444" i="1"/>
  <c r="AB439" i="1"/>
  <c r="AB440" i="1"/>
  <c r="AB441" i="1"/>
  <c r="AB442" i="1"/>
  <c r="AB443" i="1"/>
  <c r="AB445" i="1"/>
  <c r="AB446" i="1"/>
  <c r="AB447" i="1"/>
  <c r="AB448" i="1"/>
  <c r="AB435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6" i="1"/>
  <c r="AB437" i="1"/>
  <c r="AB438" i="1"/>
  <c r="AB412" i="1"/>
  <c r="AB413" i="1"/>
  <c r="AB414" i="1"/>
  <c r="AB415" i="1"/>
  <c r="AB416" i="1"/>
  <c r="AB417" i="1"/>
  <c r="AB418" i="1"/>
  <c r="AB419" i="1"/>
  <c r="AB420" i="1"/>
  <c r="AB421" i="1"/>
  <c r="AB422" i="1"/>
  <c r="AB408" i="1"/>
  <c r="AB409" i="1"/>
  <c r="AB410" i="1"/>
  <c r="AB41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391" i="1"/>
  <c r="AB384" i="1"/>
  <c r="AB385" i="1"/>
  <c r="AB386" i="1"/>
  <c r="AB387" i="1"/>
  <c r="AB388" i="1"/>
  <c r="AB389" i="1"/>
  <c r="AB390" i="1"/>
  <c r="AB378" i="1"/>
  <c r="AB372" i="1"/>
  <c r="AB355" i="1"/>
  <c r="AB94" i="1"/>
  <c r="AB91" i="1"/>
  <c r="AB95" i="1"/>
  <c r="AB93" i="1"/>
  <c r="AB86" i="1"/>
  <c r="AB92" i="1"/>
  <c r="AB90" i="1"/>
  <c r="AB96" i="1"/>
  <c r="AB89" i="1"/>
  <c r="AB88" i="1"/>
  <c r="AB87" i="1"/>
  <c r="AB79" i="1"/>
  <c r="AB85" i="1"/>
  <c r="AB84" i="1"/>
  <c r="AB83" i="1"/>
  <c r="AB82" i="1"/>
  <c r="AB77" i="1"/>
  <c r="AB78" i="1"/>
  <c r="AB80" i="1"/>
  <c r="AB81" i="1"/>
  <c r="AB76" i="1"/>
  <c r="AB75" i="1"/>
  <c r="AB72" i="1"/>
  <c r="AB71" i="1"/>
  <c r="AB68" i="1"/>
  <c r="AB74" i="1"/>
  <c r="AB73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9" i="1"/>
  <c r="AB380" i="1"/>
  <c r="AB381" i="1"/>
  <c r="AB382" i="1"/>
  <c r="AB383" i="1"/>
  <c r="AB334" i="1"/>
  <c r="AB333" i="1"/>
  <c r="AB332" i="1"/>
  <c r="AB331" i="1"/>
  <c r="AB66" i="1"/>
  <c r="AB64" i="1"/>
  <c r="AB330" i="1"/>
  <c r="AB329" i="1"/>
  <c r="AB70" i="1"/>
  <c r="AB69" i="1"/>
  <c r="AB67" i="1"/>
  <c r="AB63" i="1"/>
  <c r="AB62" i="1"/>
  <c r="AB61" i="1"/>
  <c r="AB65" i="1"/>
  <c r="AB60" i="1"/>
  <c r="AB59" i="1"/>
  <c r="AB326" i="1"/>
  <c r="AB324" i="1"/>
  <c r="AB325" i="1"/>
  <c r="AB299" i="1"/>
  <c r="AB303" i="1"/>
  <c r="AB302" i="1"/>
  <c r="AB308" i="1"/>
  <c r="AB312" i="1"/>
  <c r="AB311" i="1"/>
  <c r="AB313" i="1"/>
  <c r="AB58" i="1"/>
  <c r="AB57" i="1"/>
  <c r="AB56" i="1"/>
  <c r="AB55" i="1"/>
  <c r="AB310" i="1"/>
  <c r="AB53" i="1"/>
  <c r="AB52" i="1"/>
  <c r="AB51" i="1"/>
  <c r="AB50" i="1"/>
  <c r="AB54" i="1"/>
  <c r="AB49" i="1"/>
  <c r="AB48" i="1"/>
  <c r="AB319" i="1"/>
  <c r="AB320" i="1"/>
  <c r="AB321" i="1"/>
  <c r="AB322" i="1"/>
  <c r="AB323" i="1"/>
  <c r="AB327" i="1"/>
  <c r="AB328" i="1"/>
  <c r="AB304" i="1"/>
  <c r="AB47" i="1"/>
  <c r="AB121" i="1"/>
  <c r="AB307" i="1"/>
  <c r="AB309" i="1"/>
  <c r="AB314" i="1"/>
  <c r="AB315" i="1"/>
  <c r="AB316" i="1"/>
  <c r="AB317" i="1"/>
  <c r="AB296" i="1"/>
  <c r="AB136" i="1"/>
  <c r="AB139" i="1"/>
  <c r="AB138" i="1"/>
  <c r="AB137" i="1"/>
  <c r="AB135" i="1"/>
  <c r="AB134" i="1"/>
  <c r="AB133" i="1"/>
  <c r="AB132" i="1"/>
  <c r="AB129" i="1"/>
  <c r="AB130" i="1"/>
  <c r="AB131" i="1"/>
  <c r="AB128" i="1"/>
  <c r="AB282" i="1"/>
  <c r="AB255" i="1"/>
  <c r="AB250" i="1"/>
  <c r="AB245" i="1"/>
  <c r="AB246" i="1"/>
  <c r="AB247" i="1"/>
  <c r="AB248" i="1"/>
  <c r="AB249" i="1"/>
  <c r="AB251" i="1"/>
  <c r="AB252" i="1"/>
  <c r="AB253" i="1"/>
  <c r="AB254" i="1"/>
  <c r="AB256" i="1"/>
  <c r="AB257" i="1"/>
  <c r="AB258" i="1"/>
  <c r="AB259" i="1"/>
  <c r="AB260" i="1"/>
  <c r="AB261" i="1"/>
  <c r="AB262" i="1"/>
  <c r="AB263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300" i="1"/>
  <c r="AB301" i="1"/>
  <c r="AB305" i="1"/>
  <c r="AB306" i="1"/>
  <c r="AB204" i="1"/>
  <c r="AB203" i="1"/>
  <c r="AB242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4" i="1"/>
  <c r="AB191" i="1"/>
  <c r="AB194" i="1"/>
  <c r="AB195" i="1"/>
  <c r="AB196" i="1"/>
  <c r="AB197" i="1"/>
  <c r="AB198" i="1"/>
  <c r="AB199" i="1"/>
  <c r="AB200" i="1"/>
  <c r="AB201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93" i="1"/>
  <c r="AB192" i="1"/>
  <c r="AB183" i="1"/>
  <c r="AB184" i="1"/>
  <c r="AB185" i="1"/>
  <c r="AB186" i="1"/>
  <c r="AB187" i="1"/>
  <c r="AB188" i="1"/>
  <c r="AB189" i="1"/>
  <c r="AB190" i="1"/>
  <c r="AB182" i="1"/>
  <c r="AB181" i="1"/>
  <c r="AB180" i="1"/>
  <c r="AB179" i="1"/>
  <c r="AB178" i="1"/>
  <c r="AB177" i="1"/>
  <c r="AB176" i="1"/>
  <c r="AB166" i="1"/>
  <c r="AB165" i="1"/>
  <c r="AB164" i="1"/>
  <c r="AB163" i="1"/>
  <c r="AB2" i="1"/>
  <c r="AB2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1" i="1"/>
  <c r="AB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tc={3E3E7F92-2019-46FB-BDB2-F48C64F20215}</author>
    <author>tc={2A00E3E6-D626-4762-813A-3A06CE33AF70}</author>
    <author>tc={467EDAAE-DFDA-4AA2-9A06-BA94DA7B0595}</author>
    <author>tc={6D1D00AD-68E4-4ACC-BEEE-951CE1CE6001}</author>
    <author>tc={40C097B3-9780-427F-8536-EF738A311339}</author>
    <author>tc={DB062E26-E9FE-4815-9F6D-D0B1FE396791}</author>
    <author>tc={8E7FFCF4-F90A-4176-9E33-379040331596}</author>
    <author>tc={BAF65E04-68F5-4EB0-BC80-F15E5083210E}</author>
    <author>tc={2C491F5A-E373-49B2-AA49-2ACD15BB650C}</author>
    <author>tc={AE95F3CC-8A2F-4C88-965E-8B4C6D985C94}</author>
    <author>tc={18515A44-9CC7-4234-B9C4-6FECC23A975E}</author>
  </authors>
  <commentList>
    <comment ref="A1" authorId="0" shapeId="0" xr:uid="{3E3E7F92-2019-46FB-BDB2-F48C64F20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this column for our use. For simpler oldering using filters, this ID column is useful to get back to original row order for whatever reason.</t>
      </text>
    </comment>
    <comment ref="Z1" authorId="1" shapeId="0" xr:uid="{2A00E3E6-D626-4762-813A-3A06CE33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  <comment ref="AF1" authorId="2" shapeId="0" xr:uid="{467EDAAE-DFDA-4AA2-9A06-BA94DA7B0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was made using primitive scraping. The script looked for timeouts and 404‘s and other errors. The script couldn‘t deal with cloudflare or other anti-bot measures. Also, some websites take longer to load - this script waited 5 seconds for each.
Reply:
    URL‘s marked F are worth checking, but if you notice a pattern, feel free to change to T en masse. This happened with plantarium.ru, because the website is slow but functional, for example.</t>
      </text>
    </comment>
    <comment ref="C348" authorId="3" shapeId="0" xr:uid="{6D1D00AD-68E4-4ACC-BEEE-951CE1CE600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D348" authorId="4" shapeId="0" xr:uid="{40C097B3-9780-427F-8536-EF738A311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P908" authorId="5" shapeId="0" xr:uid="{DB062E26-E9FE-4815-9F6D-D0B1FE3967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Link points to vertebrates
</t>
      </text>
    </comment>
    <comment ref="P914" authorId="6" shapeId="0" xr:uid="{8E7FFCF4-F90A-4176-9E33-37904033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P921" authorId="7" shapeId="0" xr:uid="{BAF65E04-68F5-4EB0-BC80-F15E5083210E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P969" authorId="8" shapeId="0" xr:uid="{2C491F5A-E373-49B2-AA49-2ACD15BB650C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O1298" authorId="9" shapeId="0" xr:uid="{AE95F3CC-8A2F-4C88-965E-8B4C6D98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seems to be a mistake, Damselflies are odonata, Lepidoptera are butterflies and the link points to butterflies</t>
      </text>
    </comment>
    <comment ref="P1728" authorId="10" shapeId="0" xr:uid="{18515A44-9CC7-4234-B9C4-6FECC23A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Tady je někde chyba, buď to nejsou vodni brouci nebo to nejsou hymenoptera ale nevím co z toho.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tc={89E2EDAC-30F8-4986-8FC9-560B8F2FDCC5}</author>
  </authors>
  <commentList>
    <comment ref="T1" authorId="0" shapeId="0" xr:uid="{89E2EDAC-30F8-4986-8FC9-560B8F2FDC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</commentList>
</comments>
</file>

<file path=xl/sharedStrings.xml><?xml version="1.0" encoding="utf-8"?>
<sst xmlns="http://schemas.openxmlformats.org/spreadsheetml/2006/main" count="63040" uniqueCount="8770">
  <si>
    <t>ID</t>
  </si>
  <si>
    <t>continent</t>
  </si>
  <si>
    <t>country</t>
  </si>
  <si>
    <t>state_province</t>
  </si>
  <si>
    <t>GADM_level_1</t>
  </si>
  <si>
    <t>GADM_level_2</t>
  </si>
  <si>
    <t>region_custom</t>
  </si>
  <si>
    <t>region_detail</t>
  </si>
  <si>
    <t>ISO_3</t>
  </si>
  <si>
    <t>ISO_2</t>
  </si>
  <si>
    <t>kingdom</t>
  </si>
  <si>
    <t>phylum</t>
  </si>
  <si>
    <t>subphylum</t>
  </si>
  <si>
    <t>class</t>
  </si>
  <si>
    <t>order</t>
  </si>
  <si>
    <t>group</t>
  </si>
  <si>
    <t>accessible_online</t>
  </si>
  <si>
    <t>link_ref</t>
  </si>
  <si>
    <t>name_orig</t>
  </si>
  <si>
    <t>format</t>
  </si>
  <si>
    <t>language</t>
  </si>
  <si>
    <t>contact_person</t>
  </si>
  <si>
    <t>Year</t>
  </si>
  <si>
    <t>Responsible person</t>
  </si>
  <si>
    <t>Usable?</t>
  </si>
  <si>
    <t>Progression</t>
  </si>
  <si>
    <t>Comments</t>
  </si>
  <si>
    <t>File_name</t>
  </si>
  <si>
    <t>hash</t>
  </si>
  <si>
    <t>url_clean</t>
  </si>
  <si>
    <t>valid_url</t>
  </si>
  <si>
    <t>europe</t>
  </si>
  <si>
    <t>france</t>
  </si>
  <si>
    <t>Alsace</t>
  </si>
  <si>
    <t>NA</t>
  </si>
  <si>
    <t>FRA</t>
  </si>
  <si>
    <t>FR</t>
  </si>
  <si>
    <t>Animalia</t>
  </si>
  <si>
    <t>Arthropoda</t>
  </si>
  <si>
    <t>Crustacea</t>
  </si>
  <si>
    <t>Crayfish</t>
  </si>
  <si>
    <t>YES</t>
  </si>
  <si>
    <t>The Red List of Threatened Crayfish in Alsace</t>
  </si>
  <si>
    <t>La liste rouge des écrevisses menacées en Alsace</t>
  </si>
  <si>
    <t>pdf</t>
  </si>
  <si>
    <t>French</t>
  </si>
  <si>
    <t>Adam</t>
  </si>
  <si>
    <t xml:space="preserve">digitized red lists in csv available https://inpn.mnhn.fr/accueil/recherche-de-donnees/listes-rouges-especes </t>
  </si>
  <si>
    <t>1370ab2afecffc26a9ed5b38a3c6e83720c770a413a5058fb7b8cf9409017a62</t>
  </si>
  <si>
    <t>https://inpn.mnhn.fr/docs/LR_FCE/LR_regionale/Alsace/LR_Ecrevisses_Alsace_2014.pdf</t>
  </si>
  <si>
    <t>Germany</t>
  </si>
  <si>
    <t>Bavaria</t>
  </si>
  <si>
    <t>Bayern</t>
  </si>
  <si>
    <t>DEU</t>
  </si>
  <si>
    <t>DE</t>
  </si>
  <si>
    <t>Hexapoda</t>
  </si>
  <si>
    <t>Insecta</t>
  </si>
  <si>
    <t>Hemiptera</t>
  </si>
  <si>
    <t xml:space="preserve"> Auchenorrhyncha</t>
  </si>
  <si>
    <t>https://www.lfu.bayern.de/natur/rote_liste_tiere/2016/index.htm</t>
  </si>
  <si>
    <t>German</t>
  </si>
  <si>
    <t>Ivo</t>
  </si>
  <si>
    <t>7175cbfc5db427039c389320ab46a8c3f7a0095b4cd6a04ffa8d3d9a246508b5</t>
  </si>
  <si>
    <t>xlsx</t>
  </si>
  <si>
    <t>8928e0eb8ecbf09d784fcccaee2632c3b7e3b761b54ce4425f444fa03f140c8a</t>
  </si>
  <si>
    <t>United Kingdom</t>
  </si>
  <si>
    <t>GBR</t>
  </si>
  <si>
    <t>GB</t>
  </si>
  <si>
    <t>Diptera</t>
  </si>
  <si>
    <t>Acalyptratae </t>
  </si>
  <si>
    <t>https://publications.naturalengland.org.uk/publication/6392320625213440?category=4707656804597760</t>
  </si>
  <si>
    <t>A Provisional Assessment of the Status of Acalyptratae flies in the UK (NECR217)</t>
  </si>
  <si>
    <t>English</t>
  </si>
  <si>
    <t>Different threat levels, but shouldn't be a problem to convert</t>
  </si>
  <si>
    <t>b5857b8c90518b09382379d66209aa8dba04fc673e02a585ba609f5c8dafd3fb</t>
  </si>
  <si>
    <t>slovenia</t>
  </si>
  <si>
    <t>SVN</t>
  </si>
  <si>
    <t>SI</t>
  </si>
  <si>
    <t>Hemichordata</t>
  </si>
  <si>
    <t>Enteropneusta</t>
  </si>
  <si>
    <t>Acorn worms</t>
  </si>
  <si>
    <t>Red List of enterogills (Enteropneusta)</t>
  </si>
  <si>
    <t>Rdeči seznam črnoškrgarjev (Enteropneusta)</t>
  </si>
  <si>
    <t>Slovenian</t>
  </si>
  <si>
    <t>Non standard categories, more at this link</t>
  </si>
  <si>
    <t>08701a4b702e87d3dfeaf3d448c62002f0ed208269443a4ac9f97b4483365440</t>
  </si>
  <si>
    <t>https://www.uradni-list.si/files/RS_-2002-082-04055-OB~P010-0000.PDF</t>
  </si>
  <si>
    <t>T</t>
  </si>
  <si>
    <t>Schleswig-Holstein</t>
  </si>
  <si>
    <t>Fungi</t>
  </si>
  <si>
    <t>Agaricales</t>
  </si>
  <si>
    <t>https://www.schleswig-holstein.de/DE/fachinhalte/A/artenschutz/as_04_RoteListen</t>
  </si>
  <si>
    <t>ae0728a70b6201f45f1e6ad60937c8cac3c01b3b40d630a8016c7dd4aa734953</t>
  </si>
  <si>
    <t>Hungary</t>
  </si>
  <si>
    <t>HUN</t>
  </si>
  <si>
    <t>HU</t>
  </si>
  <si>
    <t>Plantae</t>
  </si>
  <si>
    <t>Algae</t>
  </si>
  <si>
    <t>NO</t>
  </si>
  <si>
    <t>https://akjournals.com/view/journals/034/47/3-4/article-p379.xml</t>
  </si>
  <si>
    <t>Red list of algae in Hungary</t>
  </si>
  <si>
    <t>Hungarian</t>
  </si>
  <si>
    <t>J. Németh</t>
  </si>
  <si>
    <t>Sweden</t>
  </si>
  <si>
    <t>SWE</t>
  </si>
  <si>
    <t>SE</t>
  </si>
  <si>
    <t>https://www.researchgate.net/publication/279761923_The_new_Swedish_Red_List_2010</t>
  </si>
  <si>
    <t>The new Swedish Red List 2010</t>
  </si>
  <si>
    <t>Swedish</t>
  </si>
  <si>
    <t>5b4333c52d8bd9e3d2ac6f12a4673606747fb84d9ea6b110a7697830435095f1</t>
  </si>
  <si>
    <t>Sachsen-Anhalt</t>
  </si>
  <si>
    <t>https://lau.sachsen-anhalt.de/alt-vor-neuer-navigation/wir-ueber-uns-publikationen/fachpublikationen/berichte-des-lau/rote-listen-sachsen-anhalt-2020</t>
  </si>
  <si>
    <t>883e3b003f0a3d6c18ba9447cf085db20e2f6a709e5dfd8c4a21d68bb8fc741a</t>
  </si>
  <si>
    <t>https://lau.sachsen-anhalt.de/naturschutz/arten-und-biotopschutz/berichte-lau-heft-39-2004-rote-liste</t>
  </si>
  <si>
    <t>c826cd372b6cefbbc3154ffb9b7996383a3bceac1dbe119a54d9f4d018abff61</t>
  </si>
  <si>
    <t>Asia</t>
  </si>
  <si>
    <t>South Korea</t>
  </si>
  <si>
    <t>KOR</t>
  </si>
  <si>
    <t>KR</t>
  </si>
  <si>
    <t>http://archive.nationalredlist.org/files/2016/04/Korean-Red-List-of-Threatened-Species-English-compressed-2.pdf</t>
  </si>
  <si>
    <t>Korean Red List of  Threatened Species (Second Edition)</t>
  </si>
  <si>
    <t>Iceland</t>
  </si>
  <si>
    <t>ISL</t>
  </si>
  <si>
    <t>IS</t>
  </si>
  <si>
    <t>Red list od Flora of Iceland 1996</t>
  </si>
  <si>
    <t>Válisti 1 Plöntur</t>
  </si>
  <si>
    <t>Icelandic</t>
  </si>
  <si>
    <t>https://www.ni.is/en/flora-funga/red-lists-and-protection</t>
  </si>
  <si>
    <t>asia</t>
  </si>
  <si>
    <t>Japan</t>
  </si>
  <si>
    <t>JPN</t>
  </si>
  <si>
    <t>JP</t>
  </si>
  <si>
    <t>https://www.biodic.go.jp/english/rdb/rdb_e.html</t>
  </si>
  <si>
    <t>Red List of Threatened Algae of Japan</t>
  </si>
  <si>
    <t>csv</t>
  </si>
  <si>
    <t>5c031a05690d0f0335bbd6c5e784d2f2f493a7bfa6f8ed47f31683e2143f787f</t>
  </si>
  <si>
    <t>https://ikilog.biodic.go.jp/Rdb/booklist</t>
  </si>
  <si>
    <t>レッドリスト2020</t>
  </si>
  <si>
    <t>Japanese</t>
  </si>
  <si>
    <t>csv formatting possibly not UTF-8</t>
  </si>
  <si>
    <t>226509d245d41cf602c9ae9abb0bd27eda4f76374c47e9f87ab1971e1e0d826e</t>
  </si>
  <si>
    <t>レッドリスト2019</t>
  </si>
  <si>
    <t>e75266eb2371b64cf951f3d3d18d882bf00f28b55c33f684253cf7251ff59926</t>
  </si>
  <si>
    <t>レッドリスト2018</t>
  </si>
  <si>
    <t>レッドリスト2017</t>
  </si>
  <si>
    <t>a50a4077ecfa7d234857b107eb620f50dcc817c370d26bf97192a11f58256a32</t>
  </si>
  <si>
    <t>レッドリスト2015</t>
  </si>
  <si>
    <t>08dccd95f9be4ae129f62dee7ec69c89d634c8ab6da242beee5d1d02d06709f0</t>
  </si>
  <si>
    <t>レッドリスト2012</t>
  </si>
  <si>
    <t>9694cba9826957beaeb4a5ed4b6ccebb3cdc81ab21aaaf745fef9a19287d08ab</t>
  </si>
  <si>
    <t>レッドリスト2006</t>
  </si>
  <si>
    <t>c055894d29e5c46315f83d7f6fe865cb7a4396ea8bc85083957549128419c5ea</t>
  </si>
  <si>
    <t>Okinawa</t>
  </si>
  <si>
    <t>https://www.pref.okinawa.jp/kurashikankyo/kankyo/1004621/1004629.html</t>
  </si>
  <si>
    <t>改訂・沖縄県の絶滅のおそれのある野生生物（レッドデータおきなわ）第3版-菌類編・植物編-</t>
  </si>
  <si>
    <t>simpler list form available at xlsx version</t>
  </si>
  <si>
    <t>3196e128d3eed865d00746d7246bad973d38c07e0c5344e73142d2a08af4e164</t>
  </si>
  <si>
    <t>Nordrhein-Westfalen</t>
  </si>
  <si>
    <t>Lepidoptera</t>
  </si>
  <si>
    <t>Alucitidae</t>
  </si>
  <si>
    <t>https://www.lanuv.nrw.de/natur/artenschutz/rote-liste</t>
  </si>
  <si>
    <t>5d38872d567347e22e9dd8e99d86cb0c4efb391f32d73ccffae413487450d7a2</t>
  </si>
  <si>
    <t>north_america</t>
  </si>
  <si>
    <t>Guatemala</t>
  </si>
  <si>
    <t>GTM</t>
  </si>
  <si>
    <t>GT</t>
  </si>
  <si>
    <t>Chelicerata</t>
  </si>
  <si>
    <t>Arachnida</t>
  </si>
  <si>
    <t>Amblypygi</t>
  </si>
  <si>
    <t>https://www.researchgate.net/publication/265242544_Biodiversidad_de_Guatemala_Amblypygi_Los_amblipigidos_de_Guatemala_Arachnida_Amblypygi</t>
  </si>
  <si>
    <t>LOS AMBLIPÍGIDOS (ARACHNIDA: AMBLYPYGI) DE GUATEMALA</t>
  </si>
  <si>
    <t>Spanish</t>
  </si>
  <si>
    <t>Threatened status as described in the text - no IUCN categories</t>
  </si>
  <si>
    <t>e2825bdeb79a0a9e3af02b32e0ee3fa1da2134be771f1da671f143afbe62dfd5</t>
  </si>
  <si>
    <t>austria</t>
  </si>
  <si>
    <t>AUT</t>
  </si>
  <si>
    <t>AT</t>
  </si>
  <si>
    <t>Chordata</t>
  </si>
  <si>
    <t>Vertebrata</t>
  </si>
  <si>
    <t>Amphibia</t>
  </si>
  <si>
    <t>Amphibians</t>
  </si>
  <si>
    <t>https://www.umweltbundesamt.at/fileadmin/site/themen/naturschutz/rote_liste_amphibien_reptilien_2007.xlsx</t>
  </si>
  <si>
    <t>Rote Liste gefährdeter Tiere Österreichs</t>
  </si>
  <si>
    <t>Deutsch</t>
  </si>
  <si>
    <t>Table from RL, Amphibia and Reptilia together</t>
  </si>
  <si>
    <t>61fbedf6ad447d3677cb6ac274fe0f2b998ac3b7e53f24f41f3e39321798ab66</t>
  </si>
  <si>
    <t>Salzburg</t>
  </si>
  <si>
    <t>https://www.salzburg.gv.at/umweltnaturwasser_/Documents/Publikationen%20Natur/07%20Naturschutz-Beitrag_33-06_Amphibien-Reptilien-Atlas-Rote-Liste.pdf</t>
  </si>
  <si>
    <t>Atlas und Rote Liste der Amphibien und Reptilien Salzburgs</t>
  </si>
  <si>
    <t>Rabulka with IUCN threat level from page 203</t>
  </si>
  <si>
    <t>c271bb52143af909dfe0cbe9443214f46471f7ca9e88a83fcbe6981a7e5b5381</t>
  </si>
  <si>
    <t>Vorarlberg</t>
  </si>
  <si>
    <t>https://www.zobodat.at/pdf/Rote-Listen-Vorarlbergs_10_0001-0188.pdf</t>
  </si>
  <si>
    <t>Rote Liste Vorarlberg Amphibien  &amp; Reptilien</t>
  </si>
  <si>
    <t>For the species and the factors described in the table affecting the population</t>
  </si>
  <si>
    <t>7d10044cace4edb380d4a7cfd35f28d2cc33bcdcdc70c60d22b19277f5955ed4</t>
  </si>
  <si>
    <t>Niederösterreich</t>
  </si>
  <si>
    <t>https://www.noe.gv.at/noe/Naturschutz/RL_Lurche.pdf</t>
  </si>
  <si>
    <t xml:space="preserve"> Rote Listen ausgewählter Tiergruppen Niederösterreichs- Lurche und Kriechtiere (Amphibia, Reptilia)</t>
  </si>
  <si>
    <t>Note</t>
  </si>
  <si>
    <t>Need to convert threat qualification from numerical values; Amphibia Reptilia together</t>
  </si>
  <si>
    <t>montenegro</t>
  </si>
  <si>
    <t>MNE</t>
  </si>
  <si>
    <t>ME</t>
  </si>
  <si>
    <t>Montenegro Red List of Amphibians and Reptiles</t>
  </si>
  <si>
    <t>Crvena lista vodozemaca i gmizavaca Crne Gore</t>
  </si>
  <si>
    <t>Montenegrin/English</t>
  </si>
  <si>
    <t>Montenegro amphibians and reptiles</t>
  </si>
  <si>
    <t>3b40d0bfd820e258dccbf611f1ed50a9a875dca07336002c62f305b625244fb4</t>
  </si>
  <si>
    <t>https://epa.org.me/wp-content/uploads/2023/09/WEB_CRVENA-LISTA-VODOZEMACA-I-GMIZAVACA-CRNE-GORE-1.pdf</t>
  </si>
  <si>
    <t>serbia</t>
  </si>
  <si>
    <t>SRB</t>
  </si>
  <si>
    <t>RS</t>
  </si>
  <si>
    <t>AN UPDATED CHECKLIST OF THE SERBIAN BATRACHO AND HERPETOFAUNA</t>
  </si>
  <si>
    <t>2022 updated checklist with IUCN categories Batracho-Herpeto - Serbia</t>
  </si>
  <si>
    <t>fb843e7f0e202a3f9316c376cff94675faaf785d98032e96f507f51421da7b8c</t>
  </si>
  <si>
    <t>https://scindeks-clanci.ceon.rs/data/pdf/1820-9521/2022/1820-95212215149U.pdf</t>
  </si>
  <si>
    <t>The Red Book of Serbian Amphibians</t>
  </si>
  <si>
    <t>Црвена књига фауне Србије I Водоземци</t>
  </si>
  <si>
    <t>Serbian/English</t>
  </si>
  <si>
    <t>https://zzps.rs/%D0%BD%D0%B0%D1%88%D0%B0-%D0%B8%D0%B7%D0%B4%D0%B0%D1%9A%D0%B0/%D1%86%D1%80%D0%B2%D0%B5%D0%BD%D0%B5-%D0%BA%D1%9A%D0%B8%D0%B3%D0%B5/</t>
  </si>
  <si>
    <t>croatia</t>
  </si>
  <si>
    <t>HRV</t>
  </si>
  <si>
    <t>HR</t>
  </si>
  <si>
    <t>The Red Book of Amphibians and Reptiles of Croatia</t>
  </si>
  <si>
    <t>Crvena knjiga vodozemaca i gmazova Hrvatske</t>
  </si>
  <si>
    <t>e86d6c0186684086802b4a108510e53d541dc1b779f5c76fbe0554530085837b</t>
  </si>
  <si>
    <t>https://www.haop.hr/hr/publikacije/crvena-knjiga-vodozemaca-i-gmazova-hrvatske</t>
  </si>
  <si>
    <t>Red List of Amphibians (Amphibia)</t>
  </si>
  <si>
    <t>Rdeči seznam dvoživk (Amphibia)</t>
  </si>
  <si>
    <t>ba4bfaf73a0e31dbea38a9ca9094549e3e94099838d8a9c1880b70c9f165a3be</t>
  </si>
  <si>
    <t>https://www.uradni-list.si/files/RS_-2002-082-04055-OB~P006-0000.PDF</t>
  </si>
  <si>
    <t>switzerland</t>
  </si>
  <si>
    <t>CHE</t>
  </si>
  <si>
    <t>CH</t>
  </si>
  <si>
    <t>Red List of Amphibians</t>
  </si>
  <si>
    <t>Rote Liste der Amphibien</t>
  </si>
  <si>
    <t>xlsx available, though it includes non-native species</t>
  </si>
  <si>
    <t>7ba2c0a57652beefba5da3536ce7b7c9668a48ad635f689e6b1ffa32934a5ade</t>
  </si>
  <si>
    <t>https://www.bafu.admin.ch/bafu/de/home/themen/biodiversitaet/publikationen-studien/publikationen/rote-liste-der-gefaehrdeten-arten-der-schweiz--amphibien.html</t>
  </si>
  <si>
    <t>spain</t>
  </si>
  <si>
    <t>ESP</t>
  </si>
  <si>
    <t>ES</t>
  </si>
  <si>
    <t>Red list of Spanish Amphibians</t>
  </si>
  <si>
    <t>Lista roja de los anfibios de España</t>
  </si>
  <si>
    <t>e1858c4245d8e5559547d467a89374cc74489983624e4d2dad9def20414b3444</t>
  </si>
  <si>
    <t>https://www.miteco.gob.es/content/dam/miteco/es/biodiversidad/servicios/banco-datos-naturaleza/lista_anfibios_tcm30-194952.pdf</t>
  </si>
  <si>
    <t>mainland</t>
  </si>
  <si>
    <t>Red list of Amphibians of Mainland France</t>
  </si>
  <si>
    <t>Liste rouge des amphibiens de France métropolitaine</t>
  </si>
  <si>
    <t>a6213a1324d60665ca352f863028b8e1a1d2907cdcb5a65822b94bd368b029fe</t>
  </si>
  <si>
    <t>https://inpn.mnhn.fr/espece/listerouge/FR/Amphibiens_metropole</t>
  </si>
  <si>
    <t>africa</t>
  </si>
  <si>
    <t>réunion</t>
  </si>
  <si>
    <t>REU</t>
  </si>
  <si>
    <t>RE</t>
  </si>
  <si>
    <t>Red list of Amphibians of Réunion (France)</t>
  </si>
  <si>
    <t>Liste rouge des Amphibiens de La Réunion (France)</t>
  </si>
  <si>
    <t>4e28b67c115e9aceb7a236e4c4ecbdcd532ae7b258aeb2d49ef28338bb3c1761</t>
  </si>
  <si>
    <t>https://inpn.mnhn.fr/espece/listerouge/FR/Amphibiens_Reunion_2010</t>
  </si>
  <si>
    <t>north america</t>
  </si>
  <si>
    <t>guadeloupe</t>
  </si>
  <si>
    <t>GLP</t>
  </si>
  <si>
    <t>GP</t>
  </si>
  <si>
    <t>Red list of Amphibians of Guadeloupe (France)</t>
  </si>
  <si>
    <t>Liste rouge des amphibiens de la Guadeloupe (France)</t>
  </si>
  <si>
    <t>890f3de6ea2f6a0952e426e0a49279c497baecf1a0208f5c62c9dc0a74886144</t>
  </si>
  <si>
    <t>https://inpn.mnhn.fr/espece/listerouge/FR/Amphibiens_Guadeloupe_2021</t>
  </si>
  <si>
    <t>martinique</t>
  </si>
  <si>
    <t>MTQ</t>
  </si>
  <si>
    <t>MQ</t>
  </si>
  <si>
    <t>Red list of Amphibians of Martinique (France)</t>
  </si>
  <si>
    <t>Liste rouge des amphibiens de la Martinique (France)</t>
  </si>
  <si>
    <t>344093cc8644fe83ef68e645fe6ba1bb0f8544f2460a5d35a287c9152c220ebb</t>
  </si>
  <si>
    <t>https://inpn.mnhn.fr/espece/listerouge/FR/Amphibiens_Martinique_2020</t>
  </si>
  <si>
    <t>mayotte</t>
  </si>
  <si>
    <t>MYT</t>
  </si>
  <si>
    <t>YT</t>
  </si>
  <si>
    <t>Red list of Amphibians of Mayotte (France)</t>
  </si>
  <si>
    <t>Liste rouge des amphibiens de Mayotte (France)</t>
  </si>
  <si>
    <t>a8fea2df81a9450a4c89d0821a6c14aac58520c63a8c82fb866d06cc0a6808a0</t>
  </si>
  <si>
    <t>https://inpn.mnhn.fr/espece/listerouge/FR/Amphibiens_Mayotte_2014</t>
  </si>
  <si>
    <t>south america</t>
  </si>
  <si>
    <t>french guiana</t>
  </si>
  <si>
    <t>GUF</t>
  </si>
  <si>
    <t>GF</t>
  </si>
  <si>
    <t>Red list of Amphibians of French Guiana</t>
  </si>
  <si>
    <t>Liste rouge des amphibiens de Guyane française</t>
  </si>
  <si>
    <t>3b59b300fb066cba6737e8de2c20b6e6f693cb06594ab75e8a5ab7ad567509bb</t>
  </si>
  <si>
    <t>https://inpn.mnhn.fr/espece/listerouge/FR/Amphibiens_Guyane_2017</t>
  </si>
  <si>
    <t>Bretagne</t>
  </si>
  <si>
    <t>Red list of  Amphibians of Bretagne</t>
  </si>
  <si>
    <t>Liste rouge des Amphibiens de Bretagne</t>
  </si>
  <si>
    <t>aa6174d079d1eb49fd38216880bad454a233a7ee1068b6aae8dafe887d326816</t>
  </si>
  <si>
    <t>https://inpn.mnhn.fr/espece/programme/listes-rouges/RG/?region=INSEER53</t>
  </si>
  <si>
    <t>Centre-Val de Loire</t>
  </si>
  <si>
    <t>Centre</t>
  </si>
  <si>
    <t>Red list of  Amphibians of Centre region</t>
  </si>
  <si>
    <t>Liste rouge des Amphibiens de la région Centre</t>
  </si>
  <si>
    <t>4caccb188e8fc4998756d885cec2ebf4667a8ad50ab4a4c7c9c2cb4fbfc85eb5</t>
  </si>
  <si>
    <t>https://inpn.mnhn.fr/docs/LR_FCE/LR_regionale/Centre-Val de Loire/amphibiens_2012.pdf</t>
  </si>
  <si>
    <t>Corsica</t>
  </si>
  <si>
    <t>Corse</t>
  </si>
  <si>
    <t>Red list of Amphibians of Corsica</t>
  </si>
  <si>
    <t>Liste rouge des Amphibiens de Corse</t>
  </si>
  <si>
    <t>7f0df1ff5bfa9c51bf914195533ed455b09253c9087e1496d96c2e1cf5e84f56</t>
  </si>
  <si>
    <t>https://inpn.mnhn.fr/docs/LR_FCE/LR_regionale/Corse/LRR_oiseaux_nicheurs_amphibiens_reptiles_Corse_2018.pdf</t>
  </si>
  <si>
    <t>Grand Est</t>
  </si>
  <si>
    <t>Red list of Amphibians of Grand Est</t>
  </si>
  <si>
    <t>Liste rouge des Amphibiens du Grand Est</t>
  </si>
  <si>
    <t>81742e226fa270ee6cafd87a8dc718e5c850d87721dfd546d53e6563b1bb0996</t>
  </si>
  <si>
    <t>https://www.odonat-grandest.fr/listes-rouges-grand-est-resultats/</t>
  </si>
  <si>
    <t>Ile-de-France</t>
  </si>
  <si>
    <t>Île-de-France</t>
  </si>
  <si>
    <t>Red list of Reptiles and Amphibians of Ile-de-France</t>
  </si>
  <si>
    <t>Liste rouge des Reptiles et Amphibiens d'Ile-de-France</t>
  </si>
  <si>
    <t>9f92d377a3ccc70d7f7bed84f6fa6bd0390f7692c77708a152c7320c99264589</t>
  </si>
  <si>
    <t>https://www.arb-idf.fr/nos-travaux/publications/liste-rouge-regionale-des-amphibiens-et-reptiles/</t>
  </si>
  <si>
    <t>Normandy</t>
  </si>
  <si>
    <t>Red List of Amphibians of Normandy</t>
  </si>
  <si>
    <t>Liste rouge des Amphibiens de Normandie</t>
  </si>
  <si>
    <t>ce3350f5cfc99bc4da0f41869009a3329b86b885624bb3cf6409b551e2dbb9e5</t>
  </si>
  <si>
    <t>https://www.anbdd.fr/publication/liste-rouge-des-amphibiens-de-normandie/</t>
  </si>
  <si>
    <t>Pays de la Loire</t>
  </si>
  <si>
    <t>Red list of amphibians and reptiles of Pays de la Loire</t>
  </si>
  <si>
    <t>Liste rouge des Amphibiens et Reptiles des Pays de la Loire</t>
  </si>
  <si>
    <t>581cceca8d581889e7ac2a43ca4fba1a0486304947928e4928201df318d7fb13</t>
  </si>
  <si>
    <t>https://inpn.mnhn.fr/docs/LR_FCE/LR_regionale/Pays de la Loire/LRR_amphibiens_reptiles_Pays_de_la_loire_2021.pdf</t>
  </si>
  <si>
    <t>Provence-Alpes-Côte d'Azur</t>
  </si>
  <si>
    <t>The Red List of Amphibians and Reptiles of Provence-Alpes-Côte d’Azur</t>
  </si>
  <si>
    <t>Liste rouge des amphibiens et reptiles de Provence-Alpes-Côte d'Azur</t>
  </si>
  <si>
    <t>53342ce9edfa21a192d99338c15e491882fdc9566ee3f2bd610f5784ec9149ff</t>
  </si>
  <si>
    <t>https://www.paca.developpement-durable.gouv.fr/listes-rouges-regionales-a7296.html?lang=fr</t>
  </si>
  <si>
    <t>Aquitaine</t>
  </si>
  <si>
    <t>Red list of amphibians and reptiles of Aquitaine</t>
  </si>
  <si>
    <t>Liste rouge des amphibiens et reptiles d'Alsace Aquitaine</t>
  </si>
  <si>
    <t>ae7d5680da8b30a3626925f1d5b10d2c7c37f5a527e3f0deba25e77936bded15</t>
  </si>
  <si>
    <t>https://www.nouvelle-aquitaine.developpement-durable.gouv.fr/les-listes-rouges-regionales-a9991.html?lang=fr</t>
  </si>
  <si>
    <t>Auvergne</t>
  </si>
  <si>
    <t>Regional Red List of Amphibians</t>
  </si>
  <si>
    <t>Liste rouge régionale des amphibiens</t>
  </si>
  <si>
    <t>6f25edc73582ae3ac61ffa035c7d87c454b1d079c505d2085aedcd6dc865ec49</t>
  </si>
  <si>
    <t>https://inpn.mnhn.fr/docs/LR_FCE/LR_regionale/Auvergne/LRR_Amphibiens_Auvergne_2017.pdf</t>
  </si>
  <si>
    <t>Burgundy</t>
  </si>
  <si>
    <t>Bourgogne</t>
  </si>
  <si>
    <t>Red list of Amphibians of Burgundy</t>
  </si>
  <si>
    <t>Liste rouge des amphibiens de Bourgogne</t>
  </si>
  <si>
    <t>1cf4665d5b1feefa9e0b84b4ca99a2f0552d9ebbec5c348fb1fa690d2e29f27d</t>
  </si>
  <si>
    <t>https://inpn.mnhn.fr/docs/LR_FCE/LR_regionale/Bourgogne/lr_amphibiens_synthese.pdf</t>
  </si>
  <si>
    <t>Champagne-Ardenne</t>
  </si>
  <si>
    <t>Red list of Amphibians of Champagne-Ardenne</t>
  </si>
  <si>
    <t>Liste rouge des amphibiens de Champagne-Ardenne</t>
  </si>
  <si>
    <t>not IUCN validated</t>
  </si>
  <si>
    <t>7cde6b1755cc8469835cbd5f6c4a381608d4115295bb604094e962c74a8a3b04</t>
  </si>
  <si>
    <t>https://www.grand-est.developpement-durable.gouv.fr/listes-rouges-regionales-historiques-a18396.html?lang=fr</t>
  </si>
  <si>
    <t>Franche-Comté</t>
  </si>
  <si>
    <t>Red List of Amphibians and Reptiles of Franche-Comté</t>
  </si>
  <si>
    <t>Liste rouge des Amphibiens et Reptiles de Franche-Comté</t>
  </si>
  <si>
    <t>851229585a415b87d16e5608c68477f76ed9e1b09a4cab08f847232d808cd4fb</t>
  </si>
  <si>
    <t>https://inpn.mnhn.fr/docs/LR_FCE/LR_regionale/Franche-Comt%C3%A9/lr_amphibiens_reptiles_franche_comte_2020.pdf</t>
  </si>
  <si>
    <t>Languedoc-Roussillon</t>
  </si>
  <si>
    <t>Red list of Reptiles and Amphibians of Languedoc Roussilon</t>
  </si>
  <si>
    <t>Liste rouge des Reptiles et Amphibiens du Languedoc Roussillon</t>
  </si>
  <si>
    <t>9b0c291e82344e08422b2f17bb9dfedc2313698c2dc745872286c5b91ac81d22</t>
  </si>
  <si>
    <t>https://lashf.org/wp-content/uploads/2021/11/Geniez-Cheylan-2012_Atlas-Herptologique-Amphibiens-Reptiles-Languedoc-Roussillon_LISTE-ROUGE.pdf</t>
  </si>
  <si>
    <t>Lorraine</t>
  </si>
  <si>
    <t>Red list of Reptiles and Amphibians of Lorraine</t>
  </si>
  <si>
    <t>Liste rouge des Reptiles et Amphibiens de Lorraine</t>
  </si>
  <si>
    <t>316303dfa83f0c8d16e4fab6da7160fc405c93b9d68552be855f9c541b71b724</t>
  </si>
  <si>
    <t>Midi-Pyrénées</t>
  </si>
  <si>
    <t>Red list of amphibians and reptiles of Midi-Pyrénées</t>
  </si>
  <si>
    <t>Liste rouge des amphibiens et des reptiles de Midi-Pyrénées</t>
  </si>
  <si>
    <t>59bddf5eb774de7a1773020230893a88561008c6b33baabc4097c819a84ec4c5</t>
  </si>
  <si>
    <t>https://inpn.mnhn.fr/docs/LR_FCE/LR_regionale/Midi-Pyr%C3%A9n%C3%A9es/reptiles-amphibiens_MP.pdf</t>
  </si>
  <si>
    <t>Nord-Pas-de-Calais</t>
  </si>
  <si>
    <t>Red list of Reptiles and Amphibians of Nord-Pas-De-Calais</t>
  </si>
  <si>
    <t>Liste rouge régionale – Nord – Pas-de-Calais - Les Amphibiens et Reptiles du Nord - Pas-de-Calais</t>
  </si>
  <si>
    <t>d8b3f7b7d7dcab1f5ef2a46a281d4267572666df5e2f1b0251a4cadb81552d5c</t>
  </si>
  <si>
    <t>https://inpn.mnhn.fr/docs/LR_FCE/LR_regionale/Nord-Pas-de-Calais/LRR_Amphibiens_Reptiles_NPDC.pdf</t>
  </si>
  <si>
    <t>Poitou-Charentes</t>
  </si>
  <si>
    <t>Red List of Amphibians and Reptiles of Poitou-Charentes</t>
  </si>
  <si>
    <t>Liste rouge des Amphibiens et Reptiles du Poitou-Charentes</t>
  </si>
  <si>
    <t>separate red lists available here https://irpn.drealnpdc.fr/listes-rouges/listes-rouges-regionales/</t>
  </si>
  <si>
    <t>04cc1f7d446f4038ddf633723342e888baca5b6b12b90fb9d6c1dd03e8d587db</t>
  </si>
  <si>
    <t>https://inpn.mnhn.fr/docs/LR_FCE/LR_regionale/Poitou-Charentes/LRR_Amphibiens_reptiles_Poitou_Charentes.pdf</t>
  </si>
  <si>
    <t>Rhône-Alpes</t>
  </si>
  <si>
    <t>Red list of threatened amphibians in Rhône-Alpes</t>
  </si>
  <si>
    <t>Liste rouge des amphibiens menacés en Rhône-Alpes (2015)</t>
  </si>
  <si>
    <t>f67abfaa1a84e542f2863de709a1c39e50ea32df713032acecb335a943d8fcfb</t>
  </si>
  <si>
    <t>https://inpn.mnhn.fr/docs/LR_FCE/LR_regionale/Rh%C3%B4ne-Alpes/LR-amphibiens-nov2015_BD.pdf</t>
  </si>
  <si>
    <t>Ireland</t>
  </si>
  <si>
    <t>IRL</t>
  </si>
  <si>
    <t>IE</t>
  </si>
  <si>
    <t>https://biodiversityireland.ie/app/uploads/2021/04/RL5.pdf</t>
  </si>
  <si>
    <t>Ireland Red List No. 5: Amphibians, Reptiles &amp; Freshwater Fish </t>
  </si>
  <si>
    <t>Shared RL for amphibians, reptiles and freshwater fish</t>
  </si>
  <si>
    <t>04fb5388939f6b95a2124eee24716d27fecdf08c25a056a805aa10e723a8c5ae</t>
  </si>
  <si>
    <t>Carpathians</t>
  </si>
  <si>
    <t>https://archive.nationalredlist.org/files/2012/08/Carpathian-List-of-Endangered-Species-2003.pdf</t>
  </si>
  <si>
    <t>Carpathian List of Endangered Species</t>
  </si>
  <si>
    <t>The publication Endangered Species of the Carpathians, which breaks down the endangered species by country</t>
  </si>
  <si>
    <t>89377fca77dade8cccc33814e127e030e5ebb69e9654d2c0535b20043c026852</t>
  </si>
  <si>
    <t>Portugal</t>
  </si>
  <si>
    <t>PRT</t>
  </si>
  <si>
    <t>PT</t>
  </si>
  <si>
    <t>https://www.icnf.pt/api/file/doc/17e63e4ea59d25ef</t>
  </si>
  <si>
    <t>Livro Vermelho dos Vertebrados de Portugal</t>
  </si>
  <si>
    <t>Portuguese</t>
  </si>
  <si>
    <t>Table from the Red Book, RB not freely downloadable; Records also for RB from previous years</t>
  </si>
  <si>
    <t>d5965f0d01bec347c07cf2f2c1b61b094264654e2baaa110de38f665a433ee79</t>
  </si>
  <si>
    <t>Madeira</t>
  </si>
  <si>
    <t>Azores</t>
  </si>
  <si>
    <t>https://www.rote-liste-zentrum.de/en/Download-Vertebrates-1874.html</t>
  </si>
  <si>
    <t>Rote Liste und Gesamtartenlisteder Amphibien (Amphibia) Deutschlands</t>
  </si>
  <si>
    <t>1caa5f8dc9736be2a15e2ab758d9398f3caf2e1bcad77ddea546cb2dab0e9f8d</t>
  </si>
  <si>
    <t>7f8c2e7bffd2dbb2c906a2a87508ee4107a7ae5cf931f8fc2f46907cb1efbbc0</t>
  </si>
  <si>
    <t>Alpen</t>
  </si>
  <si>
    <t>Daten der Roten Liste Lurche 2009</t>
  </si>
  <si>
    <t>550b4a916a7f4a8f3d8d69d09ff7ac99c07cc8370dda215fe72b340fa7ce65f4</t>
  </si>
  <si>
    <t>Bergland</t>
  </si>
  <si>
    <t>6380e7ca0abc4a2bbf6dd5820a174c05d0aa935dead62f6235bea40f28208887</t>
  </si>
  <si>
    <t>Deutschland</t>
  </si>
  <si>
    <t>debb1b9eecbe74dda49647bae99e4af74b572f8820e6717d12855e8bbf1b62df</t>
  </si>
  <si>
    <t>Tiefland</t>
  </si>
  <si>
    <t>c767d11d3415de4f0201d1e73fb7a4365a3f7d38262c715e5385715aa5985a4a</t>
  </si>
  <si>
    <t>Baden-Württemberg</t>
  </si>
  <si>
    <t>https://www.lubw.baden-wuerttemberg.de/natur-und-landschaft/rote-listen</t>
  </si>
  <si>
    <t>03b752947dca8ff98eded930e4462abedb1386afc3cae451b3101446ff872f59</t>
  </si>
  <si>
    <t>9aaf9b7978a90066022283e45ef34c8e92c70cf8bb008e104a93cb80ca9390c7</t>
  </si>
  <si>
    <t>acce53ddaeab4311791185b573f3c173653e40394b175fa0c10770226b043134</t>
  </si>
  <si>
    <t>Berlin</t>
  </si>
  <si>
    <t>https://www.berlin.de/sen/uvk/natur-und-gruen/naturschutz/artenschutz/artenlisten-rote-listen/lurche/</t>
  </si>
  <si>
    <t>83f03c7dfb43ac387f62eb599153f362f4faaf99dd5fe5cc6f2fc6b24c4774df</t>
  </si>
  <si>
    <t>Brandenburg</t>
  </si>
  <si>
    <t>https://lfu.brandenburg.de/lfu/de/ueber-uns/veroeffentlichungen/detail/~01-01-2004-zeitschrift-naturschutz-und-landschaftspflege-in-brandenburg-beilage-zu-heft-4-2004</t>
  </si>
  <si>
    <t>e920ff15a7c63f9b1827087a22ec5db86f02b585666b79d6e433de8b87b8bd9e</t>
  </si>
  <si>
    <t>Bremen</t>
  </si>
  <si>
    <t>https://www.nlwkn.niedersachsen.de/artenreferenzlisten/arten-referenzlisten-198326.html</t>
  </si>
  <si>
    <t>List of reference species</t>
  </si>
  <si>
    <t>03f43fd4f2778ea436b6257d3aa7f2961fac940ba0c978cf0ef32b1e14b48ea5</t>
  </si>
  <si>
    <t>Niedersachsen</t>
  </si>
  <si>
    <t>8a9e3d0a600e29a58eba432f21fd755f730cf94034583dc0c96c0b6b766e8614</t>
  </si>
  <si>
    <t>https://www.nlwkn.niedersachsen.de/veroeffentlichungen-naturschutz/rote-listen-und-gesamtartenlisten-der-amphibien-und-reptilien-in-niedersachsen-und-bremenitung-und-erhaltungsziele-ausgewaehlter-arten-in-niedersachsen-teil-3-amphibien-reptilien-fische-126344.html</t>
  </si>
  <si>
    <t>731cfbe1cf799dd947220a39830ad79626c8c98a04e2145c78d88d5256e3037c</t>
  </si>
  <si>
    <t>Hamburg</t>
  </si>
  <si>
    <t>https://www.hamburg.de/politik-und-verwaltung/behoerden/bukea/amphibien-und-reptilien-932338</t>
  </si>
  <si>
    <t>215213251e64b540c4e604d0d74329ca6113f68fccab30a3add6b0320646f6b0</t>
  </si>
  <si>
    <t>5c29af258362aca302d132f001631e757c0ed4d4a22920729d8316989b0fdfd2</t>
  </si>
  <si>
    <t>b76efa6a914a3bc835b88a125293d479bd499c3c64dc2f4414949cf3ffbe7001</t>
  </si>
  <si>
    <t>Hessen</t>
  </si>
  <si>
    <t>https://www.hlnug.de/themen/naturschutz/rote-listen</t>
  </si>
  <si>
    <t>6eb73820e74934d26c21db4603decb2346b259f9c18be167e4e33b85b390e6e9</t>
  </si>
  <si>
    <t>764c8445e21de2339c0feac4361261996e3bd6468d71a93dc75a887569596256</t>
  </si>
  <si>
    <t>Mecklenburg-Vorpommerns</t>
  </si>
  <si>
    <t>Mecklenburg-Vorpommern</t>
  </si>
  <si>
    <t>https://www.lung.mv-regierung.de/static/LUNG/dateien/fachinformationen/natur/artenschutz/rote-listen/rote_liste_amphibien_reptilien.pdf</t>
  </si>
  <si>
    <t>99d5c7f1b7375d7a434de2cd7fc947203fbe7e9480dc4a37ba1c6af664b8344b</t>
  </si>
  <si>
    <t>c24ee607c89e148c8da1293937c55fcf6dc2a27ec6af3f30fa4d2ed1c1b0c485</t>
  </si>
  <si>
    <t>Saarland</t>
  </si>
  <si>
    <t>https://rote-liste-saarland.de/</t>
  </si>
  <si>
    <t>73f40510e421dd9835c830e5658f0e4d8efe3fc08c86ccee79402a40cc2a0cd7</t>
  </si>
  <si>
    <t>https://lau.sachsen-anhalt.de/alt-vor-neuer-navigation/wir-ueber-uns-publikationen/fachpublikationen/berichte-des-lau/rote-listen-sachsen-anhalt-2029</t>
  </si>
  <si>
    <t>404acba5ddf6d18c08f6d573e80d4a69d420f969712f8c0082dac7d86b4bc094</t>
  </si>
  <si>
    <t>f4483bd24fdf6d7fda847d1d2ed48dc6a12d36e3785948eeced1118eff5c43a0</t>
  </si>
  <si>
    <t>10ed61f4b568084b4b2e421f12c121eae5e069e8031ce839764219abce2ab857</t>
  </si>
  <si>
    <t>Thüringen</t>
  </si>
  <si>
    <t>https://tlubn.thueringen.de/naturschutz/rote-listen/wirbeltiere</t>
  </si>
  <si>
    <t>60ab394eea03673e972485564e5373d50329cfda2ab7abeb83752677991378c3</t>
  </si>
  <si>
    <t>0ded2856c44ff5b5c8705b75129f5140c868490cd1f29a6af48cc0ef84fe9b52</t>
  </si>
  <si>
    <t>Liechtenstein</t>
  </si>
  <si>
    <t>LIE</t>
  </si>
  <si>
    <t>LI</t>
  </si>
  <si>
    <t>https://www.llv.li/serviceportal2/amtsstellen/amt-fuer-umwelt/publikationen/naturkindliche-forschung/b20-amphibien_2002.pdf</t>
  </si>
  <si>
    <t>4c4697b9f9f25bbeff5f9a7a12e75d694ea6d041b79b2dbdae4451786ffa441d</t>
  </si>
  <si>
    <t>https://www.llv.li/serviceportal2/amtsstellen/amt-fuer-umwelt/publikationen/naturkindliche-forschung/amphibien-2011.pdf</t>
  </si>
  <si>
    <t>e5b41b03b5765b8c4915f4bbc1f000d2bd1443c17791a74111a728abcd0ecc0d</t>
  </si>
  <si>
    <t>south_america</t>
  </si>
  <si>
    <t>Brazil</t>
  </si>
  <si>
    <t>BRA</t>
  </si>
  <si>
    <t>BR</t>
  </si>
  <si>
    <t>https://www.gov.br/icmbio/pt-br/centrais-de-conteudo/publicacoes/publicacoes-diversas/livro-vermelho/livro-vermelho-da-fauna-brasileira-ameacada-de-extincao-2018</t>
  </si>
  <si>
    <t>Livro Vermelho da Fauna Brasileira Ameaçada de Extinção volume v – anfíbios</t>
  </si>
  <si>
    <t>d96e105b0bb2b1bf889d859f1ae5019d0444491be3ab608a23088c8f33c0915b</t>
  </si>
  <si>
    <t>https://www.gov.br/icmbio/pt-br/centrais-de-conteudo/publicacoes/publicacoes-diversas/Anfibios.pdf</t>
  </si>
  <si>
    <t>Livro Vermelho da Fauna Brasileira Ameaçada de Extinção volume II</t>
  </si>
  <si>
    <t>f3008ef8b6d8ec37f10f7ee1d5204366cadc0d2cc3f553c2c99614a08cc51bbf</t>
  </si>
  <si>
    <t>Pernambuco</t>
  </si>
  <si>
    <t>https://www2.cprh.pe.gov.br/wp-content/uploads/2024/05/E-book-Avaliacao-do-Estado-de-Conservacao-dos-Anfibios-e-Repteis-de-Pernambuco-Vermelho-IMPRESSAO-ATUALIZADA.pdf</t>
  </si>
  <si>
    <t>Avaliacao do Estado de Conservacao dos Anfibios e Repteis de Pernambuco</t>
  </si>
  <si>
    <t>f9490504908fe1c242f90ab4c24cab242097bad4b2f45f49dc2b2484bdc862aa</t>
  </si>
  <si>
    <t>Ceará</t>
  </si>
  <si>
    <t>https://www.sema.ce.gov.br/lista-vermelha-de-especies-ameacadas-da-fauna-do-ceara/lista-vermelha-anfibios-e-repteis/</t>
  </si>
  <si>
    <t>Lista Vermelha – ANFÍBIOS E RÉPTEIS</t>
  </si>
  <si>
    <t>b138a87086cfbbbd28c7983aa15aa092e0b65f3bb8ce3eb7b3bd0ee82d1d3eee</t>
  </si>
  <si>
    <t>https://zenodo.org/records/10238198</t>
  </si>
  <si>
    <t>Biodiversidad de Guatemala Volumen III</t>
  </si>
  <si>
    <t>p. 287</t>
  </si>
  <si>
    <t>76378eea648fb8f95be0090a90cdf343f455f45763f30eb00a85fec8b8ca9bbd</t>
  </si>
  <si>
    <t>Nicaragua</t>
  </si>
  <si>
    <t>NIC</t>
  </si>
  <si>
    <t>NI</t>
  </si>
  <si>
    <t>http://www.bio-nica.info/RevNicaBiodiv/40-Libro-Rojo-Reptiles-draft.pdf</t>
  </si>
  <si>
    <t xml:space="preserve">LIBRO ROJO DE LOS  ANFIBIOS Y REPTILES DE NICARAGUA </t>
  </si>
  <si>
    <t>bab297bf3fe48c47b304eb9adb14b28b982a3d331a9a76500418ff7a5ca66543</t>
  </si>
  <si>
    <t>Uganda</t>
  </si>
  <si>
    <t>UGA</t>
  </si>
  <si>
    <t>UG</t>
  </si>
  <si>
    <t>https://archive.nationalredlist.org/files/2016/03/National-Redlist-for-Uganda.pdf</t>
  </si>
  <si>
    <t xml:space="preserve">Nationally Threatened Species for Uganda </t>
  </si>
  <si>
    <t>https://uganda.wcs.org/DesktopModules/Bring2mind/DMX/API/Entries/Download?EntryId=36752&amp;PortalId=141&amp;DownloadMethod=attachment</t>
  </si>
  <si>
    <t>RED LIST OF THREATENED SPECIES IN UGANDA</t>
  </si>
  <si>
    <t>https://ecolibrary.me.go.kr/nibr/#/search/detail/5686432?offset=19</t>
  </si>
  <si>
    <t>Red Data Book of Republic of Korea - Amphibians</t>
  </si>
  <si>
    <t>Korean</t>
  </si>
  <si>
    <t>25ec7a7a94ac9d31a8b82dce43ca5bf5efef1713af5ecab70f9df16d6ff7c072</t>
  </si>
  <si>
    <t>United Arab Emirates</t>
  </si>
  <si>
    <t>ARE</t>
  </si>
  <si>
    <t>AE</t>
  </si>
  <si>
    <t>https://www.moccae.gov.ae/assets/download/21ec8402/UNRL%20of%20Herpetofauna%202019.pdf.aspx?view=true</t>
  </si>
  <si>
    <t>UAE National Red List of Herpetofauna: Amphibians &amp; Terrestrial Reptiles, Sea Snakes &amp; Marine Turtles</t>
  </si>
  <si>
    <t>b9ac4e4c6791bf8ad75723f3ea23984d7d3fa170e68e727d19a8b2c828a29959</t>
  </si>
  <si>
    <t>Singapore</t>
  </si>
  <si>
    <t>SGP</t>
  </si>
  <si>
    <t>SG</t>
  </si>
  <si>
    <t>https://www.nparks.gov.sg/biodiversity/wildlife-in-singapore/species-list/amphibians</t>
  </si>
  <si>
    <t>THE SINGAPORE RED DATA BOOK 2rd Edition</t>
  </si>
  <si>
    <t>html</t>
  </si>
  <si>
    <t>Taiwan</t>
  </si>
  <si>
    <t>TWN</t>
  </si>
  <si>
    <t>TW</t>
  </si>
  <si>
    <t>https://issuu.com/teia2001/docs/__________________</t>
  </si>
  <si>
    <t>The Red Lists of Amphibians of Taiwan</t>
  </si>
  <si>
    <t>Chinese</t>
  </si>
  <si>
    <t>Download from  issuu</t>
  </si>
  <si>
    <t>a37c2aac007fc0644b68316953580ca4e807b4730b04a66e84543a4c4dcfe6cd</t>
  </si>
  <si>
    <t>Mongolia</t>
  </si>
  <si>
    <t>MNG</t>
  </si>
  <si>
    <t>MN</t>
  </si>
  <si>
    <t>https://documents.worldbank.org/en/publication/documents-reports/documentdetail/693491468276851198/mongolian-red-list-of-reptiles-and-amphibians</t>
  </si>
  <si>
    <t>Mongolian red list of reptiles and amphibians</t>
  </si>
  <si>
    <t>b1d575a1a0ab1a6d61ff5aed1f8b8cd3aac4331850a7b9b2a27de4e72420524f</t>
  </si>
  <si>
    <t>Thailand</t>
  </si>
  <si>
    <t>THA</t>
  </si>
  <si>
    <t>TH</t>
  </si>
  <si>
    <t>https://www.pangolinsg.org/wp-content/uploads/sites/4/2018/06/Nabhitabhata_Chan_ard_2005_Thailand-Red-Data-Book_Mammals-et-al..pdf</t>
  </si>
  <si>
    <t>Thailand Red Data : Mammals, Reptiles and Amphibians</t>
  </si>
  <si>
    <t>fbf1791e9181cb01f8f0e64addbccd834201b9fbfd0439fc17c1958ed795f666</t>
  </si>
  <si>
    <t>China</t>
  </si>
  <si>
    <t>CHN</t>
  </si>
  <si>
    <t>CN</t>
  </si>
  <si>
    <t>https://www.nhbs.com/china-red-data-book-of-endangered-animals-amphibia-and-reptilia-book</t>
  </si>
  <si>
    <t>China Red Data Book of Endangered Animals: Amphibia and Reptilia</t>
  </si>
  <si>
    <t>English|Chinese</t>
  </si>
  <si>
    <t>Czechia</t>
  </si>
  <si>
    <t>CZE</t>
  </si>
  <si>
    <t>CZ</t>
  </si>
  <si>
    <t>Poland</t>
  </si>
  <si>
    <t>POL</t>
  </si>
  <si>
    <t>PL</t>
  </si>
  <si>
    <t>Romania</t>
  </si>
  <si>
    <t>ROU</t>
  </si>
  <si>
    <t>RO</t>
  </si>
  <si>
    <t>Slovakia</t>
  </si>
  <si>
    <t>SVK</t>
  </si>
  <si>
    <t>SK</t>
  </si>
  <si>
    <t>Ukraine</t>
  </si>
  <si>
    <t>UKR</t>
  </si>
  <si>
    <t>UA</t>
  </si>
  <si>
    <t>Belgium</t>
  </si>
  <si>
    <t>Flanders</t>
  </si>
  <si>
    <t>Vlaanderen</t>
  </si>
  <si>
    <t>BEL</t>
  </si>
  <si>
    <t>BE</t>
  </si>
  <si>
    <t>Red list of Amphibians and Reptiles of Flanders, Belgium</t>
  </si>
  <si>
    <t>De IUCN Rode Lijst van de amfibieën en reptielen in Vlaanderen</t>
  </si>
  <si>
    <t>Dutch</t>
  </si>
  <si>
    <t>672a29ee9594593e3e08b84094dba4921f557c6622dedecc7767b01759aaee90</t>
  </si>
  <si>
    <t>https://www.vlaanderen.be/publicaties/de-iucn-rode-lijst-van-de-amfibieen-en-reptielen-in-vlaanderen</t>
  </si>
  <si>
    <t>Wallonia</t>
  </si>
  <si>
    <t>Wallonie</t>
  </si>
  <si>
    <t>Red list of Amphibians of Wallonia, Belgium</t>
  </si>
  <si>
    <t>Liste rouge des amphibiens de Wallonie, Belgique</t>
  </si>
  <si>
    <t>d00e8fecf9630c1802c78ca6ecc004ade6aea7d812c8b510dd9bf5a37bac6710</t>
  </si>
  <si>
    <t>http://biodiversite.wallonie.be/fr/liste-rouge.html?IDC=6461</t>
  </si>
  <si>
    <t>Luxembourg</t>
  </si>
  <si>
    <t>LUX</t>
  </si>
  <si>
    <t>LU</t>
  </si>
  <si>
    <t>Red list of Amphibians of Luxembourg</t>
  </si>
  <si>
    <t>Verbreitungsatlas der Amphibien des Großherzogtums Luxemburg</t>
  </si>
  <si>
    <t>red list on pdf page 103</t>
  </si>
  <si>
    <t>dff5fd85ad1bf0cad9eab83e7e559a910cfc9154b025d57c4624600456d369cd</t>
  </si>
  <si>
    <t>https://ps.mnhn.lu/ferrantia/publications/Ferrantia75.pdf</t>
  </si>
  <si>
    <t>Netherlands</t>
  </si>
  <si>
    <t>NLD</t>
  </si>
  <si>
    <t>NL</t>
  </si>
  <si>
    <t>Red list of Amphibians and Reptiles of the Netherlands 2007</t>
  </si>
  <si>
    <t>Rode Lijsten Amfibieën en Reptielen</t>
  </si>
  <si>
    <t>dcd761ef7efb6263786b6f2b4828387658e11f67a8abb577c30c24ff1ceb901c</t>
  </si>
  <si>
    <t>https://www.ravon.nl/Portals/2/Bestanden/Publicaties/Rapporten/Basisrapport%20RL%20Amf%20%20Rept.pdf</t>
  </si>
  <si>
    <t>Red list of Amphibians and Reptiles of the Netherlands 2023</t>
  </si>
  <si>
    <t>Basisrapport Rode Lijst amfibieën en reptielen volgens Nederlandse en IUCN-criteria</t>
  </si>
  <si>
    <t>f5e0395364b6d7fda058c55f306205538e1bbbd1a18a713bf08021d6f0401e91</t>
  </si>
  <si>
    <t>https://www.ravon.nl/Portals/2/Bestanden/Publicaties/Rapporten/2021.043.pdf</t>
  </si>
  <si>
    <t>Denmark</t>
  </si>
  <si>
    <t>DNK</t>
  </si>
  <si>
    <t>DK</t>
  </si>
  <si>
    <t>Red list of Amphibians of Denmark 2010</t>
  </si>
  <si>
    <t>Den Danske Rødliste 2010</t>
  </si>
  <si>
    <t>Danish</t>
  </si>
  <si>
    <t>c663fd615632c09631fbf5df6fef7898a83adb393c4c6ff5149048d8ad15c6d2</t>
  </si>
  <si>
    <t>https://ecos.au.dk/forskningraadgivning/temasider/redlist/roedliste-2010</t>
  </si>
  <si>
    <t>Latvia</t>
  </si>
  <si>
    <t>LVA</t>
  </si>
  <si>
    <t>LV</t>
  </si>
  <si>
    <t>Latvian red data book 2024</t>
  </si>
  <si>
    <t>Latvijas Sarkanā grāmata</t>
  </si>
  <si>
    <t>Latvian</t>
  </si>
  <si>
    <t>Database should be ready by end of 2024</t>
  </si>
  <si>
    <t>https://sarkanagramata.lu.lv/en/</t>
  </si>
  <si>
    <t>Mexico</t>
  </si>
  <si>
    <t>México</t>
  </si>
  <si>
    <t>MEX</t>
  </si>
  <si>
    <t>MX</t>
  </si>
  <si>
    <t>Checklist of Amphibians and Reptiles of the state of Mexico, Mexico</t>
  </si>
  <si>
    <t>A conservation checklist of the amphibians and reptiles of the State of Mexico, Mexico with comparisons with adjoining states</t>
  </si>
  <si>
    <t>2d229bab3b6a28870057274570da4a594f88f618facbda538a2b8bc9c63efaef</t>
  </si>
  <si>
    <t>https://www.ncbi.nlm.nih.gov/pmc/articles/PMC7398962/</t>
  </si>
  <si>
    <t>Querétaro</t>
  </si>
  <si>
    <t>An updated checklist of the herpetofauna of Querétaro, Mexico</t>
  </si>
  <si>
    <t>An updated checklist of the herpetofauna of Querétaro, Mexico: species richness, diversity, and conservation status</t>
  </si>
  <si>
    <t>5e4e085246c9b2531ea461adb4b9b7c2ef1f5f862a1deae9c8e6a16a2b4fac53</t>
  </si>
  <si>
    <t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t>
  </si>
  <si>
    <t>Nayarit</t>
  </si>
  <si>
    <t>An updated checklist of the herpetofauna of Nayarit, Mexico</t>
  </si>
  <si>
    <t>An updated checklist of the amphibians and reptiles of Nayarit, Mexico with conservation status and comparison with adjoining States</t>
  </si>
  <si>
    <t>f1b123a335fddc44ce87f220b792b0dba7b1bd2383225d943099348e1d2e2d6d</t>
  </si>
  <si>
    <t>https://herpetozoa.pensoft.net/article/112093/download/pdf/</t>
  </si>
  <si>
    <t>Hidalgo</t>
  </si>
  <si>
    <t>An updated checklist of the herpetofauna of Hidalgo, Mexico</t>
  </si>
  <si>
    <t>Amphibians and reptiles of the state of Hidalgo, Mexico</t>
  </si>
  <si>
    <t>23ef7c83398bb2f82a14bb7834cd5df323c78c11b0486cd79115ed756e63e47f</t>
  </si>
  <si>
    <t>https://digitalcommons.denison.edu/cgi/viewcontent.cgi?article=1037&amp;context=facultypubs</t>
  </si>
  <si>
    <t>Tabasco</t>
  </si>
  <si>
    <t>HERPETOFAUNA DEL MUNICIPIO DE BALANCÁN,TABASCO, MÉXICO</t>
  </si>
  <si>
    <t>60c74fe67d4c52e6ca732a8779ddda079928dcd8501479a8416aece8ba4d27a1</t>
  </si>
  <si>
    <t>https://www.researchgate.net/publication/378549756_HERPETOFAUNA_DEL_MUNICIPIO_DE_BALANCANTABASCO_MEXICO</t>
  </si>
  <si>
    <t>Annotated checklist of amphibians and reptiles from Querétaro, Mexico</t>
  </si>
  <si>
    <t>Annotated checklist of amphibians and reptiles from Querétaro, Mexico, including new records, and comments on controversial species</t>
  </si>
  <si>
    <t>ac5f28a4284c092436b916aa5b77bd721c41446de3734052781b9ca549e8cc74</t>
  </si>
  <si>
    <t>https://www.researchgate.net/publication/370391715_Annotated_checklist_of_amphibians_and_reptiles_from_Queretaro_Mexico_including_new_records_and_comments_on_controversial_species</t>
  </si>
  <si>
    <t>Isla Mariá Cleofas</t>
  </si>
  <si>
    <t>An updated checklist of the herpetofauna from Isla María Cleofas, Mexico</t>
  </si>
  <si>
    <t>95cd89cb3df165ee6316618e7f88c51f86ea2ff773de3cb87fa4d599ed743658</t>
  </si>
  <si>
    <t>https://checklist.pensoft.net/article/76773/</t>
  </si>
  <si>
    <t>Costa Rica</t>
  </si>
  <si>
    <t>CRI</t>
  </si>
  <si>
    <t>CR</t>
  </si>
  <si>
    <t>Red list of Costa Rican Amphibians and Reptiles 2014</t>
  </si>
  <si>
    <t>Actualización de las Listas Rojas Nacionales de Costa Rica. Anfibios y reptiles.</t>
  </si>
  <si>
    <t>b6804e961ea6db3795fa402060dd05d48ab100d2f8eb969ad0d869eed6cce18e</t>
  </si>
  <si>
    <t>https://www.researchgate.net/publication/328518114_Actualizacion_de_las_Listas_Rojas_Nacionales_de_Costa_Rica_Anfibios_y_reptiles</t>
  </si>
  <si>
    <t>El Salvador</t>
  </si>
  <si>
    <t>SLV</t>
  </si>
  <si>
    <t>SV</t>
  </si>
  <si>
    <t>Threat Assessment and Conservation Prioritization of the Herpetofauna of El Salvador</t>
  </si>
  <si>
    <t>a042ec3beb890f92a4cd846921fd1d8ec2bde5f5a1bfac53d5fd75c5fe2f0b0f</t>
  </si>
  <si>
    <t>https://link.springer.com/article/10.1007/s10531-004-1670-3</t>
  </si>
  <si>
    <t>Honduras</t>
  </si>
  <si>
    <t>HND</t>
  </si>
  <si>
    <t>HN</t>
  </si>
  <si>
    <t>Red list of Honduras, 2022</t>
  </si>
  <si>
    <t>Lista Roja de Especies Amenazadas de Honduras</t>
  </si>
  <si>
    <t>3dad145fa5e6d16fcb5f0f40b0dfa5f0eb697b42b539eaed83499c98e51fb3b6</t>
  </si>
  <si>
    <t>https://cdb.chmhonduras.org/phocadownloadpap/LISTAS_ROJAS/Lista Roja de Especies Amenazadas de Honduras - 2022_REV4_181223.pdf</t>
  </si>
  <si>
    <t>Saint Lucia</t>
  </si>
  <si>
    <t>LCA</t>
  </si>
  <si>
    <t>LC</t>
  </si>
  <si>
    <t>THE STATUS AND MANAGEMENT OF SAINT LUCIA’S FOREST REPTILES AND AMPHIBIANS</t>
  </si>
  <si>
    <t>The Status and Management of Saint Lucia’s Forest Reptiles and Amphibians</t>
  </si>
  <si>
    <t>pg 105 contains red listing recommendations</t>
  </si>
  <si>
    <t>f68086230a4d16f210d66bc0d2b5b5a72544542082e83e0c33731c8be4d5b573</t>
  </si>
  <si>
    <t>https://www.researchgate.net/profile/Jennifer-Daltry/publication/261132879_The_Status_and_Management_of_Saint_Lucia%27s_Forest_Reptiles_and_Amphibians/links/0046353342e4405127000000/The-Status-and-Management-of-Saint-Lucias-Forest-Reptiles-and-Amphibians.pdf</t>
  </si>
  <si>
    <t>Colombia</t>
  </si>
  <si>
    <t>Valle del Cauca</t>
  </si>
  <si>
    <t>COL</t>
  </si>
  <si>
    <t>CO</t>
  </si>
  <si>
    <t>Red Book of Amphibians of Colombia</t>
  </si>
  <si>
    <t>Libro Rojo de los Anfibios del Valle del Cauca</t>
  </si>
  <si>
    <t>c627eb0592656c753c64f62d7f2c70839878fbd8f30597fc168b7b8420a245d5</t>
  </si>
  <si>
    <t>https://ecopedia.cvc.gov.co/sites/default/files/archivosAdjuntos/libro_rojo_de_anfibios_valle_del_cauca.pdf</t>
  </si>
  <si>
    <t>Ecuador</t>
  </si>
  <si>
    <t>ECU</t>
  </si>
  <si>
    <t>EC</t>
  </si>
  <si>
    <t>Red List of Amphibians of Ecuador </t>
  </si>
  <si>
    <t>Lista Roja de los Anfibios del Ecuador</t>
  </si>
  <si>
    <t>rar</t>
  </si>
  <si>
    <t>954ad2e91e88eca00af49a830f4def598504b16398498fa7b20cdcd9dabaab2a</t>
  </si>
  <si>
    <t>http://mesadeayuda.ambiente.gob.ec/joomla/index.php/34-noticias-relevantes/26-listas-rojas-de-especies</t>
  </si>
  <si>
    <t>Paraguay</t>
  </si>
  <si>
    <t>PRY</t>
  </si>
  <si>
    <t>PY</t>
  </si>
  <si>
    <t>Red list of Amphibians of Paraguay</t>
  </si>
  <si>
    <t>ESTADO DE CONSERVACIÓN Y LISTA ROJA DE LOS ANFIBIOS DEL PARAGUAY</t>
  </si>
  <si>
    <t>ae244e18fcb81ab7aee65a73dc8067ad529152f99889977af0f2c68111fe4832</t>
  </si>
  <si>
    <t>https://apah.org.py/wp-content/uploads/2022/03/23_Supl_1_2019_BolMusNacHistNatParag-1_compressed-1.pdf</t>
  </si>
  <si>
    <t>Argentina</t>
  </si>
  <si>
    <t>ARG</t>
  </si>
  <si>
    <t>AR</t>
  </si>
  <si>
    <t xml:space="preserve">Red list of Argentinian Amphibians </t>
  </si>
  <si>
    <t>Categorización del estado de conservación de los anfibios de la República Argentina</t>
  </si>
  <si>
    <t>7f66d5a2ecb6d682c0db54a4da5145e3ec51079241f002bfc8f8c3364a7766a7</t>
  </si>
  <si>
    <t>https://ri.conicet.gov.ar/bitstream/handle/11336/44324/CONICET_Digital_Nro.5098c260-22f0-4ccd-beeb-c3b21ed02434_C.pdf?sequence=6&amp;isAllowed=y</t>
  </si>
  <si>
    <t>Peru</t>
  </si>
  <si>
    <t>Loreto</t>
  </si>
  <si>
    <t>PER</t>
  </si>
  <si>
    <t>PE</t>
  </si>
  <si>
    <t>Checklist of Amphibians of Loreto Region, Peru</t>
  </si>
  <si>
    <t>Lista actualizada de los anfibios del departamento de Loreto</t>
  </si>
  <si>
    <t>ba8ca7a10960e630849b78f0300c7381ce55b2c842fdf81c3ce8bf144fdf4067</t>
  </si>
  <si>
    <t>https://revistasinvestigacion.unmsm.edu.pe/index.php/rpb/article/view/21912/17584</t>
  </si>
  <si>
    <t>Uruguay</t>
  </si>
  <si>
    <t>URY</t>
  </si>
  <si>
    <t>UY</t>
  </si>
  <si>
    <t>Red list of Amphibians and Reptiles of Uruguay 2015</t>
  </si>
  <si>
    <t>Libro Rojo de los Anfibios y Reptiles del Uruguay</t>
  </si>
  <si>
    <t>ea850c234f5339da7ba61ce8c8ed42d63e9c822d8fe8c20ff77ce1a020d78e54</t>
  </si>
  <si>
    <t>https://www.gub.uy/ministerio-ambiente/politicas-y-gestion/lista-roja-anfibios-reptiles-del-uruguay</t>
  </si>
  <si>
    <t>Red list of Amphibians and Reptiles of Uruguay 2019</t>
  </si>
  <si>
    <t>likely contains data from RL 2015</t>
  </si>
  <si>
    <t>4b1565f6c9a491741d4b93e6648ea72371de94a221488c6f346356385961f8ae</t>
  </si>
  <si>
    <t>https://ladiaria.com.uy/media/attachments/Libro_rojo_de_los_anfibios_y_reptiles_del_Uruguay.pdf</t>
  </si>
  <si>
    <t>Mozambique</t>
  </si>
  <si>
    <t>MOZ</t>
  </si>
  <si>
    <t>MZ</t>
  </si>
  <si>
    <t>Initial report with Red list of threatened Amphibians, Reptiles, Freshwater Fish, Lepidoptera of Mozambique</t>
  </si>
  <si>
    <t>REPORT WITH INITIAL RED LIST OF THREATENED SPECIES FOR AMPHIBIANS, REPTILES, FRESHWATER FISH AND LEPIDOPTERA.</t>
  </si>
  <si>
    <t>limited RL, work in progress</t>
  </si>
  <si>
    <t>0c3b127e58dcdb887ed807c41041af6338b3dc52b157a74c9d2ac4539ede714c</t>
  </si>
  <si>
    <t>https://sibmoz.gov.mz/red-list-of-species/</t>
  </si>
  <si>
    <t>Rwanda</t>
  </si>
  <si>
    <t>RWA</t>
  </si>
  <si>
    <t>RA</t>
  </si>
  <si>
    <t>Red list of Amphibians of Rwanda</t>
  </si>
  <si>
    <t>Amphibians of Rwanda: Diversity, Community Features, and Conservation Status</t>
  </si>
  <si>
    <t>84790321a61c182b422ec5efe9313fb27554ce17e7cea3b9a4d2dab2a37d03b0</t>
  </si>
  <si>
    <t>https://www.researchgate.net/publication/369783598_Amphibians_of_Rwanda_Diversity_Community_Features_and_Conservation_Status</t>
  </si>
  <si>
    <t>europe|africa|asia</t>
  </si>
  <si>
    <t>Mediterranean</t>
  </si>
  <si>
    <t>Morocco|Algeria|Tunisia|Libya|Western Sahara|Egypt|Palestine|Israel|Lebanon|Syria|Turkey|Jordan|Georgia|Russia|Ukraine|Romania|Bulgaria|Greece|Albania|Montenegro|Croatia|Italy|France|Spain|Bosnia and Herzegovina|Slovenia|Monaco|Portugal|Cyprus|North Macedonia|Kosovo|Malta|Andorra|Serbia</t>
  </si>
  <si>
    <t xml:space="preserve">Animalia </t>
  </si>
  <si>
    <t>Red list of Reptiles and amphibians of the Mediterranean basin</t>
  </si>
  <si>
    <t>The Status and Distribution of Reptiles and Amphibians of the Mediterranean Basin</t>
  </si>
  <si>
    <t>Mediterranean_Animalia _Reptiles_Amphibians_2006.pdf</t>
  </si>
  <si>
    <t>9725f1588eada25e78b7e195d241d9c315c2e3a5b65055df449774db4503200c</t>
  </si>
  <si>
    <t>https://portals.iucn.org/library/node/8897</t>
  </si>
  <si>
    <t>Bangladesh</t>
  </si>
  <si>
    <t>BGD</t>
  </si>
  <si>
    <t>BD</t>
  </si>
  <si>
    <t>Red list of Bangladesh 2015: Amphibians</t>
  </si>
  <si>
    <t>Red List of Bangladesh : volume 4 : reptiles and amphibians</t>
  </si>
  <si>
    <t>6b0e74b9a86d8a62fff0222d5d1ea1d76f8b1725754bbab825f199c3c5d4c324</t>
  </si>
  <si>
    <t>https://portals.iucn.org/library/node/46326</t>
  </si>
  <si>
    <t>Red book of threatened Reptiles and Amphibians of Bangladesh 2000</t>
  </si>
  <si>
    <t>Red book of threatened amphibians and reptiles of Bangladesh</t>
  </si>
  <si>
    <t>7c5d1b7a98ac2911892dba1d36a76eb6081f67f41ab05851e6862f5cebd56f8f</t>
  </si>
  <si>
    <t>https://portals.iucn.org/library/node/7788</t>
  </si>
  <si>
    <t>North Korea</t>
  </si>
  <si>
    <t>PRK</t>
  </si>
  <si>
    <t>KP</t>
  </si>
  <si>
    <t>https://www.mdpi.com/2076-2615/11/7/2057</t>
  </si>
  <si>
    <t>Update on Distribution and Conservation Status of Amphibians in the Democratic People’s Republic of Korea</t>
  </si>
  <si>
    <t>9d9d08026653ef7a0a177b440f2f3268f0a8ec47e25278df109b954e3328f23c</t>
  </si>
  <si>
    <t>Red List of Threatened Amphibians of Japan</t>
  </si>
  <si>
    <t>txt</t>
  </si>
  <si>
    <t>03d051a520bb9d40356481583466d1a81ac05595aeb79a243a232477ab2f8ee7</t>
  </si>
  <si>
    <t>a10c9ed7a8fe80de9d0a6099a1bb91b0e9cb22c96ff3807c38faeff6d8dc63e4</t>
  </si>
  <si>
    <t>6d187a25081e0adff1887d05594c313040f3f4cf51f95ca814487d304abdb611</t>
  </si>
  <si>
    <t>585fbc10795577eef70b60b2cdf7b118c81cc92a8c1f3a6a89d36e3bd3e86896</t>
  </si>
  <si>
    <t>544ab5db3b36eca3897d4dadb1b791da57bbd64c947104c81a8194782a446ecb</t>
  </si>
  <si>
    <t>0ab76a5e84b64c4641044982b464fe4e95088fd552aad397872881993f4f8b6f</t>
  </si>
  <si>
    <t>05bff064a04331ac9cf947ddc5b901a6f3096ff3eaef8d8380eb1602ed5311ac</t>
  </si>
  <si>
    <t>https://www.pref.okinawa.jp/kurashikankyo/kankyo/1004621/1004628.html</t>
  </si>
  <si>
    <t>改訂・沖縄県の絶滅のおそれのある野生生物（レッドデータおきなわ）第3版-動物編-</t>
  </si>
  <si>
    <t>53c8f6121606c5b437898a5f3a52a6418680e369dde08c0dc76eac39c7845dda</t>
  </si>
  <si>
    <t>Hokkaido</t>
  </si>
  <si>
    <t>https://www.pref.hokkaido.lg.jp/ks/skn/yasei/tokutei/rdb/redlist/list.html</t>
  </si>
  <si>
    <t>北海道レッドリスト(2001年)</t>
  </si>
  <si>
    <t>b170e36c97ea33a08aa5821739cc6cf9e17a04d7d5348cb755729b8b7505d21b</t>
  </si>
  <si>
    <t>Iran</t>
  </si>
  <si>
    <t>IRN</t>
  </si>
  <si>
    <t>IR</t>
  </si>
  <si>
    <t>https://www.researchgate.net/publication/370608014_A_synoptic_review_of_the_Amphibians_of_Iran_bibliography_taxonomy_synonymy_distribution_conservation_status_and_identification_key_to_the_eggs_larvae_and_adults</t>
  </si>
  <si>
    <t>A synoptic review of the Amphibians of Iran: bibliography, taxonomy, synonymy, distribution, conservation status, and identification key to the eggs, larvae, and adults</t>
  </si>
  <si>
    <t>Russia</t>
  </si>
  <si>
    <t>Zabaykal'ye</t>
  </si>
  <si>
    <t>RUS</t>
  </si>
  <si>
    <t>RU</t>
  </si>
  <si>
    <t>http://daurzapoved.com/index.php/ru/index.php/ru/biblioteka/knigi-broshyury/247-krasnaya-kniga-zabajkalskogo-kraya</t>
  </si>
  <si>
    <t>Красная книга Забайкальского края. Животные / Ред</t>
  </si>
  <si>
    <t>Russian</t>
  </si>
  <si>
    <t>6945b7b945ff540b07c6ee98bc54fd209c4305f075e3cf4f202fe31f92f85c01</t>
  </si>
  <si>
    <t>Branchiata</t>
  </si>
  <si>
    <t>Amphipoda</t>
  </si>
  <si>
    <t>https://www.rote-liste-zentrum.de/en/Download-Invertebrates-1875.html</t>
  </si>
  <si>
    <t>Rote Liste und Artenlisten der bodenlebenden wirbellosen Meerestiere</t>
  </si>
  <si>
    <t>ffdfbbf931ad6fa3282038772a68d4a6289c321c4f5ce6ae0a7315c709a4ce2f</t>
  </si>
  <si>
    <t>Hymenoptera</t>
  </si>
  <si>
    <t>Ampulicidae</t>
  </si>
  <si>
    <t>https://tlubn.thueringen.de/naturschutz/rote-listen/sonstige-wirbellose</t>
  </si>
  <si>
    <t>RL contains: Insecta: Hymenoptera:  Ampulicidae, Sphecidae, Crabronidae</t>
  </si>
  <si>
    <t>d61b1e5d98ba6691f15ed186b5a27d58caeed7f17c1df963208223f5cba67731</t>
  </si>
  <si>
    <t>d729e2efccba011491c01fae9adde94a982bfe6c0f4472540bd0528bcefc9f87</t>
  </si>
  <si>
    <t>Aves</t>
  </si>
  <si>
    <t>Anatidae</t>
  </si>
  <si>
    <t>https://zslpublications.onlinelibrary.wiley.com/doi/full/10.1111/acv.12282</t>
  </si>
  <si>
    <t>National assessment of threatened species using sparse data: IUCN Red List classification of Anatidae in Iran</t>
  </si>
  <si>
    <t>81677517af69624691ee5f6aeeddfee73b732b61fc0dd6e41de3208ff16d8333</t>
  </si>
  <si>
    <t>Odonata</t>
  </si>
  <si>
    <t>Anisoptera</t>
  </si>
  <si>
    <t>bd22870a999b05e097865ccea888443c3c240f6974cf76b66b75d6458c5f92ee</t>
  </si>
  <si>
    <t>Coleoptera</t>
  </si>
  <si>
    <t>Anobiidae</t>
  </si>
  <si>
    <t>Rote Liste und Gesamtartenliste der „Teredilia“ und Heteromera (Coleoptera: Bostrichoidea: Lyctidae, Bostrichidae, Anobiidae, Ptinidae; Tenebrionidea) Deutschlands</t>
  </si>
  <si>
    <t>91a6096a8082e85e352318ac043017548de93ab48d684211bb8730a940ef0271</t>
  </si>
  <si>
    <t>Branchiopoda</t>
  </si>
  <si>
    <t>Anostraca</t>
  </si>
  <si>
    <t xml:space="preserve">Gilled legged animals and selected groups of phyllopods </t>
  </si>
  <si>
    <t>17a7b9b67a1181419f3489278d5f50c7430a5ba931064680aa140c6535c85c2a</t>
  </si>
  <si>
    <t>Anthribidae</t>
  </si>
  <si>
    <t>https://www.lfu.bayern.de/natur/rote_liste_tiere/2003/index.htm</t>
  </si>
  <si>
    <t>4f5e4feb99682311cc196fb0484d24f056d6109cc4f65a6561edb04f42e90c24</t>
  </si>
  <si>
    <t>6750c3c047ff86cfbe42780cbc3bf23ce4b68e9bcbdbd4d346b2c06471670ff9</t>
  </si>
  <si>
    <t>Ants</t>
  </si>
  <si>
    <t>https://www.umweltbundesamt.at/fileadmin/site/publikationen/rep0895.pdf</t>
  </si>
  <si>
    <t xml:space="preserve">Rote Liste der Ameisen (Hymenoptera: Formicidae) Österreichs </t>
  </si>
  <si>
    <t>RL of ants throughout Austria, summary table: https://www.umweltbundesamt.at/fileadmin/site/themen/naturschutz/rl_ameisen_2024.xlsx</t>
  </si>
  <si>
    <t>Oberösterreichs</t>
  </si>
  <si>
    <t>Oberösterreich</t>
  </si>
  <si>
    <t>https://www.zobodat.at/pdf/BNO_0019_0003-0048.pdf</t>
  </si>
  <si>
    <t>Kommentierte Checkliste der Ameisen Oberösterreichs mit einer Einstufung ihrer Gefährdung (Hymenoptera, Formicidae)</t>
  </si>
  <si>
    <t>Threat levels correspond to IUCN, but some are numerical, others in German initials</t>
  </si>
  <si>
    <t>9ea8a7a8fdd826797eee0c6111e9169dc6359c4a9dcdaba772ec493e3df3de97</t>
  </si>
  <si>
    <t>https://www.zobodat.at/pdf/Rote-Listen-Vorarlbergs_3_0001-0127.pdf</t>
  </si>
  <si>
    <t>Rote Liste gefährdeter Ameisen Vorarlbergs</t>
  </si>
  <si>
    <t>362d6e83d152cb137bcc58b5a85f1ae05d7402c870ef069b9a9e250ada0fbbe2</t>
  </si>
  <si>
    <t>https://www.noe.gv.at/noe/Naturschutz/RL-NOE_8_0001-0075_Copy.pdf</t>
  </si>
  <si>
    <t xml:space="preserve"> Rote Listen ausgewählter Tiergruppen Niederösterreichs - Ameisen (Hymenoptera: Formicidae)</t>
  </si>
  <si>
    <t xml:space="preserve">Need to convert threat qualification from numerical values </t>
  </si>
  <si>
    <t>Daten der Roten Liste Ameisen</t>
  </si>
  <si>
    <t>efc42db1b9531b969edf64be630092657eccd50a6bea5b1e3b421e3da7cad8f0</t>
  </si>
  <si>
    <t>0b7a847c9f17be598aa198f0ced2441a7557b587d9a9d62b2fe0b3fc679178ec</t>
  </si>
  <si>
    <t>89ef262639c7637895afb06475c32525aa6fb8f9cca37fe1db7c29ac957dcc76</t>
  </si>
  <si>
    <t>8a4eaf525b9a648c0f7cffecf345ffa3c6691f7ad3dc4a13eb1a9f0f97889d0a</t>
  </si>
  <si>
    <t>ad250a0bec5c66df3306be255e63682278a81ca4c648911734ebe52c1fb6bed9</t>
  </si>
  <si>
    <t>https://lau.sachsen-anhalt.de/alt-vor-neuer-navigation/wir-ueber-uns-publikationen/fachpublikationen/berichte-des-lau/rote-listen-sachsen-anhalt-2053</t>
  </si>
  <si>
    <t>ca317f7be3f0d1bc05fd00c6845d231ad2ae8c6d7a230268b05a636975e5fdd2</t>
  </si>
  <si>
    <t>c9d3d4b600d4208e317e12c5e48e73b50e705fe9c1ca2c470563adf118b734ad</t>
  </si>
  <si>
    <t>0c12bd8548506c9df8b41f7bd4d27345fa4d015944c252b9136d9462600d4791</t>
  </si>
  <si>
    <t>b53a2f80e36327bc1abc965d71969fa0702e61301aac0b041b991c3b0e214da0</t>
  </si>
  <si>
    <t>https://www.llv.li/serviceportal2/amtsstellen/amt-fuer-umwelt/publikationen/naturkindliche-forschung/b26-ameisen.pdf</t>
  </si>
  <si>
    <t>ad510323155482511f9f28d354e85c7dd1bc1dcf4c64f9f0274bc4b7551a0878</t>
  </si>
  <si>
    <t>Provisional red list of ants in Flanders, Belgium</t>
  </si>
  <si>
    <t>Verspreidingsatlas en voorlopige Rode Lijst van de mieren van Vlaanderen</t>
  </si>
  <si>
    <t>https://www.vlaanderen.be/publicaties/verspreidingsatlas-en-voorlopige-rode-lijst-van-de-mieren-van-vlaanderen</t>
  </si>
  <si>
    <t>Red list of Formicidae of Poland 2002</t>
  </si>
  <si>
    <t xml:space="preserve">Czerwona lista zwierząt ginących i zagrożonych w Polsce: Formicidae Mrówki </t>
  </si>
  <si>
    <t>zip</t>
  </si>
  <si>
    <t>Polish</t>
  </si>
  <si>
    <t>6edbbe84379255133e3bbd5028953d9d706b5aec37e4f86dd549ef93e9ea4045</t>
  </si>
  <si>
    <t>https://rcin.org.pl/iop/dlibra/publication/97321/edition/115551</t>
  </si>
  <si>
    <t>Aphyllophorales</t>
  </si>
  <si>
    <t>6985b8e88d03c85a6e48b15fb11590caefcd277ed4e7642a664f7ef3093fd1ab</t>
  </si>
  <si>
    <t>Apiales</t>
  </si>
  <si>
    <t>Apiaceae</t>
  </si>
  <si>
    <t>List of Endemic Apiaceae of Peru</t>
  </si>
  <si>
    <t>Apiaceae endémicas del Perú</t>
  </si>
  <si>
    <t>3428dde65397da52fc121d093804bc671ddffe6e7b77c6b53e64e14d98bc2b3b</t>
  </si>
  <si>
    <t>http://www.scielo.org.pe/scielo.php?script=sci_abstract&amp;pid=S1727-99332006000200010&amp;lng=en&amp;nrm=is&amp;tlng=en</t>
  </si>
  <si>
    <t>Apoidea</t>
  </si>
  <si>
    <t>Red list of Apoidea of Poland 2002</t>
  </si>
  <si>
    <t xml:space="preserve">Czerwona lista zwierząt ginących i zagrożonych w Polsce: Apoidea Pszczoły </t>
  </si>
  <si>
    <t>3a0f86e784b0394d423bcc22bcaa357f6ce435eceb6208d5c23a1be601e5b8a8</t>
  </si>
  <si>
    <t>Red list of Apoidea of Poland 1992</t>
  </si>
  <si>
    <t xml:space="preserve">Czerwona lista zwierząt ginących i zagrożonych w Polsce: Pszczoły Apoidea </t>
  </si>
  <si>
    <t>98cae15789e97f9734c2103b42ccf4b9f1b720dd275dd7b8ea985e8c4d8a6c8f</t>
  </si>
  <si>
    <t>https://rcin.org.pl/iop/dlibra/publication/90278</t>
  </si>
  <si>
    <t>Aquatic and Semi-aquatic Bugs</t>
  </si>
  <si>
    <t>https://publications.naturalengland.org.uk/publication/5132432324952064?category=4707656804597760</t>
  </si>
  <si>
    <t>A review of the Hemiptera of Great Britain: The Aquatic and Semi-aquatic Bugs (NECR188)</t>
  </si>
  <si>
    <t xml:space="preserve">The table shows the breakdown by country (England, Scotland, Wales) in the form of presence, extinction, etc… </t>
  </si>
  <si>
    <t>51e256db2311203d7a832b345616555bc2702e46c81ce1541c7f96b052c28c06</t>
  </si>
  <si>
    <t>Aquatic Empididae</t>
  </si>
  <si>
    <t>f03095cd8098d6bf3304d5d966b6b95ffa0294bd0a02489e8ada28ee46e36a86</t>
  </si>
  <si>
    <t>Aquatic Invertebrates</t>
  </si>
  <si>
    <t>https://www.gov.br/icmbio/pt-br/centrais-de-conteudo/publicacoes/publicacoes-diversas/Inv_aquaticos.pdf</t>
  </si>
  <si>
    <t>Livro Vermelho da Fauna Brasileira Ameaçada de Extinção volume I</t>
  </si>
  <si>
    <t>ac8e790b577aeda42664cf59579eec18fbd292c03540bb22f35dacc515abfb31</t>
  </si>
  <si>
    <t>Espírito Santo</t>
  </si>
  <si>
    <t>Aquatic invertebrates</t>
  </si>
  <si>
    <t>https://czuvpraze.sharepoint.com/teams/czu-in19b7pkjs2ctzgp-Gainsandlosses/Sdilene dokumenty/National gains and losses/data/iema.es.gov.br/especies-ameacadas/ameacadas</t>
  </si>
  <si>
    <t>Lista de Peixes e Invertebrados Aquáticos ameaçados de extinção</t>
  </si>
  <si>
    <t>0cdbc483cfd0ebd41a69fea568e11c8d06c1493a89d13edd8c63b99af2fd8a02</t>
  </si>
  <si>
    <t>iema.es.gov.br/especies-ameacadas/ameacadas</t>
  </si>
  <si>
    <t>Mammalia</t>
  </si>
  <si>
    <t xml:space="preserve">Aquatic mammals </t>
  </si>
  <si>
    <t>https://www.sema.ce.gov.br/lista-vermelha-de-especies-ameacadas-da-fauna-do-ceara/lista-vermelha-mamiferos-marinhos/</t>
  </si>
  <si>
    <t>Lista Vermelha – MAMÍFEROS MARINHOS</t>
  </si>
  <si>
    <t>fa6ea74f854792ba0944fbf672d3c40c0a143fac255468f6e4edcd28e554972f</t>
  </si>
  <si>
    <t>Cameroon</t>
  </si>
  <si>
    <t>CMR</t>
  </si>
  <si>
    <t>CM</t>
  </si>
  <si>
    <t>Aquatic plants</t>
  </si>
  <si>
    <t>Checklist of Rheophytes of Cameroon</t>
  </si>
  <si>
    <t>A checklist of rheophytes of Cameroon</t>
  </si>
  <si>
    <t>a155caec3a60e1653f9d57206145b25f9e40c55d40971fb47479e9eb15b4cf67</t>
  </si>
  <si>
    <t>https://ugspace.ug.edu.gh/server/api/core/bitstreams/6f7f2970-0dbe-452b-8527-7dcafe6f1a61/content</t>
  </si>
  <si>
    <t>India</t>
  </si>
  <si>
    <t>Western Ghats</t>
  </si>
  <si>
    <t>IND</t>
  </si>
  <si>
    <t>IN</t>
  </si>
  <si>
    <t>https://portals.iucn.org/library/node/9945</t>
  </si>
  <si>
    <t>THE STATUS AND DISTRIBUTION OF FRESHWATER BIODIVERSITY IN THE WESTERN GHATS, INDIA</t>
  </si>
  <si>
    <t>IND_Freshwater_WesternGhats_2011.pdf</t>
  </si>
  <si>
    <t>6437198e82311611968635a25cea13fcdd50e9f4627971566f0b74f1b1068811</t>
  </si>
  <si>
    <t>42f846b29692385b3a010863437f7740e3fd74db56d2aca71994c6b5178d784b</t>
  </si>
  <si>
    <t>db23a653db659b623c87bb3dee460e67ae3d72b9461e67a663c5f3d22eeaa631</t>
  </si>
  <si>
    <t>Red list of Arachnida of  Poland 2002</t>
  </si>
  <si>
    <t xml:space="preserve">Czerwona lista zwierząt ginących i zagrożonych w Polsce: Arachnida Pajęczaki </t>
  </si>
  <si>
    <t>f9e53c782bf114475cbff0cd70220b978815a44f1c672ce463e7312cb1ca5b49</t>
  </si>
  <si>
    <t>0e836258886b34ffc05aa8f01c04968ac7baade956ae589d17f7fd3ba533ab64</t>
  </si>
  <si>
    <t>Archaeognatha</t>
  </si>
  <si>
    <t>016f7a662eb698ed07bbbeb81e8b6f9d411345be5078c62c27a9e76bcda60b19</t>
  </si>
  <si>
    <t>Arctic Vascular plants</t>
  </si>
  <si>
    <t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t>
  </si>
  <si>
    <t>Red Listing of Arctic Vascular Plants: Current Status and Recommendations</t>
  </si>
  <si>
    <t>In the table, the threat trend (category change, if any)</t>
  </si>
  <si>
    <t>80b2fbccaef04fee27b6ba1e1062a90244ef8c353992320384b545b8a2939c2f</t>
  </si>
  <si>
    <t>Arthropods</t>
  </si>
  <si>
    <t>Red book of Spanish Arthropods</t>
  </si>
  <si>
    <t>Libro rojo de los artrópodos de España</t>
  </si>
  <si>
    <t>contains list for molluscs too</t>
  </si>
  <si>
    <t>14b7d2c55cd306526e897831608cde46b60c5402306cb5ed08715feef2c2e38c</t>
  </si>
  <si>
    <t>https://www.miteco.gob.es/es/biodiversidad/temas/inventarios-nacionales/inventario-especies-terrestres/inventario-nacional-de-biodiversidad/ieet_invert_vulne_atlas.html</t>
  </si>
  <si>
    <t>Kyrgyzstan</t>
  </si>
  <si>
    <t>KGZ</t>
  </si>
  <si>
    <t>KG</t>
  </si>
  <si>
    <t>http://oopt-back.at.kg/uploads/publication/Red_Book_KR.pdf</t>
  </si>
  <si>
    <t>KYRGYZ REPUBLIC RED DATA BOOK (SECOND EDITION)</t>
  </si>
  <si>
    <t>Kyrgyz</t>
  </si>
  <si>
    <t>f517212f7ce12fcf5c30f2cf73edc5a842b3ded15dea232b844fbe7ce2525cf8</t>
  </si>
  <si>
    <t>Ascomycetes</t>
  </si>
  <si>
    <t>bba910e95ab5b509cbf9cad3fd9061697ac1854f2b63e9dd476c2f98143ab0fe</t>
  </si>
  <si>
    <t>Ascomycota</t>
  </si>
  <si>
    <t>Rote Liste der Großpilze und vorläufige Gesamtartenliste der Ständer- und Schlauchpilze (Basidiomycota und Ascomycota) Deutschlands mit Ausnahme der Flechten und der phytoparasitischen Kleinpilze</t>
  </si>
  <si>
    <t>5c4bbee9dcc7d8a79f0f02e78c2ab38cf070615ddb3aafd50c8cb682e420811d</t>
  </si>
  <si>
    <t>Asilidae</t>
  </si>
  <si>
    <t>Rote Liste und Gesamtartenliste der Raubfliegen (Diptera: Asilidae) Deutschlands</t>
  </si>
  <si>
    <t>5868b29d66d1727d26a644f1121ded027fc25774c3558d89caf31bfd817168ca</t>
  </si>
  <si>
    <t>Asilidae </t>
  </si>
  <si>
    <t>99bd927b24b2c283687d7a0fca56410c9a37be2947192f37a4e4a8205519c0c3</t>
  </si>
  <si>
    <t>https://www.berlin.de/sen/uvk/natur-und-gruen/naturschutz/artenschutz/artenlisten-rote-listen/insekten/teil-2-1381189.php#Bienen</t>
  </si>
  <si>
    <t>c3ce092972c44b8999739c6e82d826dc03259808cd5a4af8239e4c2bd189116a</t>
  </si>
  <si>
    <t>Malacostraca</t>
  </si>
  <si>
    <t>Decapoda</t>
  </si>
  <si>
    <t>Astacoidea</t>
  </si>
  <si>
    <t>b02f91c77741a1120e6a0c6a70b58136e9274dfa082ada6b91df4701aef77b68</t>
  </si>
  <si>
    <t>Auchenorrhyncha</t>
  </si>
  <si>
    <t>https://www.umweltbundesamt.at/umweltthemen/naturschutz/rotelisten/rote-listen-gefaehrdeter-tierarten/zikaden</t>
  </si>
  <si>
    <t>Rote Listen gefährdeter Tiere Österreichs. Teil 3: Flusskrebse, Köcherfliegen, Skorpione, Weberknechte, Zikaden</t>
  </si>
  <si>
    <t>Table from RL</t>
  </si>
  <si>
    <t>c627aa36692e2bc147924715f84bbe49fb2181e7fe27c24f5eca3d494d218ca9</t>
  </si>
  <si>
    <t>Rote Liste und Gesamtartenliste der Zikaden (Hemiptera: Auchenorrhyncha) Deutschlands</t>
  </si>
  <si>
    <t>89183d93806dae74fdb5f955dca024481eae3c955f3b6d55bf95ccb9c62b85bf</t>
  </si>
  <si>
    <t>4a1d6deda1cf667478c787c2aa7bec3ee02a86c63ba2298a4b77b6909196bd73</t>
  </si>
  <si>
    <t>Sachsen</t>
  </si>
  <si>
    <t>https://publikationen.sachsen.de/bdb/artikel/13921</t>
  </si>
  <si>
    <t>60bc8649ee45a18c99bed7132d7679526e7af4ae85d5ca37d657395d51432a14</t>
  </si>
  <si>
    <t>https://lau.sachsen-anhalt.de/alt-vor-neuer-navigation/wir-ueber-uns-publikationen/fachpublikationen/berichte-des-lau/rote-listen-sachsen-anhalt-2044</t>
  </si>
  <si>
    <t>52f1ba75a0a5c833571dfaafd2bf609f2d7d0d40e9692ab70f637afc3f67cb25</t>
  </si>
  <si>
    <t>58db614cff9250f1413938cc495d0a95ddb416c1736fa0589ad6bd51a9aeb5a6</t>
  </si>
  <si>
    <t>6ee6475a7baf4748a4d97632276a6fb3c19ed7e849121401fe07d6e48c185f6b</t>
  </si>
  <si>
    <t>394de71f9a26dc9ff525cc3b480379e15283cac2a62d1d985dd13e9f09ba7b68</t>
  </si>
  <si>
    <t>Bark Beetles</t>
  </si>
  <si>
    <t>Rote Liste und Gesamtartenliste der Borkenkäfer, Kernkäfer und Breitrüssler (Coleoptera: Scolytidae, Platypodidae, Anthribidae) Deutschlands</t>
  </si>
  <si>
    <t>1b7c7da65f6804e0ab444b8916ecbfcf3f04ae239689a6207652b54c8affced1</t>
  </si>
  <si>
    <t>Thecostraca</t>
  </si>
  <si>
    <t>Barnacles</t>
  </si>
  <si>
    <t>57028f6ad2e807043331f21b9fbd3f2e43ec686ac8643c2d296ebb512791f5c9</t>
  </si>
  <si>
    <t>Basidiomycota</t>
  </si>
  <si>
    <t>04922076e754e3fdece221265a4c4de34ea60187c74b6847b5686384f0c07918</t>
  </si>
  <si>
    <t>Italia</t>
  </si>
  <si>
    <t>Südtirols</t>
  </si>
  <si>
    <t>Bolzano</t>
  </si>
  <si>
    <t>ITA</t>
  </si>
  <si>
    <t>IT</t>
  </si>
  <si>
    <t>Chiroptera</t>
  </si>
  <si>
    <t>Bats</t>
  </si>
  <si>
    <t>https://www.zobodat.at/pdf/Natur-in-Tirol_6_0001-0168.pdf</t>
  </si>
  <si>
    <t>Die Fledermäuse Tirols</t>
  </si>
  <si>
    <t>There is no list here, but individual chapters for the bats in question with the IUCN threat level</t>
  </si>
  <si>
    <t>Wien</t>
  </si>
  <si>
    <t>https://www.zobodat.at/pdf/MA22-Wien_71_0001-0110.pdf</t>
  </si>
  <si>
    <t>Ergänzende Erhebungen und Einschätzung des Erhaltungszustandes  der Fledermäuse in Wien</t>
  </si>
  <si>
    <t>Table with IUCN levels on page 22</t>
  </si>
  <si>
    <t>216c5bfa3a7c563362c1dc263d9930f7ad25ef639adc51806746c96216505381</t>
  </si>
  <si>
    <t>https://www.noe.gv.at/noe/Naturschutz/Fledermaeuse_in_NOe_2015.pdf</t>
  </si>
  <si>
    <t>Fledermäuse in Niederösterreich</t>
  </si>
  <si>
    <t>Red List of Bats</t>
  </si>
  <si>
    <t>Rote Liste Fledermäuse</t>
  </si>
  <si>
    <t>3a1db22eb1c4eb9e9a4708de048f9b662a77f660e30517a6f5fc621bc089143f</t>
  </si>
  <si>
    <t>https://www.bafu.admin.ch/bafu/de/home/themen/biodiversitaet/publikationen-studien/publikationen/rote-liste-fledermaeuse.html</t>
  </si>
  <si>
    <t>Catalonia</t>
  </si>
  <si>
    <t>Cataluña</t>
  </si>
  <si>
    <t>Red list of Catalonian Bats</t>
  </si>
  <si>
    <t>REVISIÓN Y APORTACIÓN DE DATOS SOBRE QUIRÓPTEROS DE CATALUNYA: PROPUESTA DE LISTA ROJA</t>
  </si>
  <si>
    <t>Catalan</t>
  </si>
  <si>
    <t>262dc8c4a396530a15e7cdb33440cd2f4ef03469de8ab590520068caaa153458</t>
  </si>
  <si>
    <t>https://mcng.cat/pdf/quiropters/Flaquer_etal_Galemys22_29_61.pdf</t>
  </si>
  <si>
    <t>Red list of Bats  of Centre region</t>
  </si>
  <si>
    <t>Liste rouge des Chauves-souris de la région Centre</t>
  </si>
  <si>
    <t>ddf727628814e3e6d7eb40a697be3541733b1dd23abd43fcace83769afdbfd63</t>
  </si>
  <si>
    <t>https://inpn.mnhn.fr/docs/LR_FCE/LR_regionale/Centre-Val de Loire/9-chauves-souris_2013.pdf</t>
  </si>
  <si>
    <t>Red list of Bats of Ile-de-France</t>
  </si>
  <si>
    <t>Liste rouge des Chauves-souris d'Ile-de-France</t>
  </si>
  <si>
    <t>a171f7ed2478d766966909ab6fa810ff409b106bb3f71db6f712e12e8da2bb3b</t>
  </si>
  <si>
    <t>https://www.arb-idf.fr/nos-travaux/publications/liste-rouge-regionale-des-chauves-souris-dile-de-france-2017/</t>
  </si>
  <si>
    <t>The Red List of Chiroptera of Aquitaine</t>
  </si>
  <si>
    <t>La liste rouge des chiroptères d'Aquitaine</t>
  </si>
  <si>
    <t>69bdf39aa05afa798eb933ddfb79f07b17ee70dc2446b996d41cfc6fa17fbabb</t>
  </si>
  <si>
    <t>Red list of Bats of Burgundy</t>
  </si>
  <si>
    <t>Liste rouge des chauves-souris de Bourgogne</t>
  </si>
  <si>
    <t>435748eeeb1db8f89d50d1b2d721d9915a6b412de0446718e834fceb2c81e9f3</t>
  </si>
  <si>
    <t>https://inpn.mnhn.fr/docs/LR_FCE/LR_regionale/Bourgogne/lr_chiro_synthese.pdf</t>
  </si>
  <si>
    <t>Red list of threatened bats in Rhône-Alpes</t>
  </si>
  <si>
    <t>Liste rouge des chauves-souris menacées en Rhône-Alpes (2015)</t>
  </si>
  <si>
    <t>0d0c7e3530425d916f60a466fc6af34cd2ddf9906ce3db48c1af32a9d09a2738</t>
  </si>
  <si>
    <t>https://inpn.mnhn.fr/docs/LR_FCE/LR_regionale/Rh%C3%B4ne-Alpes/LR_chauves-souris_nov2015_BD.pdf</t>
  </si>
  <si>
    <t>Rheinland-Pfalz</t>
  </si>
  <si>
    <t>https://lfu.rlp.de/natur/artenschutz/rote-listen</t>
  </si>
  <si>
    <t>46db8379a5624e8a1a0c8a889618225344eadada5468abcdeca4035426157c94</t>
  </si>
  <si>
    <t>5927fd6e02b8f6eca6819efc4c2555c0ede77e29d652d688ce1c27265ed76f53</t>
  </si>
  <si>
    <t>edd1fbe2b628c3eba4af49fedd213e72c106650e7a0dc8ab66ff41a4dc03ee54</t>
  </si>
  <si>
    <t>14e39bfbc74718385e66fcf6274ad28dbc71a264740ca7008a8c7ca29966ea60</t>
  </si>
  <si>
    <t>2debe9f7dd1587a331c5df63b0bead0d2043b0054cb7ae4ff6d91d3fc7f60b4e</t>
  </si>
  <si>
    <t>https://www.llv.li/serviceportal2/amtsstellen/amt-fuer-umwelt/publikationen/naturkindliche-forschung/b2-fledermaeuse-2.pdf</t>
  </si>
  <si>
    <t>RL does not include IUCN categories</t>
  </si>
  <si>
    <t>ad3ff577035f73c98c3b9d2e73b8293166c0daacce86aaed7c1e9fd09ef627bb</t>
  </si>
  <si>
    <t>Curaçao</t>
  </si>
  <si>
    <t>CUW</t>
  </si>
  <si>
    <t>CW</t>
  </si>
  <si>
    <t>https://zslpublications.onlinelibrary.wiley.com/doi/full/10.1111/j.1469-1795.2005.00012.x</t>
  </si>
  <si>
    <t>Surveying bats for conservation: the status of cave-dwelling bats on Curaçao from 1993 to 2003</t>
  </si>
  <si>
    <t>South Asia</t>
  </si>
  <si>
    <t>https://archive.nationalredlist.org/files/2012/08/Status-of-South-Asian-Chiroptera-2002.pdf</t>
  </si>
  <si>
    <t>Status of South Asian Chiroptera</t>
  </si>
  <si>
    <t>63682df11e1b04df89de0dd2fae9f4c7d7b9c0ad5d12712477222599bcfedf79</t>
  </si>
  <si>
    <t>Bhutan</t>
  </si>
  <si>
    <t>BTN</t>
  </si>
  <si>
    <t>BT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</si>
  <si>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</si>
  <si>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</si>
  <si>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</si>
  <si>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</si>
  <si>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</si>
  <si>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</si>
  <si>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</si>
  <si>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</si>
  <si>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</si>
  <si>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Sri lanka</t>
  </si>
  <si>
    <t>LKA</t>
  </si>
  <si>
    <t>LK</t>
  </si>
  <si>
    <t>Red list of Bats of Wallonia, Belgium</t>
  </si>
  <si>
    <t>Liste rouge des chauves-souris de Wallonie, Belgique</t>
  </si>
  <si>
    <t>397462cc3274e5c247f4e1cb3b87aae30ad445c55be0007cdec2895715663e3b</t>
  </si>
  <si>
    <t>http://biodiversite.wallonie.be/fr/liste-rouge.html?IDC=6464</t>
  </si>
  <si>
    <t>Red list of Bats of Luxembourg</t>
  </si>
  <si>
    <t>Die Fledermäuse Luxemburgs (Mammalia: Chiroptera)</t>
  </si>
  <si>
    <t>https://ps.mnhn.lu/ferrantia/publications/Ferrantia33.pdf</t>
  </si>
  <si>
    <t>2a4289fa03f605ae57895a0662da080cb9d6a1f20d7a59a2355f7316ee67f05e</t>
  </si>
  <si>
    <t>italy</t>
  </si>
  <si>
    <t>Bees</t>
  </si>
  <si>
    <t>Red List of threatened Italian bees</t>
  </si>
  <si>
    <t>LISTA ROSSA DELLE API ITALIANE MINACCIATE</t>
  </si>
  <si>
    <t>Italian</t>
  </si>
  <si>
    <t>41bc176edb81c65a7da4a05b8b8b91ebc99415cd8fbda41aa5b2d7cdc06db949</t>
  </si>
  <si>
    <t>https://www.iucn.it/pdf/Comitato_IUCN_Lista_Rossa_delle_Api_italiane_minacciate.pdf</t>
  </si>
  <si>
    <t>Red List of Bees</t>
  </si>
  <si>
    <t>Rote Liste der Bienen</t>
  </si>
  <si>
    <t>2a23e73635d7e4f8da4a18e9114c3064c5404a4f3abbb972a7d0f0e644d93e55</t>
  </si>
  <si>
    <t>https://www.bafu.admin.ch/bafu/de/home/themen/biodiversitaet/publikationen-studien/publikationen/rote-liste-bienen.html</t>
  </si>
  <si>
    <t>Red list of Bees of Guadeloupe (France)</t>
  </si>
  <si>
    <t>Liste rouge des abeilles de la Guadeloupe (France)</t>
  </si>
  <si>
    <t>f458e9e8479c2a3f175d877fde639bead874451c76df066392e30ea8eaba57f3</t>
  </si>
  <si>
    <t>https://inpn.mnhn.fr/espece/listerouge/FR/Abeilles_Guadeloupe_2021</t>
  </si>
  <si>
    <t>https://biodiversityireland.ie/app/uploads/2021/04/Fitzpatrick_et_al_2006_Bee_Red_List.pdf</t>
  </si>
  <si>
    <t>REGIONAL RED LIST OF IRISH BEES</t>
  </si>
  <si>
    <t>fc463809712eccd3e83531f06ae391ea32319c61e164dd080fdd9483d2aa83c2</t>
  </si>
  <si>
    <t>Roten Liste und Gesamtartenliste der Bienen (Hymenoptera: Apidae) Deutschlands</t>
  </si>
  <si>
    <t>02da4abcf448e679cc1bb3068c283b8cb26707792bfc9708371bd9c75c19b33d</t>
  </si>
  <si>
    <t>6930a8a662d74297ef8ae12dad0e52d088c6876f5d064a409820fb79ac9409c5</t>
  </si>
  <si>
    <t>c46b24f26612cb732e80b2b91709a249b4f835045d297e05e4b9c4a49a0c4e76</t>
  </si>
  <si>
    <t>d71d4ff2b9098ad89c5d97e24165a76e8b092775504659eb6b36f6bccd906de4</t>
  </si>
  <si>
    <t>4dfff201e6dab5b3678fa84a0e15e622b1c985f3d08e005bed444e930285370d</t>
  </si>
  <si>
    <t>fc886daf9e81caf76c4d45430441937af2548d6d5389a143b4a37417aed75066</t>
  </si>
  <si>
    <t>https://lfu.brandenburg.de/lfu/de/ueber-uns/veroeffentlichungen/detail/~18-08-2000-zeitschrift-naturschutz-und-landschaftspflege-in-brandenburg-beilage-zu-heft-1-2000</t>
  </si>
  <si>
    <t>3020d5444e5451df7d201168a4636a4c6819f5226edd3f1a6b8dc5d2ff06431e</t>
  </si>
  <si>
    <t>728f81c0e3229f330701d1ab0abe2683ecd683e70e1556e3ee75920e15f88e12</t>
  </si>
  <si>
    <t>https://lau.sachsen-anhalt.de/alt-vor-neuer-navigation/wir-ueber-uns-publikationen/fachpublikationen/berichte-des-lau/rote-listen-sachsen-anhalt-2051</t>
  </si>
  <si>
    <t>71d351bfe88dfd0677272229ddee740bab7ec5dc147a6cad56f716a47acc4ae4</t>
  </si>
  <si>
    <t>297da17b1a6f5dddf4726df532087f6193b743192ac1794067580696952dc6bf</t>
  </si>
  <si>
    <t>Check list</t>
  </si>
  <si>
    <t>b834bb3815f4e795e7a4dcc4bcb4cb6b79333112d632290f212ae337d865f054</t>
  </si>
  <si>
    <t>0696180dc5bad93905c90bc486316645145797c0d043aa07eb92cb45e0c566f9</t>
  </si>
  <si>
    <t>a8acb2f582f16f377935fed1ce3df5e98300180a23ca71cb2c93444e60fdf6e1</t>
  </si>
  <si>
    <t>https://www.llv.li/serviceportal2/amtsstellen/amt-fuer-umwelt/publikationen/naturkindliche-forschung/bienen.pdf</t>
  </si>
  <si>
    <t>9dd2f2cef6dec094d93a03236e22c07be00930083d56178f36847eb8c582cf90</t>
  </si>
  <si>
    <t>Red list of Bees of Belgium</t>
  </si>
  <si>
    <t>Belgian Red List of Bees</t>
  </si>
  <si>
    <t>3047e08f47781a8ff367f476726bfaaa0c7ce52883796ed3213e094d9bd3596d</t>
  </si>
  <si>
    <t>https://www.researchgate.net/publication/337759739_Belgian_Red_List_of_Bees</t>
  </si>
  <si>
    <t>Updated Red list of Bees of the Netherlands 2003</t>
  </si>
  <si>
    <t>BEDREIGDE EN VERDWENEN BIJEN IN NEDERLAND (APIDAE S.L.)</t>
  </si>
  <si>
    <t>337dd3e16cf7537bdd308184e8e026bea758674d8a1a65045b04dec11fda87fb</t>
  </si>
  <si>
    <t>https://www.eis-nederland.nl/soortenbeleid/rode-lijsten</t>
  </si>
  <si>
    <t>Updated Red list of Bees of the Netherlands 2018</t>
  </si>
  <si>
    <t>Besluit van de Minister van Landbouw, Natuur en Voedselkwaliteit van 24 april 2018 nummer 18072244, houdende vaststelling van een geactualiseerde Rode Lijst Bijen</t>
  </si>
  <si>
    <t>957f7754f9b6a7265173d4fc86b68f6c71e044e766cf055e4c85deaa85abcb4d</t>
  </si>
  <si>
    <t>https://open.overheid.nl/documenten/ronl-7a38a5a5-6136-4e90-9fba-14567e3d69d1/pdf</t>
  </si>
  <si>
    <t>Beetles</t>
  </si>
  <si>
    <t>Red list of beetles (Coleoptera)</t>
  </si>
  <si>
    <t>Rote Liste der Prachtkäfer, Bockkäfer, Rosenkäfer und Schröter</t>
  </si>
  <si>
    <t>0f3d147b37bf09f37f5253c6bed8e3e6390826e8351f8e778da09f75b49dacff</t>
  </si>
  <si>
    <t>https://www.bafu.admin.ch/bafu/de/home/themen/biodiversitaet/publikationen-studien/publikationen/rote-liste-der-kaefer.html</t>
  </si>
  <si>
    <t>https://biodiversityireland.ie/app/uploads/2021/04/Coleoptera.xlsx</t>
  </si>
  <si>
    <t>Coleoptera (Beetle) – Invertebrate Ireland Online</t>
  </si>
  <si>
    <t>10c53de105bddbfde450c751356cd81d1afd6e2fd5f4303ed9f686ec031a6958</t>
  </si>
  <si>
    <t>https://hub.jncc.gov.uk/assets/fdee849c-4ee9-43fe-b30b-65f4710ea9d6</t>
  </si>
  <si>
    <t>A review of the status of the beetles of Great Britain (Species Status No. 17)</t>
  </si>
  <si>
    <t>Contain: The Byrrhidae (Pill Beetles), Clambidae (Fringe-winged Beetles),
Dascillidae (Soft-bodied Plant Beetles), Eucinetidae (Plate-thigh
Beetles), Monotomidae (Root-eating Beetles), Phalacridae
(Shining Flower Beetles) and Ptilodactylidae</t>
  </si>
  <si>
    <t>4b1bf333090167c96807d03be4e8e2d048af41a3c0d4a7c4fb55d336f02aa796</t>
  </si>
  <si>
    <t>7bad5748678b90b0579c5444370d8c08c64c21bff10f2ec5aa3a0c5b19638c96</t>
  </si>
  <si>
    <t>https://www.nparks.gov.sg/biodiversity/wildlife-in-singapore/species-list/coleoptera---beetles</t>
  </si>
  <si>
    <t>35755635eed285befa33c62c8faa2ecb2187dfd529793d30afe5ce0f9d01f660</t>
  </si>
  <si>
    <t>andorra</t>
  </si>
  <si>
    <t>AND</t>
  </si>
  <si>
    <t>AD</t>
  </si>
  <si>
    <t>Birds</t>
  </si>
  <si>
    <t>The birds of Andorra (with checklist)</t>
  </si>
  <si>
    <t>Atles dels ocells nidificats d'Andorra</t>
  </si>
  <si>
    <t>English/Catalan</t>
  </si>
  <si>
    <t>2004 Andorra Bird Atlas with checklist of native species</t>
  </si>
  <si>
    <t>1ff0868f5044035664658e28fac8c31ea8eec08a035f3b6905cd81ecb5348b4f</t>
  </si>
  <si>
    <t>http://www.adn-andorra.org/websadn/atlesocells/Atles2de8.pdf</t>
  </si>
  <si>
    <t>catalonia</t>
  </si>
  <si>
    <t>The Red List of Catalan breeding birds</t>
  </si>
  <si>
    <t>The Red List of Catalan breeding birds (NE Iberian Peninsula) 2012</t>
  </si>
  <si>
    <t>Only BREEDING BIRDS of Catalonia</t>
  </si>
  <si>
    <t>815052d63068c40f194d09855644805f8559c365555c836cf2db20300a476029</t>
  </si>
  <si>
    <t>https://ornitologia.org/mm/file/queoferim/divulgacio/publicacions/rco/29_1_19.pdf</t>
  </si>
  <si>
    <t xml:space="preserve"> https://www.umweltbundesamt.at/fileadmin/site/themen/naturschutz/rl_voegel_2017.xlsx</t>
  </si>
  <si>
    <t>Liste für den Vogelschutz prioritärer Brutvögel (1. Fassung)</t>
  </si>
  <si>
    <t>table at the link: https://www.umweltbundesamt.at/fileadmin/site/themen/naturschutz/rl_voegel_2017.xlsx</t>
  </si>
  <si>
    <t>https://www.umweltbundesamt.at/fileadmin/site/themen/naturschutz/rl_voegel_2017.xlsx</t>
  </si>
  <si>
    <t>https://www.umweltbundesamt.at/fileadmin/site/themen/naturschutz/rote_liste_voegel_2005.xlsx</t>
  </si>
  <si>
    <t>Rote Listen gefährdeter Tiere Österreichs. Teil 1: Säugetiere, Vögel</t>
  </si>
  <si>
    <t>5701231f473d3239a1d0bef64e1ef913b5aed0e9f62a0c7e510d46c1da46bd1f</t>
  </si>
  <si>
    <t>https://www.salzburg.gv.at/umweltnaturwasser_/Documents/Publikationen%20Natur/07%20Naturschutz-Beitrag_38-12_Rote-Liste-gef%C3%A4hrdete-Brutv%C3%B6gel-Salzburg.pdf</t>
  </si>
  <si>
    <t>Rote Liste der gefährdeten Brutvögel des Bundeslandes Salzburg</t>
  </si>
  <si>
    <t>The threat level table should be from page 176; RL for nesting birds</t>
  </si>
  <si>
    <t>aaecce0809e4122f60d92f3e79c8ec80e0d2f6ca36049d8c522c31952c1c8175</t>
  </si>
  <si>
    <t>https://www.natura.museum/wp-content/uploads/2020/12/Lista-Rossa-Uccelli-Alto-Adige-Ceresa-Kranebitter-Gredleriana-2020.pdf</t>
  </si>
  <si>
    <t>Lista Rossa 2020 degli uccelli nidificanti in Alto Adige</t>
  </si>
  <si>
    <t>Red list of breeding birds in South Tyrol</t>
  </si>
  <si>
    <t>https://www.zobodat.at/pdf/Rote-Listen-Vorarlbergs_2_0001-0254.pdf</t>
  </si>
  <si>
    <t>Rote Liste gefährdeter Brutvögel Vorarlbergs</t>
  </si>
  <si>
    <t>Red list of nesting birds</t>
  </si>
  <si>
    <t>b14d6954be6a683b26150fc30c42bf0a844a6264314b4bf31d1b4a1612e57f57</t>
  </si>
  <si>
    <t>https://www.noe.gv.at/noe/Naturschutz/RL_Voegel.pdf</t>
  </si>
  <si>
    <t>Rote Listen ausgewählter Tiergruppen Niederösterreichs - Vögel</t>
  </si>
  <si>
    <t>Montenegro red list of birds (simplified)</t>
  </si>
  <si>
    <t>O USTANOVLjAVANjU CRVENE LISTE PTICA CRNE GORE</t>
  </si>
  <si>
    <t>Montenegrin</t>
  </si>
  <si>
    <t>simplified red list of montenegro birds</t>
  </si>
  <si>
    <t>4cdbcc397c70d1da4be38f4306351983390057cf146aef090fe4d3450a5c4f90</t>
  </si>
  <si>
    <t>https://faolex.fao.org/docs/pdf/mne210105.pdf</t>
  </si>
  <si>
    <t>Montenegro Red List of birds</t>
  </si>
  <si>
    <t>Crvena lista ptica Crne Gore</t>
  </si>
  <si>
    <t>full red list of montenegro birds</t>
  </si>
  <si>
    <t>https://epa.org.me/wp-content/uploads/2023/01/Crvena-lista-ptica-Crne-Gore.pdf</t>
  </si>
  <si>
    <t>The Red Book of Serbian Birds</t>
  </si>
  <si>
    <t>Црвена књига фауне Србије III Птице</t>
  </si>
  <si>
    <t>Red Book of Serbian Birds</t>
  </si>
  <si>
    <t>The Red Book of Birds of Croatia</t>
  </si>
  <si>
    <t>Crvena knjiga ptica Hrvatske</t>
  </si>
  <si>
    <t>Red book of Croatian Cave Fauna</t>
  </si>
  <si>
    <t>c8e690a4a80b5d3bb422a26ca760f0c3745cf09757624096688f31bfee89039e</t>
  </si>
  <si>
    <t>https://www.haop.hr/hr/publikacije/crvena-knjiga-ptica-hrvatske</t>
  </si>
  <si>
    <t>greece</t>
  </si>
  <si>
    <t>GRC</t>
  </si>
  <si>
    <t>GR</t>
  </si>
  <si>
    <t>Red list of Greek Birds</t>
  </si>
  <si>
    <t>Το Κόκκινο Βιβλίο των απειλούμενων ζώων της Ελλάδας - πουλιά</t>
  </si>
  <si>
    <t>Greek</t>
  </si>
  <si>
    <t>part of Red Book of Greek Fauna</t>
  </si>
  <si>
    <t>9cc8c558340790d58e5319952c52f79c57ff56639a49b0d4c47c986bcf93cf3e</t>
  </si>
  <si>
    <t>https://archive.nationalredlist.org/files/2014/08/Legakis-Maragkou-2009-Greek-Red-Data-Book-birds-chapter.pdf</t>
  </si>
  <si>
    <t>Red List of Breeding Birds</t>
  </si>
  <si>
    <t>Rote Liste der Singvögel. Gefährdete Arten der Schweiz, Stand 2020.</t>
  </si>
  <si>
    <t>d2de8d244e651823fad5e6c10187b3416da9d5ab334981501230700663c75997</t>
  </si>
  <si>
    <t>https://www.bafu.admin.ch/bafu/de/home/themen/biodiversitaet/publikationen-studien/publikationen/rote-liste-der-brutvoegel-2021.html</t>
  </si>
  <si>
    <t>Spanish red book of Birds 2021</t>
  </si>
  <si>
    <t>LIBRO DE LAS AVES DE ESPAÑA 2021</t>
  </si>
  <si>
    <t>7c6c95192aa2ced805f30fcc3389db7275a1d9889ae28ec97ebdfe2dd350c45b</t>
  </si>
  <si>
    <t>https://seo.org/wp-content/uploads/2021/12/Libro-Rojo-de-las-Aves-de-Espana-2021.pdf</t>
  </si>
  <si>
    <t>Spanish red book of Birds 2004</t>
  </si>
  <si>
    <t>LIBRO DE LAS AVES DE ESPAÑA 2004</t>
  </si>
  <si>
    <t>663aae5861ecb11bd168ec87c8dd71a5ef215aeb442fec5bc3844ba65a14a09b</t>
  </si>
  <si>
    <t>https://www.miteco.gob.es/content/dam/miteco/es/biodiversidad/temas/inventarios-nacionales/lrcompletoparaweb_tcm30-207942.pdf</t>
  </si>
  <si>
    <t>Red list of Spanish Birds</t>
  </si>
  <si>
    <t>Lista Roja de las aves de España</t>
  </si>
  <si>
    <t>f31f597e9f91f4592c18f64b956c29e4d73e7ddc0b47be4f8be40860d79fb8af</t>
  </si>
  <si>
    <t>https://www.miteco.gob.es/content/dam/miteco/es/biodiversidad/servicios/banco-datos-naturaleza/lista_aves_tcm30-194954.pdf</t>
  </si>
  <si>
    <t>Red list of Catalonian breeding birds</t>
  </si>
  <si>
    <t>Llista vermella dels ocells nidificants de Catalunya 2012</t>
  </si>
  <si>
    <t>a702cb7c6ae903b449377021f690557cd56a06516f253fb6f0ecab308691a436</t>
  </si>
  <si>
    <t>https://ornitologia.org/mm/file/quefem/conservacio/Llista_Vermella_2012.pdf</t>
  </si>
  <si>
    <t>monaco</t>
  </si>
  <si>
    <t>MCO</t>
  </si>
  <si>
    <t>MC</t>
  </si>
  <si>
    <t>Monaco species with "red list" of birds</t>
  </si>
  <si>
    <t>L’ENVIRONNEMENT en Principauté de Monaco - SURVEILLANCE ET PROTECTION
DE LA BIODIVERSITÉ</t>
  </si>
  <si>
    <t>c3759fa4de249897d9898bdb322cbf82ee8d07c76911633ab47dd78828369009</t>
  </si>
  <si>
    <t>https://www.gouv.mc/Action-Gouvernementale/L-Environnement/Publications/L-Environnement-en-Principaute-de-Monaco-Recueil-de-donnees</t>
  </si>
  <si>
    <t>Red list of Birds of Réunion (France)</t>
  </si>
  <si>
    <t>Liste rouge des Oiseaux de La Réunion (France)</t>
  </si>
  <si>
    <t>d8c6e634b3b44aa267cfc5c675304085cd3aa85e877cdb2d2201d2b7aa5e7504</t>
  </si>
  <si>
    <t>https://inpn.mnhn.fr/espece/listerouge/FR/Oiseaux_Reunion_2010</t>
  </si>
  <si>
    <t>Red list of Birds of Guadeloupe (France)</t>
  </si>
  <si>
    <t>Liste rouge des oiseaux de la Guadeloupe (France)</t>
  </si>
  <si>
    <t>b7941536660c062558ed997943e603f18c914be7ac29b7b9d2f60e7863bac383</t>
  </si>
  <si>
    <t>https://inpn.mnhn.fr/espece/listerouge/FR/Oiseaux_Guadeloupe_2021</t>
  </si>
  <si>
    <t>Red list of Birds of Martinique (France)</t>
  </si>
  <si>
    <t>Liste rouge des oiseaux de la Martinique (France)</t>
  </si>
  <si>
    <t>982e6ed725cbf8788c4abc843ddf53e0d8ff1deca182e0c9ddb2397a6b049665</t>
  </si>
  <si>
    <t>https://inpn.mnhn.fr/espece/listerouge/FR/Oiseaux_Martinique_2020</t>
  </si>
  <si>
    <t>Red list of Birds of Mayotte (France)</t>
  </si>
  <si>
    <t>Liste rouge des oiseaux de Mayotte (France)</t>
  </si>
  <si>
    <t>2a44b9f6f8335b8be4f61030ffde88712a1a19ed26061551cf09d5fc611f4a74</t>
  </si>
  <si>
    <t>https://inpn.mnhn.fr/espece/listerouge/FR/Oiseaux_Mayotte_2014</t>
  </si>
  <si>
    <t>oceania</t>
  </si>
  <si>
    <t>french polynesia</t>
  </si>
  <si>
    <t>PYF</t>
  </si>
  <si>
    <t>PF</t>
  </si>
  <si>
    <t>Red list of Birds of French Polynesia</t>
  </si>
  <si>
    <t>Liste rouge des oiseaux de Polynésie française</t>
  </si>
  <si>
    <t>c77d39f342742b39e24ab71e6f160513b125c8b6b3aa94b6441787f6d8f92763</t>
  </si>
  <si>
    <t>https://inpn.mnhn.fr/espece/listerouge/FR/Oiseaux_Polynesie_2015</t>
  </si>
  <si>
    <t>Red list of Birds of French Guiana</t>
  </si>
  <si>
    <t>Liste rouge des oiseaux de Guyane française</t>
  </si>
  <si>
    <t>3c96b938bf839bc88157aa62508dfa30dabbf3b6170d01fcd1e059fd36172cab</t>
  </si>
  <si>
    <t>https://inpn.mnhn.fr/espece/listerouge/FR/Oiseaux_Guyane_2017</t>
  </si>
  <si>
    <t>Red list of  Birds of Bretagne</t>
  </si>
  <si>
    <t>Liste rouge des Oiseaux de Bretagne</t>
  </si>
  <si>
    <t>a1714e601fea50568e39a031919ae856b575b18e7d57d02a2f952fd3cf699de1</t>
  </si>
  <si>
    <t>https://www.odonat-grandest.fr/listes-rouges-grand-est-etat-avancement/</t>
  </si>
  <si>
    <t>2024?</t>
  </si>
  <si>
    <t>red list being evaluated before release</t>
  </si>
  <si>
    <t>Regional Red List of Breeding Birds of Provence-Alpes-Côte d'Azur</t>
  </si>
  <si>
    <t>Liste rouge régionale des oiseaux nicheurs de Provence-Alpes-Côte d'Azur</t>
  </si>
  <si>
    <t>f172890cdcc3eedcb1935811baaab999a11fc8f06c200a0a2642a9797c9a2374</t>
  </si>
  <si>
    <t>Regional Red List of Breeding, Passing and Wintering Birds of Provence-Alpes-Côte d'Azur</t>
  </si>
  <si>
    <t>Liste rouge régionale des oiseaux nicheurs, de passage et Oiseaux hivernants de Provence-Alpes-Côte d'Azur</t>
  </si>
  <si>
    <t>d8995b251863f4c22644ae97c8bd26573e95ec5060f8a40893250c9debbe5334</t>
  </si>
  <si>
    <t>Lower Normandy</t>
  </si>
  <si>
    <t>Basse-Normandie</t>
  </si>
  <si>
    <t>Red list of Birds of Lower Normandy</t>
  </si>
  <si>
    <t>Liste rouge des oiseaux de Basse-Normandie</t>
  </si>
  <si>
    <t>4c50b0b0705f8778d820af7d2fd4424b6bb5d929e8d89ac4c951ec08b0dba899</t>
  </si>
  <si>
    <t>https://www.normandie.developpement-durable.gouv.fr/les-listes-rouges-a3125.html?lang=fr</t>
  </si>
  <si>
    <t>Upper Normandy</t>
  </si>
  <si>
    <t>Haute-Normandie</t>
  </si>
  <si>
    <t>Red list of Birds of Upper Normandy</t>
  </si>
  <si>
    <t>Liste rouge des oiseaux de Haute-Normandie</t>
  </si>
  <si>
    <t>xls</t>
  </si>
  <si>
    <t>dc85f0bd80b76b7f623b7f7e6bae181daf52aebe900eb3c0062b8f91cbacdd16</t>
  </si>
  <si>
    <t>Red list of Birds of Chamapgne-Ardenne</t>
  </si>
  <si>
    <t>Liste rouge des Oiseaux de Champagne-Ardenne</t>
  </si>
  <si>
    <t>2207cd8f7ef23294c7ebdd6645d81be2222424a6728845fff3c7584a517d09f1</t>
  </si>
  <si>
    <t>Limousin</t>
  </si>
  <si>
    <t>The regional red list of Limousin birds</t>
  </si>
  <si>
    <t>La liste rouge régionale des oiseaux du Limousin</t>
  </si>
  <si>
    <t>https://inpn.mnhn.fr/docs/LR_FCE/LR_regionale/Limousin/Liste_Rouge_des_Oiseaux_du_Limousin_2015_finale-1.pdf</t>
  </si>
  <si>
    <t xml:space="preserve">Western Rhodopes </t>
  </si>
  <si>
    <t>Bulgaria|Greece</t>
  </si>
  <si>
    <t>BGR</t>
  </si>
  <si>
    <t>BG</t>
  </si>
  <si>
    <t>https://www.researchgate.net/publication/265053170_Birds_of_the_Western_Rhodopes_Bulgaria_and_Greece</t>
  </si>
  <si>
    <t>Birds of the Western Rhodopes (Bulgaria and Greece)</t>
  </si>
  <si>
    <t>Birds occurring in Bulgarian part sign *</t>
  </si>
  <si>
    <t>3ec9fd33ba153d673b56e11f3b6e2dc0d07535c67f843010984360b006c03f0d</t>
  </si>
  <si>
    <t>https://birdwatchireland.ie/app/uploads/2021/04/BOCCI-2020-2026.pdf</t>
  </si>
  <si>
    <t>Birds of Conservation Concern in Ireland 4: 2020-2026</t>
  </si>
  <si>
    <t>?</t>
  </si>
  <si>
    <t>Checklist developed for the 2020-2026 project. It does not contain typical IUCN categories, the question is whether it can be used</t>
  </si>
  <si>
    <t>7df1401ed9396bf203e3e4fde577a59e30d9434692c078607e7db1b8ad837e60</t>
  </si>
  <si>
    <t>https://birdwatchireland.ie/app/uploads/2019/09/BOCCI.pdf</t>
  </si>
  <si>
    <t>Birds of Conservation Concern in Ireland 2014-2019</t>
  </si>
  <si>
    <t>Checklist developed for the 2017-2019 project. It does not contain typical IUCN categories, the question is whether it can be used</t>
  </si>
  <si>
    <t>edcb0b9612c2a41804cefa9f5fe8849fb4f870ca1905ce47cfb1db69c17a9da4</t>
  </si>
  <si>
    <t>https://www.tichodroma.sk/pdfs/25/Demko_Tichodroma_25_2.pdf?fbclid=IwAR0N-gVNoqv0ikqdjlgBmwjbVPjknP3PW09mUF9wnk_R0wt9kGzsx1nx0Fo</t>
  </si>
  <si>
    <t>Červený zoznam vtákov Slovenska</t>
  </si>
  <si>
    <t>Slovak</t>
  </si>
  <si>
    <t>c296d72802cb970d66d653e392298de211ec95196ced5edeb5ca16c2838d6a78</t>
  </si>
  <si>
    <t>Isle of Man</t>
  </si>
  <si>
    <t>IMN</t>
  </si>
  <si>
    <t>IM</t>
  </si>
  <si>
    <t>http://manxbirdlife.im/wp-content/uploads/2021/08/BoCCIoM-2021-TABLES-vWEB04-2021-07-30.pdf</t>
  </si>
  <si>
    <t xml:space="preserve">Birds of Conservation Concern in the Isle of Man (BoCCIoM) 2021 </t>
  </si>
  <si>
    <t>http://manxbirdlife.im/bocciom/#red%20list</t>
  </si>
  <si>
    <t>d6f5f02be63de702e93951da332204e3ae95fcd2f84ac71fbbc85ba030480752</t>
  </si>
  <si>
    <t>https://www.researchgate.net/publication/286883061_Birds_of_Conservation_Concern_4_the_population_status_of_birds_in_the_UK_Channel_Islands_and_Isle_of_Man</t>
  </si>
  <si>
    <t>Birds of Conservation Concern 4: the population status of birds in the UK, Channel Islands and Isle of Man</t>
  </si>
  <si>
    <t>It contains only 3 threat categories, but there are extinctions</t>
  </si>
  <si>
    <t>bcbfe810996add11985be687bee1ff4f2295dcd133a44dc666b9000d2ad7b246</t>
  </si>
  <si>
    <t>https://www.icnf.pt/api/file/doc/b142104084024988</t>
  </si>
  <si>
    <t>cfd31a23b16607cd214ba6e46534bc1be783517678224a129dd165ab16417143</t>
  </si>
  <si>
    <t>https://www.listavermelhadasaves.pt/uploads/pdf/lista-vermelha-das-aves-de-portugal-continental.pdf</t>
  </si>
  <si>
    <t>Lista Vermelha das Aves de Portugal Continental</t>
  </si>
  <si>
    <t>dbde2dcae2769576a85af4e2a313da386a76398955e8e0326978ac69a1ef4450</t>
  </si>
  <si>
    <t>https://www.sor.ro/wp-content/uploads/1991/01/Lista-Rosie-Monitorul-Oficial-Partea-I-nr.-798Bis.pdf</t>
  </si>
  <si>
    <t>LISTA ROȘIE NAȚIONALĂ A SPECIILOR DE PĂSĂRI DIN ROMÂNIA</t>
  </si>
  <si>
    <t>Romanian</t>
  </si>
  <si>
    <t>22640d54a8718b66249e5cb6b59d73a408d6d89d8a84884a9be807711435e048</t>
  </si>
  <si>
    <t>Livro Vermelho da Fauna Brasileira Ameaçada de Extinção volume III – aves</t>
  </si>
  <si>
    <t>0633f89de0ae3304aa0cd7074dfbc31a1ccbff5ce3a624688fbd2f4ae7c66505</t>
  </si>
  <si>
    <t>https://www.gov.br/icmbio/pt-br/centrais-de-conteudo/publicacoes/publicacoes-diversas/Aves.pdf</t>
  </si>
  <si>
    <t>d5ac22dd23fc7717879505ef367ec886784689b5b2e526c2377f6368f5af68e8</t>
  </si>
  <si>
    <t>https://www.sema.ce.gov.br/lista-vermelha-de-especies-ameacadas-da-fauna-do-ceara/lista-vermelha-aves/</t>
  </si>
  <si>
    <t>Lista Vermelha – AVES</t>
  </si>
  <si>
    <t>04ec3678b36504bf46d1223373e2dc7e9c6888469cbede021147e8688a42c2ff</t>
  </si>
  <si>
    <t>Belize</t>
  </si>
  <si>
    <t>BLZ</t>
  </si>
  <si>
    <t>BZ</t>
  </si>
  <si>
    <t>https://forest.gov.bz/wp-content/uploads/2023/09/Resource-National-Threatened-Avian-Species-Belize-2020_230829_164309.pdf</t>
  </si>
  <si>
    <t xml:space="preserve">National IUCN Red List for Threatened Avian Species - Belize </t>
  </si>
  <si>
    <t>No EX category</t>
  </si>
  <si>
    <t>4d79664bae088ad6f7f3a9f9e798b73bc8f5d91e23e2f42ae419aa452eb2bef9</t>
  </si>
  <si>
    <t>http://www.bio-nica.info/RevNicaBiodiv/81-lista-patron-aves-Nicaragua.pdf</t>
  </si>
  <si>
    <t>Lista patrón de las aves de Nicaragua</t>
  </si>
  <si>
    <t>64b9906f07f66098cf5f9fbf159bc2de101e962c4bbabacf85a2e14b2f91d8bf</t>
  </si>
  <si>
    <t>https://mlr.com.ni/wp-content/uploads/2021/06/Catalogo-de-Aves-MLR.pdf</t>
  </si>
  <si>
    <t>Catálogo de AVES</t>
  </si>
  <si>
    <t>c7f5ac5443f6583b0e78da1a5d74222655e0ab8be68778d76ae4d89d5156f93b</t>
  </si>
  <si>
    <t>Namibia</t>
  </si>
  <si>
    <t>NAM</t>
  </si>
  <si>
    <t>http://the-eis.com/elibrary/search/10459</t>
  </si>
  <si>
    <t>Birds to Watch in Namibia: Red, Rare and Endemic Species</t>
  </si>
  <si>
    <t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t>
  </si>
  <si>
    <t>Red Data Book of Republic of Korea - Birds</t>
  </si>
  <si>
    <t>9b753596e7c0b9faa3e65a4236f5c1b32cfcc022478c5c671fbcc28af833f172</t>
  </si>
  <si>
    <t>https://www.nparks.gov.sg/biodiversity/wildlife-in-singapore/species-list/birds</t>
  </si>
  <si>
    <t>4c94d16b2d01d2d5ba5786534c66c992273f985f58cde7d295b998863f695f9d</t>
  </si>
  <si>
    <t>https://www.researchgate.net/publication/312045198_The_Red_List_of_Birds_of_Taiwan_2016</t>
  </si>
  <si>
    <t>The Red List of Birds of Taiwan</t>
  </si>
  <si>
    <t>88032fe962c13adf95a49842ba82a9f630c73b90ce9461aa0c1599dd5d0151ad</t>
  </si>
  <si>
    <t>https://cdn.greensoft.mn/uploads/users/1742/files/Checklist%20of%20Birds%20of%20Mongolia%20Ver_2020.pdf</t>
  </si>
  <si>
    <t>A CHECKLIST OF BIRDS OF MONGOLIA</t>
  </si>
  <si>
    <t>8cea9d72f056f2afcb8ba53a657b9306f8ec0ca4b229344ee3d2e4fca4a9800d</t>
  </si>
  <si>
    <t>Myanmar</t>
  </si>
  <si>
    <t>MMR</t>
  </si>
  <si>
    <t>MM</t>
  </si>
  <si>
    <t>https://www.myanmarbiodiversity.org/datasets/96a7ac90-2f5a-4c43-80fd-ba26cbf9d912</t>
  </si>
  <si>
    <t>Myanmar National Red List of Threatened species</t>
  </si>
  <si>
    <t>32811d8e9b1473c4437f8fe94da6db51bfbc61d34b69670e39e0672c1c4e542d</t>
  </si>
  <si>
    <t>https://patricklepetit.jalbum.net/_FAUNA%20OF%20THAILAND/LIBRARY/Birds%20of%20Thailand.pdf</t>
  </si>
  <si>
    <t>Thailand Red Data : Birds</t>
  </si>
  <si>
    <t>ed359d69a4e3213da5d6fcca5defd324a8fff0dffeb653d43f95b780fe458823</t>
  </si>
  <si>
    <t>https://www.nhbs.com/china-red-data-book-of-endangered-animals-aves-book</t>
  </si>
  <si>
    <t>China Red Data Book of Endangered Animals: Aves</t>
  </si>
  <si>
    <t>Red list of Birds of Wallonia, Belgium</t>
  </si>
  <si>
    <t>Liste rouge des oiseaux de Wallonie, Belgique</t>
  </si>
  <si>
    <t>a46289811ca7631792ba2c1b02895f64691b676dcb5cfd33d6d3c79eb92f38b6</t>
  </si>
  <si>
    <t>http://biodiversite.wallonie.be/fr/liste-rouge.html?IDC=6466</t>
  </si>
  <si>
    <t>Red list of Birds of the Netherlands 2017</t>
  </si>
  <si>
    <t>Basisrapport voor de Rode Lijst Vogels 2016 volgens Nederlandse en IUCN-criteria 2017</t>
  </si>
  <si>
    <t>9d3cd4f74b07437697fb6645f00e89d081106cb0440724dcd267d4cb52667fd4</t>
  </si>
  <si>
    <t>https://stats.sovon.nl/pub/publicatie/17915</t>
  </si>
  <si>
    <t>Finland</t>
  </si>
  <si>
    <t>FIN</t>
  </si>
  <si>
    <t>FI</t>
  </si>
  <si>
    <t>Red list of Birds of Finland 2015</t>
  </si>
  <si>
    <t>The 2015 Red List of Finnish birds</t>
  </si>
  <si>
    <t>included in Red Book of Finland 2019</t>
  </si>
  <si>
    <t>https://punainenkirja.laji.fi/en/publications</t>
  </si>
  <si>
    <t>Red list of Birds of Denmark 2010</t>
  </si>
  <si>
    <t>ccdca962da36f56c0848c4929f5f67fde8e5ca7b0f27120abe964a109097dbf0</t>
  </si>
  <si>
    <t>Red list of Birds of Iceland 2018</t>
  </si>
  <si>
    <t>Válisti fugla</t>
  </si>
  <si>
    <t>pdf from webpage</t>
  </si>
  <si>
    <t>5bbb6c42a9bb01d883b99d8f1a0c9433c30004387c5c30186a8ae3426433dfff</t>
  </si>
  <si>
    <t>https://www.ni.is/is/midlun/utgafa/valistar/fuglar/valisti-fugla</t>
  </si>
  <si>
    <t>Red List of Birds of Poland (2020)</t>
  </si>
  <si>
    <t>Czerwona lista ptaków Polski</t>
  </si>
  <si>
    <t>145d250bd1038c95c2eca440c1f7f2b6b216ce8e60a24df67091a435af9a76ee</t>
  </si>
  <si>
    <t>https://otop.org.pl/naszeprojekty/chronimy/czerwona-lista-ptakow-polski/</t>
  </si>
  <si>
    <t>West Indies</t>
  </si>
  <si>
    <t>Saint Lucia|Trinidad and Tobago|Saint Kitts and Nevis|Grenada|Barbados|Aruba|Antigua and Barbadua|Anguilla|Haiti|Dominican Republic|Cayman Islands|Jamaica|Puerto Rico|Cuba|Turks and Caicos|Bahamas</t>
  </si>
  <si>
    <t>BHS|TCA|CUB|PRI|JAM|CYM|DMA|DOM|HTI|AIA|ATG|ABW|BRB|GRD|KNA|LCA|TTO</t>
  </si>
  <si>
    <t>BS|TC|CU|PR|JM|KY|DM|DO|HT|AI|AG|AW|BB|GD|KN|LC|TT</t>
  </si>
  <si>
    <t>The Complete Checklist of the Birds of the West Indies</t>
  </si>
  <si>
    <t>Complete Checklist of the Birds of the West Indies</t>
  </si>
  <si>
    <t>filename changed for ease of use</t>
  </si>
  <si>
    <t>West Indies_Animalia_Birds_2019.pdf</t>
  </si>
  <si>
    <t>https://www.birdscaribbean.org/caribbean-birds/</t>
  </si>
  <si>
    <t>Regional Red list of Birds of Honduras</t>
  </si>
  <si>
    <t>La lista roja de aves amenazadas a nivel nacional para Honduras (versión 2022)</t>
  </si>
  <si>
    <t>e47e6339bb5a3982def4c9d7cbdc0c22673ea48240c627323fbefa5081cb57e4</t>
  </si>
  <si>
    <t>https://aveshonduras.org/la-lista-roja-de-aves-amenazadas-a-nivel-nacional-para-honduras-propuesta-por-aves-honduras-asho-version-2022/</t>
  </si>
  <si>
    <t>Red Book of Birds of Colombia, 2002</t>
  </si>
  <si>
    <t>Libro rojo de aves de Colombia</t>
  </si>
  <si>
    <t>842da0fad7d4d0feec8fe32c70e53b061901d1d64e70f2e3229f97bd4d3c4a2c</t>
  </si>
  <si>
    <t>https://observatorio.epacartagena.gov.co/ftp-uploads/pub-libro-rojo-de-aves-colombia.pdf</t>
  </si>
  <si>
    <t>Red Book of Birds of Colombia, 2014, Vol 1</t>
  </si>
  <si>
    <t>Libro Rojo de Aves de Colombia – Volumen I</t>
  </si>
  <si>
    <t>9ec7abbdc0c6884ba74bdeafa180365766e991d1ef6ed1a614e0c8f285d5aed9</t>
  </si>
  <si>
    <t>https://www.minambiente.gov.co/direccion-de-bosques-biodiversidad-y-servicios-ecosistemicos/libros-rojos/</t>
  </si>
  <si>
    <t>Red Book of Birds of Colombia, 2016, Vol 2</t>
  </si>
  <si>
    <t>Libro Rojo de Aves de Colombia – Volumen II</t>
  </si>
  <si>
    <t>7a257828d444a759aeb8f07929093128eced3ba4c7d1fc88d0639618e248bc00</t>
  </si>
  <si>
    <t>Red List of Continental and Galapagos Birds of Ecuador</t>
  </si>
  <si>
    <t>Lista Roja de las Aves continentales y de Galápagos del Ecuador</t>
  </si>
  <si>
    <t>265585fbed39ec04615cbbbd0e44113d1a8300f79ab97674da27224855c5d5ff</t>
  </si>
  <si>
    <t>Red Book of Argentinian Mammals and Birds 1997</t>
  </si>
  <si>
    <t>Libro Rojo de mamíferos y aves amenazados de la Argentina</t>
  </si>
  <si>
    <t>16d161cbcd7a82e9b9cd1e17e7864a5421fcca092a22f2dba95e9fd7bb1a52f4</t>
  </si>
  <si>
    <t>https://www.sarem.org.ar/libros/</t>
  </si>
  <si>
    <t>Red list of Argentinian Birds 2017</t>
  </si>
  <si>
    <t>Categorización de las Aves de la Argentina SEGÚN SU ESTADO DE CONSERVACIÓN</t>
  </si>
  <si>
    <t>556d3ada96f42f68bc29223dac1179a3204c180ae82ff9730bf1c9b3d895e2c6</t>
  </si>
  <si>
    <t>https://avesargentinas.org.ar/sites/default/files/Categorizacion-de-aves-de-la-Argentina.pdf</t>
  </si>
  <si>
    <t>Red list of Argentinian Birds 2008</t>
  </si>
  <si>
    <t>b17c48101b6182a608ff1c108a172395d46e18354bd6c4cf8af6362475b4f9df</t>
  </si>
  <si>
    <t>https://www.academia.edu/3136153/Categorizaci%C3%B3n_de_las_aves_de_la_Argentina_seg%C3%BAn_su_estado_de_conservaci%C3%B3n</t>
  </si>
  <si>
    <t>Red book of Birds of Uruguay 2017</t>
  </si>
  <si>
    <t>Libro rojo de las Aves del Uruguay</t>
  </si>
  <si>
    <t>https://www.gub.uy/ministerio-ambiente/comunicacion/publicaciones/libro-rojo-aves-del-uruguay-biologia-conservacion-aves-peligro-extincion</t>
  </si>
  <si>
    <t>Red list of Birds of Uruguay 2012</t>
  </si>
  <si>
    <t>Lista Roja de las Aves del Uruguay</t>
  </si>
  <si>
    <t>18ec6dd9c23340bf2be8d865715314d20b212838267238ab20b2e5c26f793874</t>
  </si>
  <si>
    <t>https://szu.org.uy/assets/boletin/listarojaavesuruguay.pdf</t>
  </si>
  <si>
    <t>South Africa</t>
  </si>
  <si>
    <t>ZAF</t>
  </si>
  <si>
    <t>ZA</t>
  </si>
  <si>
    <t>Red List of Birds of South Africa 1976</t>
  </si>
  <si>
    <t>South African Red Data Book - Aves</t>
  </si>
  <si>
    <t>6967e13bfd4af207c4e0581cddf0b1015790de1a7213b0feb50851ee0f213f29</t>
  </si>
  <si>
    <t>https://www.birdlife.org.za/media-and-resources/the-eskom-red-data-book-of-birds/</t>
  </si>
  <si>
    <t>Lesotho</t>
  </si>
  <si>
    <t>LSO</t>
  </si>
  <si>
    <t>LS</t>
  </si>
  <si>
    <t>Red List of Birds of South Africa, Eswatini and Lesotho 2015</t>
  </si>
  <si>
    <t>The 2015 Eskom Red Data Book of BIRDS of South Africa, Lesotho and Swaziland</t>
  </si>
  <si>
    <t>5adc716ca165a3745e38f0f148f63b1b64ec92a3575876d4366553db676c76a4</t>
  </si>
  <si>
    <t>Eswatini</t>
  </si>
  <si>
    <t>SWZ</t>
  </si>
  <si>
    <t>SZ</t>
  </si>
  <si>
    <t>Red Book of Birds of South Africa, Eswatini and Lesotho 2000</t>
  </si>
  <si>
    <t>The Eskom Red Data Book of Birds of South Africa, Lesotho and Swaziland</t>
  </si>
  <si>
    <t>book</t>
  </si>
  <si>
    <t>not available online</t>
  </si>
  <si>
    <t>https://www.abebooks.com/first-edition/Eskom-Red-Data-Book-Birds-South/22727588414/bd</t>
  </si>
  <si>
    <t>Morocco</t>
  </si>
  <si>
    <t>MAR</t>
  </si>
  <si>
    <t>MA</t>
  </si>
  <si>
    <t>Red book of birds of interest of Morocco</t>
  </si>
  <si>
    <t>Les oiseaux d'intérêt patrimonial au Maroc</t>
  </si>
  <si>
    <t>not OCR, weird categories</t>
  </si>
  <si>
    <t>d989d28956170c262608cdbb038db9284e18cf4747047c58bf1880299feadc3a</t>
  </si>
  <si>
    <t>https://www.grepom.org/ouvrages/</t>
  </si>
  <si>
    <t>Zimbabwe</t>
  </si>
  <si>
    <t>ZWE</t>
  </si>
  <si>
    <t>ZW</t>
  </si>
  <si>
    <t>Provisional red list of birds of Zimbabwe</t>
  </si>
  <si>
    <t>A Provisional Red List for the Birds of Zimbabwe</t>
  </si>
  <si>
    <t>list compiled in 2010, published today. New version is in the works</t>
  </si>
  <si>
    <t>a74f4545bf5e7ce8e46ddff819332eff7c913a2906a3a8419b518a4f16f5c493</t>
  </si>
  <si>
    <t>https://www.birdlifezimbabwe.org/wp/wp-content/uploads/2024/06/Honeyguide-701.pdf</t>
  </si>
  <si>
    <t>Sri Lanka</t>
  </si>
  <si>
    <t>Red list of Sri Lankan Birds 2021</t>
  </si>
  <si>
    <t>THE NATIONAL RED LISTConservation Status of the Birdsof Sri Lanka - 2021</t>
  </si>
  <si>
    <t>4ec7428942c22a8ce69e71440b7a081f6500d5a0ae2965d32be5bb0d79cf9493</t>
  </si>
  <si>
    <t>https://www.researchgate.net/publication/365773559_The_National_Red_List_Conservation_Status_of_Birds_of_Sri_Lanka_-_2021</t>
  </si>
  <si>
    <t>Red list of Bangladesh 2015: Birds</t>
  </si>
  <si>
    <t>Red List of Bangladesh : volume 3 : birds</t>
  </si>
  <si>
    <t>730775ea35df8843f5e2d3c062281ba0d80dee2dfefa10027ae43e6ae80f63f8</t>
  </si>
  <si>
    <t>https://portals.iucn.org/library/node/46324</t>
  </si>
  <si>
    <t>Red book of threatened birds of Bangladesh 2000</t>
  </si>
  <si>
    <t>Red Book of threatened birds of Bangladesh</t>
  </si>
  <si>
    <t>7737a5186f351051356b76a9d3bed1822f8fb948863923aaa7678e3c53f6b954</t>
  </si>
  <si>
    <t>https://portals.iucn.org/library/node/7789</t>
  </si>
  <si>
    <t>Red List of Threatened Birds of Japan</t>
  </si>
  <si>
    <t>15bd142239910243394f07b5596abf9f09c8653fe26b65a656277a711d4b68f3</t>
  </si>
  <si>
    <t>d7b4f1ff5821c014f6de815803691398c7b11f214a42e8a4b19722828af27565</t>
  </si>
  <si>
    <t>e2c348ab1ca1fbbac68df521f512390fc12f93bcb03d9879c43cdeed1ddf5e7b</t>
  </si>
  <si>
    <t>5ca3bf092a8b643a9522677b5e311a698fffff80c8c21387584ac60ecb56c546</t>
  </si>
  <si>
    <t>90d286706991223ace78085a260b4385ffed4266b0296dd37f52816a4519dae0</t>
  </si>
  <si>
    <t>ffc8579d7a064106d412d18f2d13d01a227e37424db494132c5c3cda8180fb1a</t>
  </si>
  <si>
    <t>45b14df83b3f4deca9d7c4b978466ce137e77cf4dc0b6faf10ce843acc3fdcb2</t>
  </si>
  <si>
    <t>36f9cdf53c8a0350dda0e779706f0edd64f65e7c528bb64132d8ff35f081c4d2</t>
  </si>
  <si>
    <t>abe794859a81879ecf97e6b2b69f22ad042feb8108073be4c18dc2a79dde93ac</t>
  </si>
  <si>
    <t>c03ef03569dae2f656040a6b9380a3b401a11147e5318df5489646dfd088921c</t>
  </si>
  <si>
    <t>https://cms.zsl.org/sites/default/files/2023-02/ZSL%20National%20Red%20List%20of%20Nepal%27s%20Birds%20Volume%201%202016.pdf</t>
  </si>
  <si>
    <t>The Status of Nepal's Birds: The National Red List Series</t>
  </si>
  <si>
    <t>f29686e0c386f8650443fde4cd36578dad7e397ee9117ed40ee0e01360476406</t>
  </si>
  <si>
    <t>https://threatenedtaxa.org/index.php/JoTT/article/view/1418/2591</t>
  </si>
  <si>
    <t>The state of Nepal birds 2010</t>
  </si>
  <si>
    <t>5a46fb45a69278167249470d86a4bae8fd880a09ec2a868ccffbb6f63023c467</t>
  </si>
  <si>
    <t>Kuwait</t>
  </si>
  <si>
    <t>KWT</t>
  </si>
  <si>
    <t>KW</t>
  </si>
  <si>
    <t>https://portals.iucn.org/library/sites/library/files/documents/2022-053-En.pdf</t>
  </si>
  <si>
    <t>Conservation directory of the birds of Kuwait</t>
  </si>
  <si>
    <t xml:space="preserve">data seems to be coming from Arabian peninsula red list. </t>
  </si>
  <si>
    <t>5de5ceb2cea3a6ed5de740151d69758cd8cb7638ce05d478d7e92f8dad078c17</t>
  </si>
  <si>
    <t>221ffd00da72ca030aa354c6f44386fe54d174368dd536e0cf25b58a8f379b26</t>
  </si>
  <si>
    <t>b2824207890d26ffdd2defb51b55f0b4c7601e16ae7bca62c7f82e0c73e916e9</t>
  </si>
  <si>
    <t>Birds Ecuador</t>
  </si>
  <si>
    <t>Red List of Continental Birds of Ecuador</t>
  </si>
  <si>
    <t>cf18763e2b28731d4aa589bf0d2234d2faa6017e2b8ed7f5d7bfa01ca526a6c2</t>
  </si>
  <si>
    <t>Galapagos</t>
  </si>
  <si>
    <t>Galápagos</t>
  </si>
  <si>
    <t>Birds Galapagos</t>
  </si>
  <si>
    <t>Red List of Birds of the Galapagos Islands of Ecuador</t>
  </si>
  <si>
    <t>Northern Africa</t>
  </si>
  <si>
    <t>Morocco|Algeria|Tunisia|Libya|Western Sahara|Egypt|Mali|Mauritania</t>
  </si>
  <si>
    <t>Birds of prey</t>
  </si>
  <si>
    <t>Red list of Birds of prey of Northern Africa</t>
  </si>
  <si>
    <t>The conservation status and distribution of the breeding birds of prey of North Africa</t>
  </si>
  <si>
    <t>Northern Africa_Animalia _Birds of prey_2021.pdf</t>
  </si>
  <si>
    <t>d332999cf0501f1eeabe8604732fb597d1164d7b940d899e5efe6a305a0e5a00</t>
  </si>
  <si>
    <t>https://portals.iucn.org/library/node/49778</t>
  </si>
  <si>
    <t>french southern territories</t>
  </si>
  <si>
    <t>ATF</t>
  </si>
  <si>
    <t>TF</t>
  </si>
  <si>
    <t>Birds Scattered Islands</t>
  </si>
  <si>
    <t>Red list of Birds of Scattered Islands (France)</t>
  </si>
  <si>
    <t>Liste rouge des oiseaux des îles Éparses (France)</t>
  </si>
  <si>
    <t>2c878f8b337f59b04a5a1b2958c2f158f6392638a79093b95c84ce5b1338970b</t>
  </si>
  <si>
    <t>https://inpn.mnhn.fr/espece/listerouge/FR/Oiseaux_Eparses_TAAF_2015</t>
  </si>
  <si>
    <t>antarctica</t>
  </si>
  <si>
    <t>Birds Terre Adelie</t>
  </si>
  <si>
    <t>Red list of Birds of Terre Adélie (France)</t>
  </si>
  <si>
    <t>Liste rouge des oiseaux de Terre Adélie (France)</t>
  </si>
  <si>
    <t>d93717d958a2e8dd224a5d55a5a1f825e2c49acc17b46ff505df22c473d4bdf6</t>
  </si>
  <si>
    <t>https://inpn.mnhn.fr/espece/listerouge/FR/Oiseaux_Adelie_TAAF_2015</t>
  </si>
  <si>
    <t>Birds Terres Australes</t>
  </si>
  <si>
    <t>Red list of Birds of Terres Australes (France)</t>
  </si>
  <si>
    <t>Liste rouge des oiseaux des Terres Australes (France)</t>
  </si>
  <si>
    <t>3c940982b7c5a4f676a25609151a9aa1d90560e0a9368d551a3ad420c4d5d334</t>
  </si>
  <si>
    <t>https://inpn.mnhn.fr/espece/listerouge/FR/Oiseaux_Australes_TAAF_2015</t>
  </si>
  <si>
    <t>Mollusca</t>
  </si>
  <si>
    <t>Bivalvia</t>
  </si>
  <si>
    <t>https://web.archive.org/web/20180410205950id_/http://www.zobodat.at/pdf/BNO_0021_0405-0466.pdf</t>
  </si>
  <si>
    <t>Artenliste der Weichtiere (Mollusca: Gastropoda und Bivalvia) des Bundeslandes Oberösterreich mit Anmerkungen zur Gefährdung</t>
  </si>
  <si>
    <t>In the file always a table with species for one specific IUCN threat level</t>
  </si>
  <si>
    <t>116eb44ef4f32af2abb01b243ed98c78ecd17f6b487ac80e1ff340b526806159</t>
  </si>
  <si>
    <t>Kärntens</t>
  </si>
  <si>
    <t>Kärnten</t>
  </si>
  <si>
    <t>https://www.researchgate.net/publication/374587703_Schnecken_Muscheln_Mollusca_Gastropoda_Bivalvia_-_In_Komposch_Ch_Red_Rote_Liste_gefahrdeter_Tiere_Karntens_-_Naturwissenschaftlicher_Verein_fur_Karnten_Klagenfurt_S_381-408</t>
  </si>
  <si>
    <t>Rote Liste gefährdeter Tiere Kärntens</t>
  </si>
  <si>
    <t>Chapter from the 2023 RL for the whole region</t>
  </si>
  <si>
    <t>6061252dc7ce1ddaac1393f242c02be8b9e640e757d3a99955d67befd1823eb5</t>
  </si>
  <si>
    <t>8d0903f4b7a9d24985c36455525ac65c5473be5df0a481632deeb41ecd3573f2</t>
  </si>
  <si>
    <t>1f12185bef1b806c72646a9e47d7ce61115543937bcc5fe05e58e7277b562374</t>
  </si>
  <si>
    <t>https://www.berlin.de/sen/uvk/natur-und-gruen/naturschutz/artenschutz/artenlisten-rote-listen/schnecken-und-muscheln/</t>
  </si>
  <si>
    <t>aa87a852c88aa9349532a49f5e5586b5af2a0756ec8d746008ca171cdb93653a</t>
  </si>
  <si>
    <t>58e93c68c48f86e67e731152a60307dc30c244f2c481e10f30bfd4a366e058fd</t>
  </si>
  <si>
    <t>Red list of Bivalvia of Poland 2002</t>
  </si>
  <si>
    <t xml:space="preserve">Czerwona lista zwierząt ginących i zagrożonych w Polsce: Małże Bivalvia </t>
  </si>
  <si>
    <t>129838c618b99a0c0e9b55b6f93a4066475ea5936e9367f57e271dcac1abd63a</t>
  </si>
  <si>
    <t>Red list of Bivalvia of Poland 1992</t>
  </si>
  <si>
    <t>c9e0c32e1ccb9f0000546119fcc2d6a69ded35a94c64f14e4a005774f8041941</t>
  </si>
  <si>
    <t>Black flies</t>
  </si>
  <si>
    <t>https://lau.sachsen-anhalt.de/alt-vor-neuer-navigation/wir-ueber-uns-publikationen/fachpublikationen/berichte-des-lau/rote-listen-sachsen-anhalt-2041</t>
  </si>
  <si>
    <t>fe04fc035429cba4f0a76602988259a05da2bf54b3c0d5f8622627f43eb3bd3f</t>
  </si>
  <si>
    <t>c648a4bfa687683f70ae85fda1a4e2455f0ea0c66dca26176cdeba9a99dc464b</t>
  </si>
  <si>
    <t>Blattodea</t>
  </si>
  <si>
    <t>Rote Liste der Wildschaben und Gesamtartenliste der Schaben (Blattoptera) Deutschlands</t>
  </si>
  <si>
    <t>480b3d0611cb340ded748c77e37d4ac2c0f6bd40f07a1854aaf7e6e8174cd5ad</t>
  </si>
  <si>
    <t>2aca6da38e537adbca66ad54c7468cabeecd0847b8887abceabb451df92675e0</t>
  </si>
  <si>
    <t>07510b7093e9f948615c2b6c02ee83a206863752a5f426f37694e2ebf9b05610</t>
  </si>
  <si>
    <t>f6f03654aa01298b5a80e3fa71c009e4e8563e16e2d40122014077363ece373b</t>
  </si>
  <si>
    <t>9402903ee7e94adedd0cd4b6bc602a08eb81d9e521a65e24cecd2fb1d308bb03</t>
  </si>
  <si>
    <t>07c48712e7b9d5def01f64beb8b96cd4bfc08616fdbf6c9246014228efd55ffb</t>
  </si>
  <si>
    <t>Agaricomycetes</t>
  </si>
  <si>
    <t>Boletales</t>
  </si>
  <si>
    <t>Boletaceae </t>
  </si>
  <si>
    <t>https://hub.jncc.gov.uk/assets/f5cae2d1-b304-4020-921c-1c95d507f9c8</t>
  </si>
  <si>
    <t>Red List of Fungi for Great Britain: Boletaceae (Species Status No.14)</t>
  </si>
  <si>
    <t>13f3e0a2a3266c18a969f39ce3cf9a25b82895a7194911954fb772c85e4f09e3</t>
  </si>
  <si>
    <t>https://www.berlin.de/sen/uvk/natur-und-gruen/naturschutz/artenschutz/artenlisten-rote-listen/pilze/</t>
  </si>
  <si>
    <t>e73b19529a4199db5a73053e8813a0158ba40de5bcde20cbc807590b7042b670</t>
  </si>
  <si>
    <t>Bombus spp.</t>
  </si>
  <si>
    <t>https://www.umweltbundesamt.at/fileadmin/site/themen/naturschutz/rl_hummeln_2024.xlsx</t>
  </si>
  <si>
    <t>Rote Liste der Hummeln (Bombus spp.) Österreichs</t>
  </si>
  <si>
    <t>Table from RL (https://www.umweltbundesamt.at/fileadmin/site/publikationen/rep0894.pdf)</t>
  </si>
  <si>
    <t>1c10a4a8d9f33cf1f00683685706f7f0d8ebb03c4f1f9ac979adb2cb8277f3cc</t>
  </si>
  <si>
    <t>Bombyces</t>
  </si>
  <si>
    <t>Rote Liste und Gesamtartenliste der Spinnerartigen Falter (Lepidoptera: Bombyces, Sphinges s.l.) Deutschlands</t>
  </si>
  <si>
    <t>30e6dc42262e2bbe4e1484ea9572a1ead486e9ca4aefa567c7a2b302c4ab8056</t>
  </si>
  <si>
    <t>34bb0cf72e6ae83b9d3412539d534bf1c3fea88f33d2964859db262fb5148c87</t>
  </si>
  <si>
    <t>cab3acc9c2fc62c921fe19925ae2ef715dd750203150da2799ed8db306c22f8b</t>
  </si>
  <si>
    <t xml:space="preserve">Bombyces </t>
  </si>
  <si>
    <t>c370599424a557652e34baee791761a14f1a728eb21fb655b43b915d15030194</t>
  </si>
  <si>
    <t>Bombycidae</t>
  </si>
  <si>
    <t>https://tlubn.thueringen.de/naturschutz/rote-listen/schmetterlinge</t>
  </si>
  <si>
    <t>RL contains: Spinners and Hawkmoths (Insecta: Lepidoptera: Hepialidae, Limacodidae, Cossidae, Thyrididae, Lasiocampidae, Endromidae, Saturniidae, Lemoniidae, Sphingidae, Drepanidae, Notodontidae, Lymantriidae, Arctiidae)</t>
  </si>
  <si>
    <t>b826b2f82ab40489000074a7a862402086af5f29351d86e0568ba997717246ae</t>
  </si>
  <si>
    <t>RL contains: Insecta: Lepidoptera: Hepialidae, Limacodidae, Cossidae, Thyrididae, Lasiocampidae, Endromidae, Saturniidae, Lemoniidae, Sphingidae, Drepanidae, Notodontidae, Lymantriidae, Arctiidae)</t>
  </si>
  <si>
    <t>fb4f1335cbcefa874873c0c87e28c88c5e40cc9ef7f3a173d22caa1ff0ee2bdf</t>
  </si>
  <si>
    <t>https://www.llv.li/serviceportal2/amtsstellen/amt-fuer-umwelt/publikationen/naturkindliche-forschung/b18-spinnerschwaermer.pdf</t>
  </si>
  <si>
    <t>bbe708a52fcc6d83f17066404b6113d90687b6955aa759a500931b7a5c97b820</t>
  </si>
  <si>
    <t>Actinopterygii</t>
  </si>
  <si>
    <t>Bony Fishes</t>
  </si>
  <si>
    <t>https://www.moccae.gov.ae/assets/download/a7882776/UAE%20National%20Red%20List%20of%20Select%20Bony%20Fishes%20Policy%20Brief.pdf.aspx?view=true</t>
  </si>
  <si>
    <t>UAE National Red List of Select Bony Fishes</t>
  </si>
  <si>
    <t>f9265b5fe778887da623b9ae1231051201f77bf298d3309e5b45fcbeea413916</t>
  </si>
  <si>
    <t>Philippines</t>
  </si>
  <si>
    <t>PHL</t>
  </si>
  <si>
    <t>PH</t>
  </si>
  <si>
    <t>https://www.researchgate.net/publication/263082562_Red_List_Status_of_Marine_Endemic_Teleosts_bony_Fishes_of_the_Philippines</t>
  </si>
  <si>
    <t>Red List Status of Marine Endemic Teleosts (bony Fishes) of the Philippines</t>
  </si>
  <si>
    <t>f167ef13e867dba64bac11eebe175a8ac28d55db953771c4d37ad51a8951a0d2</t>
  </si>
  <si>
    <t>Bostrichidae</t>
  </si>
  <si>
    <t>198e6633fde198b9e3fd288548de305b8897309ba7bbca55fcfb9fc808ee5a11</t>
  </si>
  <si>
    <t>Bostrichoidea</t>
  </si>
  <si>
    <t>2d71bce7661adaaeff7619ec6f0b7a8caa46235a5b4c93dbbb44f32677ac266a</t>
  </si>
  <si>
    <t>https://www.berlin.de/sen/uvk/natur-und-gruen/naturschutz/artenschutz/artenlisten-rote-listen/insekten/teil-4-1381132.php</t>
  </si>
  <si>
    <t>8012d612519d8d9dbb71fe9319c387781ed9ed086774e9573a89dddb09ffc168</t>
  </si>
  <si>
    <t>Bostrichoidea </t>
  </si>
  <si>
    <t>https://publications.naturalengland.org.uk/publication/5841907969687552?category=4707656804597760</t>
  </si>
  <si>
    <t>A review of the status of the beetles of Great Britain Derodontidoidea (Derodontidae) and Bostrichoidea (Dermestidae, Bostrichidae and Ptinidae) (NECR236)</t>
  </si>
  <si>
    <t>b9052c345015aef4986d8481c2218b404baf8334cbd4ecc390c2c7c1c72f8954</t>
  </si>
  <si>
    <t>Brachiopoda</t>
  </si>
  <si>
    <t>Brachiopods</t>
  </si>
  <si>
    <t>Red List of brachiopods (Brachiopoda)</t>
  </si>
  <si>
    <t>Rdeči seznam ramenonožcev (Brachiopoda)</t>
  </si>
  <si>
    <t>ceb87e311719ffd2bfd4dcf70fc7c8e724f9c9c2498e23170bd99efd67872257</t>
  </si>
  <si>
    <t>https://www.uradni-list.si/files/RS_-2002-082-04055-OB~P012-0000.PDF</t>
  </si>
  <si>
    <t>Brackish and Freshwater Fishes</t>
  </si>
  <si>
    <t>aa19808c8a6ea69237a18a61ca73ee0be4adbef2b67b403d38f1338aa8b8edef</t>
  </si>
  <si>
    <t>0a9e3bb3c7cf0a7a1ade163141e0a5d11ed9fbc33ac3589614f42075dfd1c69d</t>
  </si>
  <si>
    <t>9f6463f3f477d1f727d5b0fa8e71d82d6366ef26a5c19cf4c1bd1390aa1a2f5e</t>
  </si>
  <si>
    <t>f1e1737eeb46ddd33fd2f53b777e536e615318d9935d03de1228784152668a65</t>
  </si>
  <si>
    <t>02c5593dae26ef45028353af5204bc8ce6b0aad938889ef6b7b43b38c3c92d30</t>
  </si>
  <si>
    <t>2dd189c5122e07315c290645bef5a954960dc2625509698e6799cb81bcdd1377</t>
  </si>
  <si>
    <t>Annelida</t>
  </si>
  <si>
    <t>Clitellata</t>
  </si>
  <si>
    <t>Branchiobdellida</t>
  </si>
  <si>
    <t>https://www.lung.mv-regierung.de/fachinformationen/natur-und-landschaft/artenschutz/rote-listen/</t>
  </si>
  <si>
    <t>a3fb1497006afc599a32711e7f75fd7b83c3cb47354dd8c06ac5a8b05be8db60</t>
  </si>
  <si>
    <t>https://www.umweltbundesamt.at/fileadmin/site/themen/naturschutz/rote_liste_urzeitkrebse_2002.xlsx</t>
  </si>
  <si>
    <t xml:space="preserve"> Large freshwater branchiopods in Austria: diversity, threats and conservational status</t>
  </si>
  <si>
    <t>Table from RL; in the original as prehistoric crabs, in Latin probably Branchiopoda</t>
  </si>
  <si>
    <t>622920cc0c4836de2573a6e5d0fd53dea2cbcf8e383f8ed171e4634abc8d05a2</t>
  </si>
  <si>
    <t>https://www.noe.gv.at/noe/Naturschutz/RL_Krebse.pdf</t>
  </si>
  <si>
    <t>Rote Listen ausgewählter Tiergruppen Niederösterreichs Urzeitkrebse (Branchiopoda: Anostraca, Hotostraca, Conchostraca)</t>
  </si>
  <si>
    <t>Need to convert threat qualification from numerical values; RL for Anostraca, Notostraca, Conchostraca</t>
  </si>
  <si>
    <t>The Red List of Large Branchiopods Threatened in Alsace</t>
  </si>
  <si>
    <t>La liste rouge des grands branchiopodes menacés en Alsace</t>
  </si>
  <si>
    <t>40745bbb6415533f8b10705874d82e6a220e619066854632f82edadda69e2d93</t>
  </si>
  <si>
    <t>https://inpn.mnhn.fr/docs/LR_FCE/LR_regionale/Alsace/LR_Grands_branchiopodes_Alsace_2014.pdf</t>
  </si>
  <si>
    <t>Red list of Branchiopods of Champagne-Ardenne</t>
  </si>
  <si>
    <t>Liste rouge des branchiopodes de Champagne-Ardenne</t>
  </si>
  <si>
    <t>fd61ee29a1b7583675cc18887796e347748472d049ab6ce66b7b9017c66dddc1</t>
  </si>
  <si>
    <t>Rote Liste und Gesamtartenliste der Blattfußkrebse (Branchiopoda: Anostraca, Conchostraca, Notostraca) Deutschlands</t>
  </si>
  <si>
    <t>873d55a2a3dac2bb4ee41cd97db490876b45c6c5f6ef49675dbb3639c656955a</t>
  </si>
  <si>
    <t>https://lau.sachsen-anhalt.de/alt-vor-neuer-navigation/wir-ueber-uns-publikationen/fachpublikationen/berichte-des-lau/rote-listen-sachsen-anhalt-2038</t>
  </si>
  <si>
    <t>8c0a44d39157976b23476ef7474c7a26dbdcff3c1c667ef6d604c3a674f74b94</t>
  </si>
  <si>
    <t>https://tlubn.thueringen.de/naturschutz/rote-listen/weichtiere-krebse</t>
  </si>
  <si>
    <t>1550c8722ff60013ef2a342eb8e7675048d9026f4bac82ba39e3ab49658b0fa5</t>
  </si>
  <si>
    <t>Breeding Birds</t>
  </si>
  <si>
    <t>Red list of breeding birds (Aves)</t>
  </si>
  <si>
    <t>Rdeči seznam ptic gnezdilk (Aves)</t>
  </si>
  <si>
    <t>ea9fe7aa5833d2cbbf2550845b8cad4bacb0e74cb6b75ea3b56bb7a30010c6c2</t>
  </si>
  <si>
    <t>https://www.uradni-list.si/files/RS_-2002-082-04055-OB~P004-0000.PDF</t>
  </si>
  <si>
    <t>Red List of birds nesting in Italy 2021</t>
  </si>
  <si>
    <t>LISTA ROSSA DEGLI UCCELLI NIDIFICANTI IN ITALIA 2021</t>
  </si>
  <si>
    <t>81752ed084f9a645b8e02e7fecb259adf6bf13d7a71ba170fcea3f6f8c1bccd2</t>
  </si>
  <si>
    <t>https://www.iucn.it/pdf/Lista-Rossa-Uccelli-Nidificanti-2021.pdf</t>
  </si>
  <si>
    <t>Red list of Breeding Birds of Mainland France</t>
  </si>
  <si>
    <t>Liste rouge des Oiseaux nicheurs de France métropolitaine</t>
  </si>
  <si>
    <t>25b0144b06c8442de2a7d5faa123e4f58d8a5c81b79350bd07af8595970e31f9</t>
  </si>
  <si>
    <t>https://inpn.mnhn.fr/espece/listerouge/FR/Oiseaux_nicheurs_metropole_2016</t>
  </si>
  <si>
    <t xml:space="preserve">Red list of  Breeding Birds of Centre region </t>
  </si>
  <si>
    <t>Liste rouge des Oiseaux nicheurs de la région Centre</t>
  </si>
  <si>
    <t>19c06ae9b159ce6a378b455e24d59d57aa34881f831191a61add141e1aaaee9c</t>
  </si>
  <si>
    <t>https://inpn.mnhn.fr/docs/LR_FCE/LR_regionale/Centre-Val de Loire/6-oiseaux-nicheurs_2013_cle047818.pdf</t>
  </si>
  <si>
    <t>Red list of Breeding Birds of Corsica</t>
  </si>
  <si>
    <t>Liste rouge des Oiseaux nicheurs de Corse</t>
  </si>
  <si>
    <t>Hauts-de-France</t>
  </si>
  <si>
    <t>Red list of Breeding birds of Hautes-de-France</t>
  </si>
  <si>
    <t>Liste rouge des Oiseaux nicheurs des Hautes-de-France</t>
  </si>
  <si>
    <t>8c94d64c872ffec5a724cd2b705f4a253f1d69480c47c7483550b245d13b95b4</t>
  </si>
  <si>
    <t>https://irpn.drealnpdc.fr/listes-rouges/listes-rouges-regionales/</t>
  </si>
  <si>
    <t>Breeding birds</t>
  </si>
  <si>
    <t>Red list of Breeding birds of Ile-de-France</t>
  </si>
  <si>
    <t>Liste rouge des Oiseaux nicheurs d'Ile-de-France</t>
  </si>
  <si>
    <t>dc5f82b7f7a8a515a0939e58be766f8d76918076b6b111a4809036e9636a40f5</t>
  </si>
  <si>
    <t>https://www.arb-idf.fr/nos-travaux/publications/liste-rouge-regionale-des-oiseaux-nicheurs-dile-de-france-2018/</t>
  </si>
  <si>
    <t>Red list of breeding bird populations in Pays de la Loire</t>
  </si>
  <si>
    <t>Liste rouge des populations d'oiseaux nicheurs des Pays de la Loire</t>
  </si>
  <si>
    <t>82932eabec2db3e263d62f782ddc672d27cb207db81cef5f4cd62cd58dad1afa</t>
  </si>
  <si>
    <t>https://inpn.mnhn.fr/docs/LR_FCE/LR_regionale/Pays de la Loire/Oiseaux_PDLL.pdf</t>
  </si>
  <si>
    <t>The Red List of Threatened Breeding Birds in Alsace</t>
  </si>
  <si>
    <t>La liste rouge des oiseaux nicheurs menacés en Alsace</t>
  </si>
  <si>
    <t>c80c7cd772de1e087111bf1e6304a2868fd18cc4d02dbf0d96c93b2f0b8c4995</t>
  </si>
  <si>
    <t>https://inpn.mnhn.fr/docs/LR_FCE/LR_regionale/Alsace/LR_Oiseaux_nicheurs_Alsace_2014.pdf</t>
  </si>
  <si>
    <t>Red list of Breeding Birds of Burgundy</t>
  </si>
  <si>
    <t>Liste rouge des oiseaux nicheurs de Bourgogne</t>
  </si>
  <si>
    <t>3c0d836f371568b6145e7b2cbb7f30d8d8148fc0d87261a938efffd41f8e47e5</t>
  </si>
  <si>
    <t>https://inpn.mnhn.fr/docs/LR_FCE/LR_regionale/Bourgogne/lr_oiseaux.pdf</t>
  </si>
  <si>
    <t>Red list of breeding birds in Franche-Comté</t>
  </si>
  <si>
    <t>Liste rouge des oiseaux nicheurs de Franche-Comté</t>
  </si>
  <si>
    <t>63b880ab3d7a9613ebdc447c63df4a5a5772aca9278fb4d9db8c83e06140573f</t>
  </si>
  <si>
    <t>https://inpn.mnhn.fr/docs/LR_FCE/LR_regionale/Franche-Comt%C3%A9/LRR_Oiseaux_nicheurs_Franche_Comt%C3%A9_2017.pdf</t>
  </si>
  <si>
    <t>Red list of Breeding Birds of Languedoc Roussillon</t>
  </si>
  <si>
    <t>Liste rouge des Oiseaux nicheurs du Languedoc Roussillon</t>
  </si>
  <si>
    <t>a6279b48488956ead728c5ef3418b49a3c615304735459d4963a40fcab8ba35a</t>
  </si>
  <si>
    <t>https://inpn.mnhn.fr/docs/LR_FCE/LR_regionale/Languedoc-Roussillon/Liste_rouge_LR_Oiseauxnicheurs_2015_Web_def.pdf</t>
  </si>
  <si>
    <t>Red list of breeding birds in Midi-Pyrénées</t>
  </si>
  <si>
    <t>Liste rouge des oiseaux nicheurs de Midi-Pyrénées</t>
  </si>
  <si>
    <t>a52c65ca52a1cf24e062a7aa79a9b6209c0e33211ad0c50aeb905e0f9fc5ba0f</t>
  </si>
  <si>
    <t>https://inpn.mnhn.fr/docs/LR_FCE/LR_regionale/Midi-Pyr%C3%A9n%C3%A9es/oiseaux_MP.pdf</t>
  </si>
  <si>
    <t>Red list of Breeding Birds of Nord-Pas-De-Calais</t>
  </si>
  <si>
    <t>La Liste rouge des espèces menacées dans le Nord – Pas-de-Calais - Oiseaux nicheurs</t>
  </si>
  <si>
    <t>fdb5ce69fad4074b0fa18ab78fbeb1c5c942fa77aafbd0bb7c2bc2f3ae1dd592</t>
  </si>
  <si>
    <t>https://www.hauts-de-france.developpement-durable.gouv.fr/?Les-listes-rouges-regionales</t>
  </si>
  <si>
    <t>Red list of Breeding Birds of Poitou-Charentes</t>
  </si>
  <si>
    <t>Liste rouge des Oiseaux nicheurs de Poitou-Charentes (2018)</t>
  </si>
  <si>
    <t>dabbe604acb93629138bd8a15dcb0452aeb0976f27f5b15cffb658d6eb9f54f9</t>
  </si>
  <si>
    <t>Bulgaria</t>
  </si>
  <si>
    <t>https://www.researchgate.net/publication/272683726_Red_list_of_the_birds_of_Bulgaria</t>
  </si>
  <si>
    <t>Red list of the birds of Bulgaria</t>
  </si>
  <si>
    <t>https://www.avi-fauna.info/rote-liste-der-brutvoegel-in-deutschland/</t>
  </si>
  <si>
    <t>Rote Liste der Brutvögel in Deutschland</t>
  </si>
  <si>
    <t>the red list has so far only been published in the report and is not available.. i found a summary of the categories on the page</t>
  </si>
  <si>
    <t>Daten der Roten Liste Brutvögel 2015</t>
  </si>
  <si>
    <t>0880af13e9a9cb0c942071061c5a9ea530eaafb514a7761e438acfb8fb20e51e</t>
  </si>
  <si>
    <t>Daten der Roten Liste Brutvögel 2009</t>
  </si>
  <si>
    <t>f50ded59e2b0a9e49ebf56f049a92ecc05537111a4eb7da0d8443f7edcd91b71</t>
  </si>
  <si>
    <t>667ca5001e766b9ac1eb907b4d4f359b31a9767994c859872ec42b7dc1bbea48</t>
  </si>
  <si>
    <t>https://www.ogbw.de/images/ogbw/files/other/rote_liste_brutvogelarten_BW.pdf</t>
  </si>
  <si>
    <t>fb41d1e113cac8a88a653ce6c743b259b9b0dafe38b5509e08b5db28a93c93e3</t>
  </si>
  <si>
    <t>99a4a5f60b26f206a3c2ca42fd0d2f02614437ea729f256b796ef4a08ef09c32</t>
  </si>
  <si>
    <t>https://www.berlin.de/sen/uvk/natur-und-gruen/naturschutz/artenschutz/artenlisten-rote-listen/voegel/</t>
  </si>
  <si>
    <t>1ab553d4eb4982fff1cc2f002fccfe2768422e0ca56cb28ad0e57c34eb36110e</t>
  </si>
  <si>
    <t>446427ecdced5c4c2656e9e5e1166171fef778eadb18cb4018b42328e42b196c</t>
  </si>
  <si>
    <t>25e34a8a1fd2325df354b4e23ba81a92c426288744be87529f30d7491cc16f73</t>
  </si>
  <si>
    <t>https://lfu.brandenburg.de/lfu/de/aufgaben/natur/artenschutz/rote-listen/rote-listen-der-brutvoegel/</t>
  </si>
  <si>
    <t>f385c8892b3ae27ce0086b607b06df9858326cbab776b3ce8a7234fe0ad9e1b1</t>
  </si>
  <si>
    <t>a7dd49be818926c0407eaa87d806784d1f30b6f212f158d6ef080427951cdffa</t>
  </si>
  <si>
    <t>https://www.nlwkn.niedersachsen.de/veroeffentlichungen-naturschutz/rote-liste-der-brutvogel-niedersachsens-und-bremens-211410.html</t>
  </si>
  <si>
    <t>07d30ddc11cddb097fd51dd8e56605db00f142045596c0c2edcc04c5f80d6953</t>
  </si>
  <si>
    <t>https://www.fraktion.gruene-niedersachsen.de/fileadmin/docs/fraktion/pm-anlagen/2015_RoteListeBrutvoegel_Krueger_Nipkow.pdf</t>
  </si>
  <si>
    <t>2eb82f819ac0146cfe1ddea199a14131dd3c5fd1a7f3a092631199789b34594c</t>
  </si>
  <si>
    <t>https://www.researchgate.net/publication/298344234_Rote_Liste_der_in_Niedersachsen_und_Bremen_gefahrdeten_Brutvogel_7_Fassung_Stand_2007_Red_list_of_the_breeding_birds_of_Lower_Saxony_and_Bremen_2007</t>
  </si>
  <si>
    <t>2fcc0a34576a98ef26e2b4c2f55a2a2ad60bc5d6cdef0ce64d860f72fdf7ca7b</t>
  </si>
  <si>
    <t>https://www.hamburg.de/politik-und-verwaltung/behoerden/bukea/voegel-932362</t>
  </si>
  <si>
    <t>3466f42eec58d7ad9eb9e147753d9b06717c32848438e28428c9637a7a5a020c</t>
  </si>
  <si>
    <t>67aa364febe554e292b546e8a7062d4d59c1956e9208e5c90c1fc7c3409d2999</t>
  </si>
  <si>
    <t>f9954fc81a25e1021a3380cc3d8d469c518dc13c7795b6703fff71357faaeb2b</t>
  </si>
  <si>
    <t>6964adaecd2ff9feef40e8681020ccfdb323e1b94f0aac18e8ec80bcd8ad9249</t>
  </si>
  <si>
    <t>2dd5dab8d80654721b3f8e71fb9f8b7c86e46a9af7a56ad3080e41fd547e1099</t>
  </si>
  <si>
    <t>https://www.nw-ornithologen.de/images/textfiles/charadrius/charadrius51_1_1_66_roteliste2016_bv.pdf</t>
  </si>
  <si>
    <t>035603e8af157955dcc3e50abc0b9f4903d016020104aba54661d36ed0408ba2</t>
  </si>
  <si>
    <t>https://www.nw-ornithologen.de/images/textfiles/rote_listen/Rote_Liste_Brutvoegel_NRW_2021.pdf</t>
  </si>
  <si>
    <t>90920cbf85343bb3045b54dccc7b4b1ce26ad13fcd0bc030a643d454dbd10146</t>
  </si>
  <si>
    <t>https://www.nw-ornithologen.de/images/textfiles/charadrius/charadrius44_4_137_230_roteliste2008.pdf</t>
  </si>
  <si>
    <t>774aa5ad453d0aa43b8949b53e08535e9c2349a5ac0d6528c220da64bac3c157</t>
  </si>
  <si>
    <t>103bd8676872e28b30f30c66df98e0077b5d471357a3d5522c25d45cb21eb94f</t>
  </si>
  <si>
    <t>2197954c2b469d134663b59775a6350ee60c59e6e84c15f5987bb89216ece671</t>
  </si>
  <si>
    <t>de02ad0dc58ec8f5569b8f9bd733f8319f04377463001b4f3189d4774f5343c4</t>
  </si>
  <si>
    <t>https://lau.sachsen-anhalt.de/alt-vor-neuer-navigation/wir-ueber-uns-publikationen/fachpublikationen/berichte-des-lau/rote-listen-sachsen-anhalt-2028</t>
  </si>
  <si>
    <t>5fdd8d66fe25288fb1f66ece94afc754a654ef9df280be9a19df1496c041cbd4</t>
  </si>
  <si>
    <t>https://sachsen-anhalt.nabu.de/imperia/md/content/sachsen-anhalt/rote-liste-brutvoegel-lsa_2017.pdf</t>
  </si>
  <si>
    <t>4c288b553f368165a0fcdc1a532ed4051afd5188319efff8faaf80251252d979</t>
  </si>
  <si>
    <t>e43c6f04e95389bdf48b9f26b7fab354d56fc259d0bf33db6f42625aeac343df</t>
  </si>
  <si>
    <t>d33e9610845a3cafd1e4151effe88b0a93a9088505c766742a0dbb717ec9a9c9</t>
  </si>
  <si>
    <t>d46fb1a522c9f1537e1a5503a8a5c83c517e86f97b3a1c1d7cc36b540fc42cf5</t>
  </si>
  <si>
    <t>b9435adc7a1a107a498818222d070e55279a2609f4ed8c6e8eafdfbd37c8f887</t>
  </si>
  <si>
    <t>https://www.llv.li/serviceportal2/amtsstellen/amt-fuer-umwelt/publikationen/naturkindliche-forschung/voegel.pdf</t>
  </si>
  <si>
    <t>1999ec062af9634a393365f0dfe7bf051a3281cd221f179a1eed9f1ebd633b00</t>
  </si>
  <si>
    <t>https://www.llv.li/serviceportal2/amtsstellen/amt-fuer-umwelt/publikationen/naturkindliche-forschung/brutvogelatlas_gesamt.pdf</t>
  </si>
  <si>
    <t>77607f13848d23442a3721df897330a4dabca0fef84122fabd92f7ebc5ff19d7</t>
  </si>
  <si>
    <t>Cape Verde</t>
  </si>
  <si>
    <t>CVP</t>
  </si>
  <si>
    <t>CV</t>
  </si>
  <si>
    <t>https://www.macaronesian.org/es/show/lista-vermelha-para-as-aves-que-nidificam-em-cabo-verde</t>
  </si>
  <si>
    <t>Lista Vermelha para as Aves que nidificam em Cabo Verde</t>
  </si>
  <si>
    <t>d179f1aca3234d3653f1c3f43572595549369988bb05e99d726eadc470087970</t>
  </si>
  <si>
    <t>Arabian peninsula</t>
  </si>
  <si>
    <t>Syria|Jordan|Iraq|Saudi Arabia|Yemen|Oman|United Arab Emirates|Qatar|Bahrain|Kuwait</t>
  </si>
  <si>
    <t>https://portals.iucn.org/library/sites/library/files/documents/RL-53-004.pdf</t>
  </si>
  <si>
    <t>The conservation status and distribution of the breeding birds of the Arabian peninsula</t>
  </si>
  <si>
    <t>aa9e32bd2cb3527e4a03629542454cb79b262fb2819f1dfbda0ccad695b5e2d9</t>
  </si>
  <si>
    <t>https://www.moccae.gov.ae/assets/download/c1543b34/UAE%20National%20Red%20List%20of%20Birds.pdf.aspx?view=true</t>
  </si>
  <si>
    <t>UAE National Red List of Birds</t>
  </si>
  <si>
    <t>c920ef9a233597674c7b965723f952787ee1111dcd98bacfce3b933bc0258567</t>
  </si>
  <si>
    <t>Israel</t>
  </si>
  <si>
    <t>ISR</t>
  </si>
  <si>
    <t>IL</t>
  </si>
  <si>
    <t>https://redlist.parks.org.il/en/aves/list/</t>
  </si>
  <si>
    <t>Israeli Red List of Threatened Breeding Birds</t>
  </si>
  <si>
    <t>0885b1ab75861e6f2360fb4dd5d4fa94ccb5412cb92c810f9d0c989f104221d2</t>
  </si>
  <si>
    <t>Red list of Breeding Birds of Flanders, Belgium</t>
  </si>
  <si>
    <t>Broedvogels in Vlaanderen 2006-2007</t>
  </si>
  <si>
    <t>0937603adc4f56b3501c81d692bbc834bcb7a0585f6dcc351e2cc5b35313b6aa</t>
  </si>
  <si>
    <t>https://purews.inbo.be/ws/portalfiles/portal/5493538/Vermeersch_Anselin_2009_BroedvogelsVlaanderen2006_2007.pdf</t>
  </si>
  <si>
    <t>De IUCN Rode Lijst van de broedvogels in Vlaanderen</t>
  </si>
  <si>
    <t>b2ee7641bd9b39711c0b394c1c911700e8b191605c5fb8425f81b2b306196a18</t>
  </si>
  <si>
    <t>https://www.vlaanderen.be/publicaties/de-iucn-rode-lijst-van-de-broedvogels-in-vlaanderen</t>
  </si>
  <si>
    <t>Red list of Breeding Birds of Luxembourg 2009</t>
  </si>
  <si>
    <t>Die Rote Liste der Brutvögel Luxemburgs - 2009</t>
  </si>
  <si>
    <t>70a2aa78defef1c8bd95232d9020a6e0d48cde8c1906808ba658149dac02bd09</t>
  </si>
  <si>
    <t>https://luxnatur.lu/publi/wb25067072.pdf</t>
  </si>
  <si>
    <t>Red list of Breeding Birds of Luxembourg 2014</t>
  </si>
  <si>
    <t>Die Rote Liste der Brutvögel Luxemburgs - 2014</t>
  </si>
  <si>
    <t>ada68b66109e13d5babb1e0318dd4cd1f11a1aa017e881c2f51e851082dc6afd</t>
  </si>
  <si>
    <t>https://www.luxnatur.lu/publi/wb30058065.pdf</t>
  </si>
  <si>
    <t>Red list of Breeding Birds of Luxembourg 2019</t>
  </si>
  <si>
    <t>Die Rote Liste der Brutvögel Luxemburgs - 2019</t>
  </si>
  <si>
    <t>a45f136376f58cbf383e72856b6c570e686677ee1fa68f28d47e05fcf2261875</t>
  </si>
  <si>
    <t>https://www.snl.lu/wp/wp-content/uploads/Rote-Liste-Brutv%C3%B6gel-Luxemburgs-2019.pdf</t>
  </si>
  <si>
    <t>Kenya</t>
  </si>
  <si>
    <t>KEN</t>
  </si>
  <si>
    <t>KE</t>
  </si>
  <si>
    <t>Breeding Birds of Prey</t>
  </si>
  <si>
    <t>https://www.biodev2030.org/wp-content/uploads/2021/07/Annexe-33_Rapport-Final_National-Biodiversity-Threat-Assessment_Kenya.pdf</t>
  </si>
  <si>
    <t>Kenya National Biodiversity Threat Assessment</t>
  </si>
  <si>
    <t>cd60ea11465b74c00ff3a47a403d9b8915da25197d8c4518a8eed561e9182cc4</t>
  </si>
  <si>
    <t>Morocco|Algeria|Tunisia|Libya|Egypt|Palestine|Israel|Lebanon|Syria|Turkey|Greece|Albania|Montenegro|Croatia|Italy|France|Spain|Bosnia and Herzegovina|Slovenia|Monaco|Cyprus|Portugal</t>
  </si>
  <si>
    <t>Breeding raptors</t>
  </si>
  <si>
    <t>Red list of Breeding Raptors of the Mediterranean</t>
  </si>
  <si>
    <t>The Conservation Status of Breeding Raptors in the Mediterranean</t>
  </si>
  <si>
    <t>Mediterranean_Animalia _Breeding raptors_2022.pdf</t>
  </si>
  <si>
    <t>https://iucn.org/sites/default/files/2022-11/raptors-mediterranean-2022_compressed.pdf</t>
  </si>
  <si>
    <t>Broad-leaved Mosses</t>
  </si>
  <si>
    <t>838c21f91ba5f111521f1ce94c288be0711f3bc5b66b802305a90c09f8171338</t>
  </si>
  <si>
    <t>Poales</t>
  </si>
  <si>
    <t>Bromeliads</t>
  </si>
  <si>
    <t>Red Book of Plants of Colombia, Vol.3, Bromelias</t>
  </si>
  <si>
    <t>Libro rojo de plantas fanerógamas de Colombia Volumen 3</t>
  </si>
  <si>
    <t>2ba7206dc25a9c3b7c5b576e2d2af4dafac2836f7dddc90a9401f2214925ac9c</t>
  </si>
  <si>
    <t>https://repository.humboldt.org.co/entities/publication/9fd28076-0d3d-4028-8b05-09e5906a792b</t>
  </si>
  <si>
    <t>Brown algae</t>
  </si>
  <si>
    <t>Gyrista</t>
  </si>
  <si>
    <t>Ochrophytina</t>
  </si>
  <si>
    <t>Phaeophyceae</t>
  </si>
  <si>
    <t>https://www.berlin.de/sen/uvk/natur-und-gruen/naturschutz/artenschutz/artenlisten-rote-listen/algen/</t>
  </si>
  <si>
    <t>a5f75a642baac3fd58c563faac23296cc0f95164716f2c9b3c26c18aa6c3a3b7</t>
  </si>
  <si>
    <t>a2b2d493851daa599da0503221abd5e7e687da3df03470523edf1327361ca2fd</t>
  </si>
  <si>
    <t>4e90275e75d54fd8299c4a0f6ffafe7ff9b66ed6cb9cbc1ef74963ac31853320</t>
  </si>
  <si>
    <t>https://publikationen.sachsen.de/bdb/artikel/12040</t>
  </si>
  <si>
    <t>368d37d6c247a410816ca2e16863b81c2cc414b7c567945060d3dbd5c828b5d8</t>
  </si>
  <si>
    <t>e0f0ce74a6f8ae2b1a3ce2b9d30d28ce72bb0e2977693d465ffb80e4d7e2e742</t>
  </si>
  <si>
    <t>Bryophytes</t>
  </si>
  <si>
    <t>The 2006 Red List and an updated checklist of bryophytes of the Iberian Peninsula (Portugal, Spain and Andorra)</t>
  </si>
  <si>
    <t>The 2006 Red List and an Updated Checklist of Bryophytes of the Iberian Peninsula (Portugal, Spain and Andorra)</t>
  </si>
  <si>
    <t>2006 bryophyte red list Spain, Andorra, Portugal</t>
  </si>
  <si>
    <t>1790a7fe0ecc1377960fe373762756e44842176a8e8a24da20643c724601fcef</t>
  </si>
  <si>
    <t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t>
  </si>
  <si>
    <t>portugal</t>
  </si>
  <si>
    <t>a5a2ecaf870fa51299d8e462891de2008d8992347237e99e63e4c0b18bff05e0</t>
  </si>
  <si>
    <t>4009b9be8a12c95d4b867d164af49596805a4910d82a2ed682a7edcaada30f2d</t>
  </si>
  <si>
    <t>Tyrol</t>
  </si>
  <si>
    <t>Tirol</t>
  </si>
  <si>
    <t>https://www.zobodat.at/pdf/Gredleriana_015_0005-0016.pdf</t>
  </si>
  <si>
    <t>The bryophytes of the spruce forests of South Tyrol: species list, distribution and ecology</t>
  </si>
  <si>
    <t>Article mapping bryophytes of spruce forests in South Tyrol</t>
  </si>
  <si>
    <t>https://www.zobodat.at/pdf/STAPFIA_0100_0001-0247.pdf</t>
  </si>
  <si>
    <t>Katalog  und Rote liste der Moose  oberöstereichs</t>
  </si>
  <si>
    <t>f3ba9a4a1946fba681bbec9cac03fe2bf68fe079e46990aebea606c64e0a8284</t>
  </si>
  <si>
    <t>https://www.zobodat.at/pdf/Rote-Listen-Vorarlbergs_8_0001-0236.pdf</t>
  </si>
  <si>
    <t>Rote Liste gefährdeter Moose Vorarlbergs</t>
  </si>
  <si>
    <t>1 table each time for one threat level</t>
  </si>
  <si>
    <t>291ccec8a0fae2fcdc08979dde0f4d7c5775fd3ec9e7be7253c28aa50b896923</t>
  </si>
  <si>
    <t>https://www.noe.gv.at/noe/Naturschutz/Moose_in_NOe_2012.pdf</t>
  </si>
  <si>
    <t>Erfassung der Moosflora Niederösterreichs</t>
  </si>
  <si>
    <t>Bryophyte Red List of Serbia and Montenegro</t>
  </si>
  <si>
    <t>957150cc1dacba236c6bf22daf5b52114fe41beb79808e7b308072dd091240b6</t>
  </si>
  <si>
    <t>https://link.springer.com/article/10.1023/B:BIOC.0000029338.97776.66</t>
  </si>
  <si>
    <t>Red List of Mosses (Bryophyta)</t>
  </si>
  <si>
    <t>Rdeči seznam mahov (Bryophyta)</t>
  </si>
  <si>
    <t>06987646b0e5444f20d3a0fdcfb90aac3437dc4f7d1f25b70e71974e7bce5e27</t>
  </si>
  <si>
    <t>https://www.uradni-list.si/files/RS_-2002-082-04055-OB~P002-0000.PDF</t>
  </si>
  <si>
    <t>Updated Red List of bryophytes of Slovenia</t>
  </si>
  <si>
    <t>bryophyte update 2016</t>
  </si>
  <si>
    <t>f992c7569d30cfa8b3e30d6ee30fec5f413a2f3263c8c720896d55cf2e566162</t>
  </si>
  <si>
    <t>https://ojs.zrc-sazu.si/hacquetia/article/view/4270/3974</t>
  </si>
  <si>
    <t>New Checklist and the Red list of themosses (Bryophyta) of Slovenia</t>
  </si>
  <si>
    <t>bryophyte update 2024</t>
  </si>
  <si>
    <t>38e4e05161c521fb1e81efdea62036438c93f00f62ac0b90a3011d90ca6097b7</t>
  </si>
  <si>
    <t>https://www.researchgate.net/publication/378274509_New_Checklist_and_the_Red_list_of_the_mosses_Bryophyta_of_Slovenia</t>
  </si>
  <si>
    <t>Red list of Spanish Bryophytes</t>
  </si>
  <si>
    <t>Lista roja de los briófitos de España</t>
  </si>
  <si>
    <t>0874563d4dfbd1b4b2fa9aab541cb71c4c1802be8fbae3794bce72b84f2cb34c</t>
  </si>
  <si>
    <t>https://www.miteco.gob.es/content/dam/miteco/es/biodiversidad/publicaciones/briofitos_tcm30-198033.pdf</t>
  </si>
  <si>
    <t>Canarias</t>
  </si>
  <si>
    <t>Islas Canarias</t>
  </si>
  <si>
    <t>threatened bryophytes in the Canary Islands</t>
  </si>
  <si>
    <t>Applying the IUCN Red List criteria to small-sized plants on oceanic islands: conservation implications for threatened bryophytes in the Canary Islands</t>
  </si>
  <si>
    <t>modified IUCN categories</t>
  </si>
  <si>
    <t>5dded26817963e80bb79e14ae9988a48c8b3bd19ad0df11025beb2957c554e3a</t>
  </si>
  <si>
    <t>https://link.springer.com/article/10.1007/s10531-012-0385-0</t>
  </si>
  <si>
    <t xml:space="preserve">Red list of Catalonian bryophytes </t>
  </si>
  <si>
    <t>Nova Llista Vermellade briòfits de Catalunya</t>
  </si>
  <si>
    <t>387f1087e94a44dea67f3b9f6b298d79c530704838a29cef3c91f9cc0e9d4013</t>
  </si>
  <si>
    <t>https://biologia-conservacio.org/bioc/index.php?option=com_content&amp;view=article&amp;id=1191:2019-10-17-23-08-16&amp;catid=20:e-opini&amp;Itemid=54</t>
  </si>
  <si>
    <t>Red list of Catalonian endangered Fungi, Lichens and Bryophytes</t>
  </si>
  <si>
    <t>Fongs, líquens i briòfits que requereixen mesures de conservació a Catalunya</t>
  </si>
  <si>
    <t>04cc1060354167f98c03ce4a85279e2371c34b34e1fb63a245a21a4eae7d54cf</t>
  </si>
  <si>
    <t>https://ichn2.iec.cat/pdf/flbprot.pdf</t>
  </si>
  <si>
    <t>Red list of Flora and Bryophytes of Hautes-de-France</t>
  </si>
  <si>
    <t>Liste rouge de la Flore et des Bryophytes des Hautes-de-France</t>
  </si>
  <si>
    <t>712b9d1bcf88ef1e13fff2f5d4453b02aa98a1be48a119329c453cfdc292cb7e</t>
  </si>
  <si>
    <t>https://inpn.mnhn.fr/docs/LR_FCE/LR_regionale/Hauts-de-France/LRR_flore_vasculaire_et_bryophytes_HDF_2019.pdf</t>
  </si>
  <si>
    <t>The Red List of Threatened Bryophytes in Alsace</t>
  </si>
  <si>
    <t>La liste rouge des bryophytes menacées en Alsace</t>
  </si>
  <si>
    <t>0f7d836bf07e77be2306af24cfb5d966492907762750a23ce31a33a6bec6ea60</t>
  </si>
  <si>
    <t>https://inpn.mnhn.fr/docs/LR_FCE/LR_regionale/Alsace/LR_Bryophytes_Alsace_2014.pdf</t>
  </si>
  <si>
    <t>First red list of mosses, liverworts and hornworts from Auvergne</t>
  </si>
  <si>
    <t>Première liste rouge des mousses, hépatiques et anthocérotes d'Auvergne</t>
  </si>
  <si>
    <t>9fad927afb1f9aac553415c999edae5a874b839668f431c620af6a79ba56febd</t>
  </si>
  <si>
    <t>https://inpn.mnhn.fr/docs/LR_FCE/LR_regionale/Auvergne/cbnmc_2014_Listerougebryophytesauvergne_PDF.pdf</t>
  </si>
  <si>
    <t>Red list of Bryophytes of Lorraine</t>
  </si>
  <si>
    <t>Liste rouge des Bryophytes de Lorraine</t>
  </si>
  <si>
    <t>d01c2e6b79638a2755bf681fa46b7f7b2eceb6b7e3704dc8c4a070fc1b2fb3be</t>
  </si>
  <si>
    <t>http://www.bio.bas.bg/~phytolbalcan/PDF/12_1/12_1_08_Natcheva_&amp;_al.pdf</t>
  </si>
  <si>
    <t>Red List of the bryophytes in Bulgaria</t>
  </si>
  <si>
    <t>https://botanika.prf.jcu.cz/bryoweb/files/Priroda23_2005(checklist_bryo).pdf</t>
  </si>
  <si>
    <t>Seznam a červený seznam mechorostů České republiky (2005)</t>
  </si>
  <si>
    <t>Czech</t>
  </si>
  <si>
    <t>979fb24feaef621900af9929702a30e0ebc37a7d312a2ec7e6569aff7485787a</t>
  </si>
  <si>
    <t>https://biodiversityireland.ie/app/uploads/2021/04/Bryophyte-Red-List.pdf</t>
  </si>
  <si>
    <t>Ireland Red List No.8: Bryophytes</t>
  </si>
  <si>
    <t>c3f3280fba2838aa73a0791112748de8756b1f2657fa43a10a9f4732cc892d23</t>
  </si>
  <si>
    <t>http://publication.nhmus.hu/pdf/Studia/StudiaBotHung_2010_Vol_41_31.pdf</t>
  </si>
  <si>
    <t>UPDATED CHECKLIST AND RED LISTOF HUNGARIAN BRYOPHYTES</t>
  </si>
  <si>
    <t>c63b86bed5dd69d20b67b39d29acf24216376bdeec23a9f32ca5e52746846587</t>
  </si>
  <si>
    <t>https://hub.jncc.gov.uk/assets/4fd803fa-312b-4d56-8127-afd2825d081e#british-red-data-books-mosses-liverworts-2004-part3.pdf</t>
  </si>
  <si>
    <t>British Red Data Books: mosses and liverworts</t>
  </si>
  <si>
    <t>927659b890513fe9e5868a99dcc93311cc41d4c12f06db8bfafcc6485ba59195</t>
  </si>
  <si>
    <t>https://www.britishbryologicalsociety.org.uk/wp-content/uploads/2020/12/FB103_Conservation-News.pdf</t>
  </si>
  <si>
    <t>A revised Red List of bryophytes in Britain</t>
  </si>
  <si>
    <t>3c3207ed3424860530d04aa83f464f65777117d2870e2bbbb35b0f6edcaff9ad</t>
  </si>
  <si>
    <t>ea3176f088259783fca22de746e9da53c14e7c5b34f92ec9bf31f27f38522257</t>
  </si>
  <si>
    <t>https://www.lfu.bayern.de/natur/rote_liste_moose/index.htm</t>
  </si>
  <si>
    <t>5e51db5444778f1253b55c86f4737bc2acd91500a7cda3981706d06b28f0b966</t>
  </si>
  <si>
    <t>3d8b789df9f55a8153e8ac65e04faab83f6cb9c8b14c9a0e28ac03112821d7d9</t>
  </si>
  <si>
    <t>https://www.berlin.de/sen/uvk/natur-und-gruen/naturschutz/artenschutz/artenlisten-rote-listen/moose/</t>
  </si>
  <si>
    <t>932b3277f58d2515418175fe375bb051245b3d051baa9becd1884125c4ed9f7c</t>
  </si>
  <si>
    <t>https://lfu.brandenburg.de/lfu/de/ueber-uns/veroeffentlichungen/detail/~01-01-2002-zeitschrift-naturschutz-und-landschaftspflege-in-brandenburg-beilage-zu-heft-4-2002</t>
  </si>
  <si>
    <t>361edb5ad367bfb4a6422907540ba84161167c0106d1a3b3c8beb4d93b3a8991</t>
  </si>
  <si>
    <t>2289d24285b359086f0b7f48227ca61395926234ad0ce3a4d8ee94a8057d33b1</t>
  </si>
  <si>
    <t>658c5e858cacdb780bde5b3833d0c8cf9dc253ce87f9979c3c57aa6a9b0510cc</t>
  </si>
  <si>
    <t>https://www.nlwkn.niedersachsen.de/veroeffentlichungen-naturschutz/rote-liste-und-gesamtartenliste-der-moose-in-niedersachsen-und-bremen-103415.html</t>
  </si>
  <si>
    <t>c03e6771d823537f83a956ba9f95800f90d812658d8ba2605c82ab7997e4fad1</t>
  </si>
  <si>
    <t>https://www.hamburg.de/resource/blob/171376/95cd95fb01ef0f277e0aecbfe42b4526/d-rote-liste-flechten-1993-data.pdf</t>
  </si>
  <si>
    <t>42fc81c5ad36ea8c3df01910606a0e0235834732912137fcf4de9c24c109feaa</t>
  </si>
  <si>
    <t>0a91dbdb708f188e1008d9c399bbac4fa307d4ba022084f855e6b467474a0cbc</t>
  </si>
  <si>
    <t>b7b8d5487013c657dc2afc9b25dd244acfe83459b5d4bd50b8472c5ec2be4cac</t>
  </si>
  <si>
    <t>c1f1838c1836f542b91813d905ae2f57cf1f9f9f5420db956ab5246acf3c78ca</t>
  </si>
  <si>
    <t>https://publikationen.sachsen.de/bdb/artikel/41196</t>
  </si>
  <si>
    <t>Non RL categories</t>
  </si>
  <si>
    <t>ae4f210fd372da9665408ebc97a80f2582962d747b5970e0a1672917ae22569b</t>
  </si>
  <si>
    <t>https://publikationen.sachsen.de/bdb/artikel/43339</t>
  </si>
  <si>
    <t>712fd210f713d08c3baa825a26196f42a106ff847fbaa2de155c8f9686626c92</t>
  </si>
  <si>
    <t>https://publikationen.sachsen.de/bdb/artikel/11374</t>
  </si>
  <si>
    <t>f7514f38f43939bbd90818f3a2ecbaaa00810932b08eba2e73f8cb3bf70a3c5a</t>
  </si>
  <si>
    <t>https://publikationen.sachsen.de/bdb/artikel/41197</t>
  </si>
  <si>
    <t>de06ba7e407f5d9464717e82be9da98cd6ca3c1a1ad9a13de4884332d3bd258d</t>
  </si>
  <si>
    <t>https://publikationen.sachsen.de/bdb/artikel/41176</t>
  </si>
  <si>
    <t>5835df889491a2c1c2bba92f2d8f74a49bccdd41696d586ae5ab84604b69aa5d</t>
  </si>
  <si>
    <t>https://publikationen.sachsen.de/bdb/artikel/12154</t>
  </si>
  <si>
    <t>https://lau.sachsen-anhalt.de/alt-vor-neuer-navigation/wir-ueber-uns-publikationen/fachpublikationen/berichte-des-lau/rote-listen-sachsen-anhalt-2022</t>
  </si>
  <si>
    <t>dc60fdf9ad3f311304fb059b60b956d4e77cd5526da79280e9ee1f0a8beeb656</t>
  </si>
  <si>
    <t>4d8de2c92c09019a12ae690d1c6129661691832fe1b3c142bfbf487954cd665e</t>
  </si>
  <si>
    <t>0c973e0c2e5108f1f39595662e501160c5bb109213ac2a3096e78bfcee6f01e5</t>
  </si>
  <si>
    <t>https://tlubn.thueringen.de/naturschutz/rote-listen/pflanzen</t>
  </si>
  <si>
    <t>aecac3c6634ff1542c67797eb70df8a5a71be662043225d57c32a55345335a45</t>
  </si>
  <si>
    <t>8f9932b7cb8e52515f8394a9f44b943b94b0b3736ac253350440de176a0c1bb2</t>
  </si>
  <si>
    <t>https://www.llv.li/serviceportal2/amtsstellen/amt-fuer-umwelt/publikationen/naturkindliche-forschung/b17-moose.pdf</t>
  </si>
  <si>
    <t>d041bf524f1b1bfebb62f5ef75a6cae924f9c5557b70c09f1b272bacef114706</t>
  </si>
  <si>
    <t>Egypt</t>
  </si>
  <si>
    <t>EGY</t>
  </si>
  <si>
    <t>EG</t>
  </si>
  <si>
    <t>https://www.researchgate.net/publication/342919058_Toward_A_Red_List_of_Bryophytes_of_Egypt_I_Hepatics</t>
  </si>
  <si>
    <t>Toward A Red List of Bryophytes of Egypt. I. Hepatics</t>
  </si>
  <si>
    <t>764561ef7cb4d7e2bf76bfc8119b6b3f510f0b89b9e0811d998920cf139de129</t>
  </si>
  <si>
    <t>Red list of mosses, liverworts and hornworts of Flanders, Belgium</t>
  </si>
  <si>
    <t>Een Rode Lijst van de hauwmossen, levermossen en bladmossen van Vlaanderen</t>
  </si>
  <si>
    <t>4d25591cb76fe531096f27133a504a9661b09dc09349f2ce3c4f76d8d69a0a18</t>
  </si>
  <si>
    <t>https://www.vlaanderen.be/publicaties/een-rode-lijst-van-de-hauwmossen-levermossen-en-bladmossen-van-vlaanderen</t>
  </si>
  <si>
    <t>Red list of Bryophytes of Luxembourg</t>
  </si>
  <si>
    <t>Liste rouge des bryophytes du Luxembourg</t>
  </si>
  <si>
    <t>ce6737e8820856de9efc4cfdc19168d419f6478239952dadd59adb21a6a0cb0f</t>
  </si>
  <si>
    <t>https://ps.mnhn.lu/ferrantia/publications/Ferrantia35.pdf</t>
  </si>
  <si>
    <t>Red list of Mosses of the Netherlands 2012</t>
  </si>
  <si>
    <t>Basisrapport voor de Rode Lijst Mossen 2012</t>
  </si>
  <si>
    <t>c208f48f529617013bb32dba894116963523e1d1014516f0938eabafe399202d</t>
  </si>
  <si>
    <t>https://www.blwg.nl/mossen/onderzoek/rapporten/BLWGRapport14.pdf</t>
  </si>
  <si>
    <t>Estonia</t>
  </si>
  <si>
    <t>EST</t>
  </si>
  <si>
    <t>EE</t>
  </si>
  <si>
    <t xml:space="preserve">Red list of Bryophytes of Estonia </t>
  </si>
  <si>
    <t>Revised Red Data List of Estonian bryophytes</t>
  </si>
  <si>
    <t>0b82d1fd0629aa52562bc926e98ba531e68411ade52f98d95c6af0e15c79e6aa</t>
  </si>
  <si>
    <t>https://www.researchgate.net/publication/328499319_Revised_Red_Data_List_of_Estonian_bryophytes</t>
  </si>
  <si>
    <t>Madagascar</t>
  </si>
  <si>
    <t>MDG</t>
  </si>
  <si>
    <t>MG</t>
  </si>
  <si>
    <t>Red list of Bryophytes of Madagascar</t>
  </si>
  <si>
    <t>Assessments of extinction risk for bryophytes from Madagascar and Indian Ocean islands</t>
  </si>
  <si>
    <t>https://www.researchgate.net/publication/361365058_Assessments_of_extinction_risk_for_bryophytes_from_Madagascar_and_Indian_Ocean_islands</t>
  </si>
  <si>
    <t>Red List of Threatened Mosses and Hepatics of Japan</t>
  </si>
  <si>
    <t>65e1b48bb03042337cb26aca585d66bc7f1e333277f869cc01d9de82722ea1eb</t>
  </si>
  <si>
    <t>a4211bb32188525f1ffe9dc0cad15f5a9aaf6e52c3ee79d38065ef999dab0b5a</t>
  </si>
  <si>
    <t>bdc20cae8bd21f219dc9d944a8fd44d5411af8157a1cf4353789a5b7f412160b</t>
  </si>
  <si>
    <t>5517259ebc143475a8dd352005561b527e893a768456d3580cef56c1d4fb16bd</t>
  </si>
  <si>
    <t>874a12206e4570935ad9df2a5cbbb864d0fccb74af3698af7b150b1f80826050</t>
  </si>
  <si>
    <t>467e7607adb3c50f254dbada8b7a36662b204cf9a9227a424217c575fe068f47</t>
  </si>
  <si>
    <t>c582c08323f4c9c811835fb345922ee40e411caaa83a67c504d5bd873986eb38</t>
  </si>
  <si>
    <t>c0e32ef749079094377f4ec438725e0b0abefd03abcec647415ff37cac5111ce</t>
  </si>
  <si>
    <t>Bryozoa</t>
  </si>
  <si>
    <t>Red List of Bryozoa</t>
  </si>
  <si>
    <t>Rdeči seznam bryozoa</t>
  </si>
  <si>
    <t>1217e34ee3127d54a7435dfebbaf161d3c71f12bc350dac94fe6afdc47a9934a</t>
  </si>
  <si>
    <t>https://www.uradni-list.si/files/RS_-2002-082-04055-OB~P013-0000.PDF</t>
  </si>
  <si>
    <t>Buprestidae</t>
  </si>
  <si>
    <t>c6f25e7e13d9f75c9a750fdcdbc7a49ecc56ddbb50e2f6ecbb24fd96546d1890</t>
  </si>
  <si>
    <t>f6a2be954fc2107f127018425535a74775ea4cbd25da474c0dc89b8162cd7785</t>
  </si>
  <si>
    <t>https://www.berlin.de/sen/uvk/natur-und-gruen/naturschutz/artenschutz/artenlisten-rote-listen/insekten/teil-3-1381169.php#Wasserkaefer</t>
  </si>
  <si>
    <t>f5813a9b4f6083351c3def28f4c06ac1b80028b4f5d0a4f1b140cdd60e69832f</t>
  </si>
  <si>
    <t>https://lau.sachsen-anhalt.de/alt-vor-neuer-navigation/wir-ueber-uns-publikationen/fachpublikationen/berichte-des-lau/rote-listen-sachsen-anhalt-2042</t>
  </si>
  <si>
    <t>cec975a877ed7a52ea64a3ad82cde35f402b72a296fd6c0b3b18a579b92f9571</t>
  </si>
  <si>
    <t>8de757e80eb4dab13b33ff7a415e52b77ec05f73ee364008b5f8d9a56f9e5d22</t>
  </si>
  <si>
    <t>https://tlubn.thueringen.de/naturschutz/rote-listen/kaefer</t>
  </si>
  <si>
    <t>16a5703afa82cc097c728fcec0a60c368f0812adc476f8b97e41e699563a6028</t>
  </si>
  <si>
    <t>d1fd9e77e0de62e660815491802bf25ac8fbb78ae2f65900cdb0a24597539e4b</t>
  </si>
  <si>
    <t>Butterflies</t>
  </si>
  <si>
    <t>https://www.umweltbundesamt.at/fileadmin/site/themen/naturschutz/rote_liste_tagfalter_2005.xlsx</t>
  </si>
  <si>
    <t xml:space="preserve"> Rote Liste der Tagschmetterlinge Österreichs (Lepidoptera: Papilionoidea &amp; Hesperioidea)</t>
  </si>
  <si>
    <t>8723a90b7325065a1b81842e909481dc5de49c64d09b842d62b750cc9aca1f19</t>
  </si>
  <si>
    <t>https://www.noe.gv.at/noe/Naturschutz/RL_Tagfalter.pdf</t>
  </si>
  <si>
    <t xml:space="preserve"> Rote Listen ausgewählter Tiergruppen Niederösterreichs - Tagfalter (Lepidoptera: Rhopalocera &amp; Hesperiida</t>
  </si>
  <si>
    <t>Red list of Butterflies of Montenegro</t>
  </si>
  <si>
    <t>Crvena lista dnevnih leptira Crne Gore</t>
  </si>
  <si>
    <t>Montenegro butterflies</t>
  </si>
  <si>
    <t>a541693c9bc5b38ab260a0c7ba379d28976244eeb2ffba80204af00d2a4d7461</t>
  </si>
  <si>
    <t>https://epa.org.me/wp-content/uploads/2023/10/WEB_CRVENA_LISTA_DNEVNIH_LEPTIRA_CRNE_GORE.pdf</t>
  </si>
  <si>
    <t>Red book of daily butterflies of Serbia</t>
  </si>
  <si>
    <t>Црвена књига дневних лептира Србије</t>
  </si>
  <si>
    <t>Serbian</t>
  </si>
  <si>
    <t>Red List of Italian Butterflies</t>
  </si>
  <si>
    <t>Lista Rossa Delle Farfalle Italiane Ropaloceri</t>
  </si>
  <si>
    <t>05f0385230122fc70bc17abdf7c44275989abd5b3961ba385a65c998c2377f42</t>
  </si>
  <si>
    <t>https://www.iucn.it/pdf/Comitato_IUCN_Lista_Rossa_delle_farfalle_italiane_2016.pdf</t>
  </si>
  <si>
    <t>Red List of Butterflies and Burnets</t>
  </si>
  <si>
    <t>Rote Liste der Tagfalter und Widderchen</t>
  </si>
  <si>
    <t>0e84cdd4c38e6dcc03958efb7077ba58fb8ce34df53478833301baa7602e3480</t>
  </si>
  <si>
    <t>https://www.bafu.admin.ch/bafu/de/home/themen/biodiversitaet/publikationen-studien/publikationen/rote-liste-tagfalter-und-widderchen.html</t>
  </si>
  <si>
    <t>Red list of Butterflies of Mainland France</t>
  </si>
  <si>
    <t>Liste rouge des papillons de France métropolitaine</t>
  </si>
  <si>
    <t>519917c9c76fcd83485e7de34432687aa5fce11d5bc72297fe4ef20ecc89f137</t>
  </si>
  <si>
    <t>https://inpn.mnhn.fr/espece/listerouge/FR/Rhopaloceres_Metropole_2012</t>
  </si>
  <si>
    <t>Red list of Day butterflies of Réunion (France)</t>
  </si>
  <si>
    <t>Liste rouge des Papillons diurnes de La Réunion (France)</t>
  </si>
  <si>
    <t>9606041d1e2ec3a79a6d6ee6dc82ed10ab327693498687714ac83bd40fee3749</t>
  </si>
  <si>
    <t>https://inpn.mnhn.fr/espece/listerouge/FR/Rhopaloceres_Reunion_2010</t>
  </si>
  <si>
    <t>Red list of Day butterflies of Guadeloupe (France)</t>
  </si>
  <si>
    <t>Liste rouge des papillons diurnes de la Guadeloupe (France)</t>
  </si>
  <si>
    <t>7985655c311d13c5156aad3fea1256fe0d4723550acdf33c5f729cf71f45ef19</t>
  </si>
  <si>
    <t>https://inpn.mnhn.fr/espece/listerouge/FR/Papillons_de_jour_Guadeloupe_2021</t>
  </si>
  <si>
    <t>Red list of Day Butterflies of Martinique (France)</t>
  </si>
  <si>
    <t>Liste rouge des papillons diurnes de la Martinique (France)</t>
  </si>
  <si>
    <t>628afc2e95f3b658e62ca2c5b0beb5229cea461d17703a541a3f20551b7dd635</t>
  </si>
  <si>
    <t>https://inpn.mnhn.fr/espece/listerouge/FR/Papillons_de_jour_Martinique_2020</t>
  </si>
  <si>
    <t>Red list of day Butterflies of Corsica</t>
  </si>
  <si>
    <t>Liste rouge des Papillons diurnes de Corse</t>
  </si>
  <si>
    <t>44a09d2a1a30103ad663375c8700e41596f011eb31024df65c24a42bb4dc55c2</t>
  </si>
  <si>
    <t>https://inpn.mnhn.fr/docs/LR_FCE/LR_regionale/Corse/LRR_Rhopaloceres_Zygenes_Corse_2017.pdf</t>
  </si>
  <si>
    <t>Red list of Day Butterflies of Hautes-de-France</t>
  </si>
  <si>
    <t>Liste rouge des Papillons diurnes des Hautes-de-France</t>
  </si>
  <si>
    <t>4536483f5e209d39cdf776e30dea3c7a2b4b8cfdfb8ccb582cab3a154639deb9</t>
  </si>
  <si>
    <t>Red list of Day Butterflies of Ile-de-France</t>
  </si>
  <si>
    <t>Liste rouge des Papillons diurnes d'Ile-de-France</t>
  </si>
  <si>
    <t>58c27048a7c087d575a17fdc264e6ddb0819d7f8f4453496c623e2787a80f708</t>
  </si>
  <si>
    <t>https://www.arb-idf.fr/nos-travaux/publications/liste-rouge-regionale-des-rhopaloceres-et-des-zygenes-dile-de-france-2016/</t>
  </si>
  <si>
    <t>Red list of Day Butterflies of Normandy</t>
  </si>
  <si>
    <t>Liste rouge des Papillons diurnes de Normandie</t>
  </si>
  <si>
    <t>cca24a21646dc225f533df0f455f089a7228216a1409fc780d6bce03d2a070b1</t>
  </si>
  <si>
    <t>https://www.anbdd.fr/publication/liste-rouge-des-rhopaloceres-et-zygenes-de-normandie/</t>
  </si>
  <si>
    <t>Occitania</t>
  </si>
  <si>
    <t>Red list of Day Butterflies of Occitania</t>
  </si>
  <si>
    <t>Liste rouge des Papillons diurnes d'Occitanie</t>
  </si>
  <si>
    <t>c747a7081e3a1e812eecd054987158905b0726ebb58b3d8c3bde72c5ece800fd</t>
  </si>
  <si>
    <t>https://www.occitanie.developpement-durable.gouv.fr/listes-rouges-regionales-occitanie-a24640.html?lang=fr</t>
  </si>
  <si>
    <t>Regional Red List of Butterflies and Zygaenas of Pays de la Loire</t>
  </si>
  <si>
    <t>Liste rouge régionale des papillons et zygènes des Pays de la Loire</t>
  </si>
  <si>
    <t>15031b258a36bd3688fb42446a6acb02e9abe455a2b57606e7f6e7b96b165f8b</t>
  </si>
  <si>
    <t>https://inpn.mnhn.fr/docs/LR_FCE/LR_regionale/Pays de la Loire/LRR_rhopaloceres_et_zygenes_Pays_de_la_loire_2021.pdf</t>
  </si>
  <si>
    <t>Regional red list of butterflies in Provence-Alpes-Côte d'Azur</t>
  </si>
  <si>
    <t>Liste rouge régionale des papillons de Provence-Alpes-Côte d'Azur</t>
  </si>
  <si>
    <t>aa3366ff540760228d29b14a187e4221c2cc2cad279293f2ea239a0bdc25385e</t>
  </si>
  <si>
    <t>The Red List of Rhopalocera and Zygenes threatened in Alsace</t>
  </si>
  <si>
    <t>La liste rouge des rhopalocères et zygènes menacés en Alsace</t>
  </si>
  <si>
    <t>8b6031be1e42b9f4fa060d54b318acd6d4efed41c8894032addb22ca56eead38</t>
  </si>
  <si>
    <t>https://inpn.mnhn.fr/docs/LR_FCE/LR_regionale/Alsace/LR_Rhopaloceres_Zygenes_Alsace_2014.pdf</t>
  </si>
  <si>
    <t>Red List of Butterflies of Aquitaine</t>
  </si>
  <si>
    <t>Liste rouge des papillons d'Aquitaine</t>
  </si>
  <si>
    <t>f94d9c206c1a6c64247500cbca47547b6299616ddb0a44577e1f513cdd744577</t>
  </si>
  <si>
    <t>Red list of threatened species in Auvergne. Rhopalocera and zygenes</t>
  </si>
  <si>
    <t>Liste rouge des espèces menacées en Auvergne. Rhopalocères et zygènes</t>
  </si>
  <si>
    <t>72a8f084103d46e76ffe64afb63e0234d47660400a5ec4587ca8ca1add886a85</t>
  </si>
  <si>
    <t>https://inpn.mnhn.fr/docs/LR_FCE/LR_regionale/Auvergne/LR_rhopaloceres-zygenes-Auvergne-version_definitive_cle618f81.pdf</t>
  </si>
  <si>
    <t>Red list of Day Butterflies of Burgundy</t>
  </si>
  <si>
    <t>Liste rouge des papillons diurnes de Bourgogne</t>
  </si>
  <si>
    <t>372f625b20e13d3b743aabaa5fb57bcab049110aaa657eeef9ee38aab253886c</t>
  </si>
  <si>
    <t>https://inpn.mnhn.fr/docs/LR_FCE/LR_regionale/Bourgogne/lr_rhopalozygenes_synthese.pdf</t>
  </si>
  <si>
    <t>Red list of Butterflies of Nord-Pas-De-Calais</t>
  </si>
  <si>
    <t>Liste rouge des espèces menacées du Nord – Pas-de-Calais Papillons de jour (Lépidoptères Papilionoidea)</t>
  </si>
  <si>
    <t>c3d3e9782189882be1cd2dd5d4237cca24f45d5208a6a42b79947640f3bf8135</t>
  </si>
  <si>
    <t>https://inpn.mnhn.fr/docs/LR_FCE/LR_regionale/Nord-Pas-de-Calais/LRR_L%C3%A9pidopt%C3%A8res_NPDC.pdf</t>
  </si>
  <si>
    <t>Red list of Day Butterflies of Poitou-Charentes</t>
  </si>
  <si>
    <t>Demande de labellisation d’une liste rouge régionale UICN : Lépidoptères Rhopalocères du Poitou-Charentes</t>
  </si>
  <si>
    <t>8912396f03674714ff8bbc03785a675c2d9be95cf5491a1cfb444924d25234f8</t>
  </si>
  <si>
    <t>https://inpn.mnhn.fr/docs/LR_FCE/LR_regionale/Poitou-Charentes/LRR_Rhoploceres_Poitou_Charentes_2018.pdf</t>
  </si>
  <si>
    <t>Red List of Rhopalocera &amp; Zygenes of Rhône-Alpes</t>
  </si>
  <si>
    <t>La Liste rouge des Rhopalocères et Zygènes de Rhône-Alpes</t>
  </si>
  <si>
    <t>eb599da43a0c14055e969fddf1cd7d6bfa4c3f27f874ea56f2b265a723602860</t>
  </si>
  <si>
    <t>https://www.flavia-ape.fr/?p=2257</t>
  </si>
  <si>
    <t>https://biodiversityireland.ie/app/uploads/2021/04/RL9-Moths-final-version-010616.pdf</t>
  </si>
  <si>
    <t>Ireland Red List No. 9:  Macro-moths (Lepidoptera)</t>
  </si>
  <si>
    <t>RL for macro-moth</t>
  </si>
  <si>
    <t>feeb0415e9992e77c43c00bb3be932f761cadfd3c1b7ad6578731be06f7d2960</t>
  </si>
  <si>
    <t>https://biodiversityireland.ie/app/uploads/2021/04/RL_2010_Butterflies.pdf</t>
  </si>
  <si>
    <t>Ireland Red List No. 4 – Butterflies</t>
  </si>
  <si>
    <t>ab1fd0c37c72defaab54dd3ed7e02e86709e8f5771d0d03f99bb91e0b730c556</t>
  </si>
  <si>
    <t>https://resjournals.onlinelibrary.wiley.com/doi/full/10.1111/icad.12582</t>
  </si>
  <si>
    <t>A revised Red List of British butterflies</t>
  </si>
  <si>
    <t>900f207e35c3ba3acf790008ab39fab0efd763956bd3dbe08e6a2ee98c14e2dc</t>
  </si>
  <si>
    <t>965ab829582f801f41a45aab479425727c7304e3f29e4afcbe0d715cf85854f3</t>
  </si>
  <si>
    <t>https://www.researchgate.net/publication/369357922_Lista_rosie_a_fluturilor_din_Romania_Red_List_of_Lepidoptera_of_Romania</t>
  </si>
  <si>
    <t>Lista rosie a fluturilor din România</t>
  </si>
  <si>
    <t>48791ccd9626e38941589dbd5cf56ea62b6c0ff743bf131e5f471c9f2a084b68</t>
  </si>
  <si>
    <t>Rote Liste und Gesamtartenliste der Tagfalter (Rhopalocera) (Lepidoptera: Papilionoidea et Hesperioidea) Deutschlands</t>
  </si>
  <si>
    <t>fb12c0218ef350ee2d65728352ef50f961dd15669bfd9c7ee42fabed684359a8</t>
  </si>
  <si>
    <t>2b8f583056eab647909d66c2e041a2f8d5966a5d2cc6de3371bde7efb04f1ca4</t>
  </si>
  <si>
    <t>7eeed1a3b80dccb26fc11d8b9553e8d903c2dfded5e4e110907a39643e352582</t>
  </si>
  <si>
    <t>bd7be5e98d7eeda6089af5e509a3a9c1c06f9e81ccfbdbe48cb680e1ca0be081</t>
  </si>
  <si>
    <t>73f0b9fbf1f83aa30c58bd3788ba8801b5bd4a0656aebfb8ddc0442dff0f56f7</t>
  </si>
  <si>
    <t>arthropoda</t>
  </si>
  <si>
    <t>https://www.hamburg.de/politik-und-verwaltung/behoerden/bukea/schmetterlinge-932356</t>
  </si>
  <si>
    <t>af5e2f404c304cff7611911b5caa8fb25d102746172c6a60fb1b01beaf973eca</t>
  </si>
  <si>
    <t>7d9f691085b7aa1fbdb9132bf3e1b05da62e0e0010afb78b4dd3e894972ee752</t>
  </si>
  <si>
    <t>83a8683dbed000334b891e086570b2ce4e1867fd8f58ef51f8e855320e5c5046</t>
  </si>
  <si>
    <t>375817b4dd6d62deedfd77bddd3c6f020bf70ac50b6cff3f97488bea50167d29</t>
  </si>
  <si>
    <t>5bc4590d64a002b4a0e6e513d038448992254aac5e908c00179e8c6dfa1eccc7</t>
  </si>
  <si>
    <t>ecd0d7b2d82ba711346d617deb388e81cad0dc62d960cf24031bf502c9f2b7ba</t>
  </si>
  <si>
    <t>9a42c32f26e3a4e71f0707aa30a811f3deb98da006ceac5aa8a704e383f792a4</t>
  </si>
  <si>
    <t>https://publikationen.sachsen.de/bdb/artikel/11404</t>
  </si>
  <si>
    <t>5e3c1a3f4c4b8cc72f45c7d1c6ed505d7f15f50efb79af6a63d54a90de02f27c</t>
  </si>
  <si>
    <t>https://publikationen.sachsen.de/bdb/artikel/41198</t>
  </si>
  <si>
    <t>273db90a4422eef0a8bd2b6dfa108e0a41d903d300d2bd536f94505636e09737</t>
  </si>
  <si>
    <t>284f0f0d42f23db45d771ee5810d51cb45ae00430672a899b48d68acfcc4779e</t>
  </si>
  <si>
    <t>7275cdb9e38cca42ecf80d371205bb3a22a09a6f266bd29a504b520b159cabf3</t>
  </si>
  <si>
    <t>731e7174891ffef39a64140c464b32f622c92cdcad18c19a645b0428a8546f0a</t>
  </si>
  <si>
    <t>https://www.nparks.gov.sg/biodiversity/wildlife-in-singapore/species-list/lepidoptera---butterflies</t>
  </si>
  <si>
    <t>25c8c0891a74e393648967d190453ec38046372c4c4c3d78c60e261f7a2d0c78</t>
  </si>
  <si>
    <t>Turkey</t>
  </si>
  <si>
    <t>TUR</t>
  </si>
  <si>
    <t>TR</t>
  </si>
  <si>
    <t>https://dkm.org.tr/sites/other/dkm/uploads/yayinlar/ingilizce/kitaplar/books-11.pdf</t>
  </si>
  <si>
    <t>Red Book of Butterflies in Turkey</t>
  </si>
  <si>
    <t>2c396eecd6f9042a2e1ecd72c69c22810bee328c670a8b425338dbdd86f16f01</t>
  </si>
  <si>
    <t>Red List of butterflies in Flanders</t>
  </si>
  <si>
    <t>IUCN Rode Lijst van de dagvlinders in Vlaanderen</t>
  </si>
  <si>
    <t>91d79d0211396e9dcaf437ab4367a650c6a7ecf243d85879b4ef39a3b6c5e900</t>
  </si>
  <si>
    <t>https://www.vlaanderen.be/publicaties/iucn-rode-lijst-van-de-dagvlinders-in-vlaanderen</t>
  </si>
  <si>
    <t>De IUCN Rode Lijst van de dagvlinders in Vlaanderen</t>
  </si>
  <si>
    <t>3ad3ae63462d4d51ab9444c17e4ef68361a811cc1e91354d145e00069513d57f</t>
  </si>
  <si>
    <t>https://www.vlaanderen.be/publicaties/de-iucn-rode-lijst-van-de-dagvlinders-in-vlaanderen</t>
  </si>
  <si>
    <t>Atlas and Red list of Butterflies of Wallonia, Belgium</t>
  </si>
  <si>
    <t>Atlas et Liste rouge des papillons de Wallonie, Belgique</t>
  </si>
  <si>
    <t>page 274, or http://biodiversite.wallonie.be/fr/liste-rouge.html?IDC=800</t>
  </si>
  <si>
    <t>48453ccf49d30af104652cb15b814a2ac6e69a6154dc91dd47db0d64b8f616bb</t>
  </si>
  <si>
    <t>http://biodiversite.wallonie.be/fr/liste-rouge.html?IDC=800</t>
  </si>
  <si>
    <t>Red list of Butterflies and Moths of Luxembourg</t>
  </si>
  <si>
    <t>Red list of butterflies and moths of Luxembourg</t>
  </si>
  <si>
    <t>downloaded from online database at 10_07_2024</t>
  </si>
  <si>
    <t>30acea1bf3cfc0c1ab2aab918b6b2245107771ea25cff43a2b2c95bb1f6e285e</t>
  </si>
  <si>
    <t>https://ps.mnhn.lu/recherche/redbook/butterflies/default.htm</t>
  </si>
  <si>
    <t>Red list of Butterflies of the Netherlands 2006</t>
  </si>
  <si>
    <t>Basisrapport Rode Lijst Dagvlinders</t>
  </si>
  <si>
    <t>2f8f2ca6e85725930a01774061f52d0dd7a738c9ab84e8cef8fe4d8dc0bebee0</t>
  </si>
  <si>
    <t>https://assets.vlinderstichting.nl/docs/bac74812-aaad-480d-b01b-6f57391f683d.pdf</t>
  </si>
  <si>
    <t>Red list of Butterflies of the Netherlands 2019</t>
  </si>
  <si>
    <t>Basisrapport Rode Lijst Dagvlinders 2019</t>
  </si>
  <si>
    <t>60679ef0decbe5c9434e95553cdd80ff2944d3f9de788a79c8cc8f9f3127de2e</t>
  </si>
  <si>
    <t>https://assets.vlinderstichting.nl/docs/ea504174-725d-4b69-9401-ba364f4ed3de.pdf</t>
  </si>
  <si>
    <t>Red data book of South African Butterflies</t>
  </si>
  <si>
    <t>South African Red Data Book: butterflies</t>
  </si>
  <si>
    <t>5942f99ce5e511775320f7c707d47ecc0e76d3afeffd40056e362f1a8aaf4234</t>
  </si>
  <si>
    <t>https://www.sanbi.org/wp-content/uploads/2018/04/biodiversity13butterflies.pdf</t>
  </si>
  <si>
    <t>Red list of Butterflies of Morocco</t>
  </si>
  <si>
    <t>LISTE ROUGE DES PAPILLONS DE JOUR DU MAROC</t>
  </si>
  <si>
    <t>a5bf413d6d7ede0134589d582ca69f240ec534c4d5b849ab14fabe311dd5c2ee</t>
  </si>
  <si>
    <t>https://s2de3fff34a529c14.jimcontent.com/download/version/1547624980/module/17795339725/name/LISTE ROUGE DES PAPILLONS DE JOUR DU MAROC.pdf</t>
  </si>
  <si>
    <t>Morocco|Algeria|Tunisia|Libya|Egypt|Palestine|Israel|Lebanon|Syria|Turkey|Jordan|Bulgaria|Greece|Albania|Montenegro|Croatia|Italy|France|Spain|Bosnia and Herzegovina|Slovenia|Monaco|Portugal|Cyprus|North Macedonia|Malta|Andorra|Serbia</t>
  </si>
  <si>
    <t>Red list of Mediterranean Butterflies</t>
  </si>
  <si>
    <t>The status and distribution of Mediterranean butterflies</t>
  </si>
  <si>
    <t>Mediterranean_Animalia _Butterflies_2016.pdf</t>
  </si>
  <si>
    <t>557d54ce15ed85592cc9e4a3b0c4c78f3c7f0075bc40ce4d0920e12e8ea3ddd3</t>
  </si>
  <si>
    <t>https://portals.iucn.org/library/node/46183</t>
  </si>
  <si>
    <t>Red list of Bangladesh 2015: Butterflies</t>
  </si>
  <si>
    <t>Red List of Bangladesh : volume 7 : butterflies</t>
  </si>
  <si>
    <t>https://portals.iucn.org/library/node/46329</t>
  </si>
  <si>
    <t>https://faunaofindia.nic.in/php/spb_books_list.php</t>
  </si>
  <si>
    <t>RED DATA BOOK ( art 2) Butterflies of India</t>
  </si>
  <si>
    <t>29acff61f516c3295e8b9e60b16313c0c8f80ff8a1ed23ace5f711c518b2d255</t>
  </si>
  <si>
    <t>https://archive.org/details/spb.zoological.spb.033</t>
  </si>
  <si>
    <t>https://www.researchgate.net/publication/308305807_Red_Book_of_the_Butterflies_in_Turkey</t>
  </si>
  <si>
    <t>Durango</t>
  </si>
  <si>
    <t>Rosopsida</t>
  </si>
  <si>
    <t>Caryophyllales</t>
  </si>
  <si>
    <t>Cactaceae</t>
  </si>
  <si>
    <t xml:space="preserve">red </t>
  </si>
  <si>
    <t>Updated checklist and conservation status of Cactaceae in the state of Durango, Mexico</t>
  </si>
  <si>
    <t>takes threat categories from mexico redlist 2010</t>
  </si>
  <si>
    <t>14c00fba2c845204ec91550330801f2695d7c68170be39d4b6bc06b2cada724f</t>
  </si>
  <si>
    <t>https://www.biotaxa.org/Phytotaxa/article/view/phytotaxa.327.2.1</t>
  </si>
  <si>
    <t>List of Endemic Cactaceae of Peru</t>
  </si>
  <si>
    <t>Cactaceae endémicas del Perú</t>
  </si>
  <si>
    <t>2f932f6ea8255bea02de74f983373393adf7a16da9c06f8ce9814d79f4b76192</t>
  </si>
  <si>
    <t>http://www.scielo.org.pe/pdf/rpb/v13n2/v13n02a027.pdf</t>
  </si>
  <si>
    <t>Trichoptera</t>
  </si>
  <si>
    <t>Caddisflies</t>
  </si>
  <si>
    <t>Red lists mayflies, stoneflies, caddisflies</t>
  </si>
  <si>
    <t>Rote Listen Eintagsfliegen, Steinfliegen, Köcherfliegen</t>
  </si>
  <si>
    <t>CHE__Animalia_Mayflies_2012.pdf</t>
  </si>
  <si>
    <t>https://www.bafu.admin.ch/bafu/de/home/themen/biodiversitaet/publikationen-studien/publikationen/rote-listen-fliegen.html</t>
  </si>
  <si>
    <t>project in progress (not finished)</t>
  </si>
  <si>
    <t>https://biodiversityireland.ie/app/uploads/2021/04/Trichoptera.xlsx</t>
  </si>
  <si>
    <t>Tricoptera (Caddisfly) – InvertebrateIreland Online</t>
  </si>
  <si>
    <t>013b01ebd63936cb7f535e159d15dbde17962800643721a31373373264500f1f</t>
  </si>
  <si>
    <t>https://publications.naturalengland.org.uk/publication/5436150266200064?category=4707656804597760</t>
  </si>
  <si>
    <t>A review of the status of the beetles of Great Britain: The stag beetles, dor beetles, dung beetles, chafers and their allies - Lucanidae, Geotrupidae, Trogidae and Scarabaeidae (NECR224)</t>
  </si>
  <si>
    <t>c0817224e4cf8ba845eb779b598395cde7febdbd28ef3a5ef38ebb96a37b8b28</t>
  </si>
  <si>
    <t>0784047c60befe9d92baac9c9aae7c8c1f4fc02c82d3fc5ff184d94d7c657535</t>
  </si>
  <si>
    <t>5b83c289fea3a73ad6937710b9d8b5d123d42630b37c200e5689f554b45b5cd9</t>
  </si>
  <si>
    <t>d9b00f6f7c24350761c9de4cbf79134f48464523eef737d8e2da097265f85990</t>
  </si>
  <si>
    <t>5cfa2616f5af78836af4926f55295a0093ae90bc43bf2ff44338a51fd45a4f44</t>
  </si>
  <si>
    <t>4dec1c599cb36deb349afefd5d05d52eac9075d76179de81d93ed741916fa17a</t>
  </si>
  <si>
    <t>https://www.nlwkn.niedersachsen.de/naturschutz/rote-liste-der-eintags-stein-und-kocherfliegenarten-niedersachsens-38879.html</t>
  </si>
  <si>
    <t>fce34f3328aec7e168e6b6189bcd0b384ae33df58e5ca96e5e2e51ca5b20cdbd</t>
  </si>
  <si>
    <t>c0c308ad302ca02ec944176a77b79f3dbf550e3361c7d2ba6d6f8e71236f8431</t>
  </si>
  <si>
    <t>e77e89ff70d0938305dc2978cb97d17d87f9162c33a4bd3e384ce01344879998</t>
  </si>
  <si>
    <t>9987081face1987f1092d96027a61754daed70732c57d301de1aabd5e2a4f5e3</t>
  </si>
  <si>
    <t>c036486e9053e8b03557d20d2ea9517a307b0b72fec5f662e0aeb5b5509b5317</t>
  </si>
  <si>
    <t>https://publikationen.sachsen.de/bdb/artikel/36065</t>
  </si>
  <si>
    <t>4543e34701de414e0669eb26b19e1541cf7ce64987044788d85be571e7dff92d</t>
  </si>
  <si>
    <t>https://lau.sachsen-anhalt.de/alt-vor-neuer-navigation/wir-ueber-uns-publikationen/fachpublikationen/berichte-des-lau/rote-listen-sachsen-anhalt-2054</t>
  </si>
  <si>
    <t>303cdd26c8891628dce54215a6b77610d2c015f9fcac5c316c7be0f6fe44ef4b</t>
  </si>
  <si>
    <t>3be26ad23b371bdf0ffb8113ed60b4dc080a4eed218ee6b05d2a66a572599943</t>
  </si>
  <si>
    <t>c5a94de6e4de788fde61e045f4126673151e286ef601da13644a591c3baf4299</t>
  </si>
  <si>
    <t>https://tlubn.thueringen.de/naturschutz/rote-listen/eintagsfliegen-libellen-steinfliegen-koecherfliegen</t>
  </si>
  <si>
    <t>25f1e53686db1cd1d3b1dffcdaf709f70a8c2a77fd0f6001c2063dad44258097</t>
  </si>
  <si>
    <t>3db330bcf97003152fb9590c37425aa78f6e58cea0f68dcde5a29e58d242b973</t>
  </si>
  <si>
    <t>Red list of Caddisflies of the Netherlands 2004</t>
  </si>
  <si>
    <t>Nederlandse Rode Lijst (kokerjuffers)</t>
  </si>
  <si>
    <t>3b61d6de916b92a69793486332bbc362017ddfc26e14bc2f348de0066c8929ac</t>
  </si>
  <si>
    <t>https://nl.wikipedia.org/wiki/Nederlandse_Rode_Lijst_(kokerjuffers)</t>
  </si>
  <si>
    <t>Orthoptera</t>
  </si>
  <si>
    <t>Caelifera</t>
  </si>
  <si>
    <t>https://www.berlin.de/sen/uvk/natur-und-gruen/naturschutz/artenschutz/artenlisten-rote-listen/insekten/#Gro%C3%9Fschmetterlinge</t>
  </si>
  <si>
    <t>e66d8712fc95c28490326a4cdaa764f571862afcfd91ffb51e13b22238d8f879</t>
  </si>
  <si>
    <t>orthoptera</t>
  </si>
  <si>
    <t>https://lfu.brandenburg.de/lfu/de/ueber-uns/veroeffentlichungen/detail/~01-01-1999-zeitschrift-naturschutz-und-landschaftspflege-in-brandenburg-beilage-zu-heft-1-1999</t>
  </si>
  <si>
    <t>14ed9527dd67c86fa69cbfc44bc7072d38f710a1cdfb11ebe6e96d5ebfce1480</t>
  </si>
  <si>
    <t>ce567fd49797526783fd732fd53271fdec2d15df62d7260ee0e46a5f76e83ca1</t>
  </si>
  <si>
    <t>Reptilia</t>
  </si>
  <si>
    <t>Crocodilia</t>
  </si>
  <si>
    <t>Caimans</t>
  </si>
  <si>
    <t>Red list of Argentinian Caimans</t>
  </si>
  <si>
    <t>Categorización del estado de conservación de los caimanes (yacarés) de la República Argentina</t>
  </si>
  <si>
    <t>NA for threat category</t>
  </si>
  <si>
    <t>8fc87d831f5c6b9ae9372e460b160520d221adcbd3883964eb485b1de4fe1493</t>
  </si>
  <si>
    <t>http://www.scielo.org.ar/scielo.php?pid=S1852-57682012000300006&amp;script=sci_arttext</t>
  </si>
  <si>
    <t>Calypterate</t>
  </si>
  <si>
    <t>https://publications.naturalengland.org.uk/publication/5145257026519040?category=4707656804597760</t>
  </si>
  <si>
    <t>A Provisional Assessment of the Status of Calypterate flies in the UK (NECR234)</t>
  </si>
  <si>
    <t>8d1b93d3047101b358c5cb09448d7443d20e35aaa0a18e816344c16065ed7738</t>
  </si>
  <si>
    <t>Carabidae</t>
  </si>
  <si>
    <t>Red list of Croatian Carabids</t>
  </si>
  <si>
    <t>Crveni popis hrvatskih karabida</t>
  </si>
  <si>
    <t>Croatian</t>
  </si>
  <si>
    <t>Red List of Croatian Carabidae</t>
  </si>
  <si>
    <t>08c916a26a7369aa1b3b734e22e7634760fdd4c845e4db22fdaf31222ae70cbf</t>
  </si>
  <si>
    <t>https://www.haop.hr/sites/default/files/uploads/dokumenti/03_prirodne/crvene_knjige_popisi/Crveni_popis_trcaka_web.pdf</t>
  </si>
  <si>
    <t>https://publications.naturalengland.org.uk/publication/6270849377107968?category=4707656804597760</t>
  </si>
  <si>
    <t>A review of the beetles of Great Britain: Ground Beetles (Carabidae) (NECR189)</t>
  </si>
  <si>
    <t>also included Native or Non-native status</t>
  </si>
  <si>
    <t>710366f8ca3cda5c5dc01016f59bbd62fa161146090f9e0a70d1aa1aab1ded82</t>
  </si>
  <si>
    <t>b9b2c88ba806d69ca3f522b4707f40ff74f59440c32a4c393ce1d121765a2fbf</t>
  </si>
  <si>
    <t>799288c9033aec1b5da2ea842b25672ac4444469522b6d0e2b8d203894b531ed</t>
  </si>
  <si>
    <t>Carnivores</t>
  </si>
  <si>
    <t>https://cheetah.org/wp-content/uploads/2023/04/Carnivore-Red-Data-Book-low-res.pdf</t>
  </si>
  <si>
    <t>Conservation Status and Red List of the terrestial Carnivores of Namibia</t>
  </si>
  <si>
    <t>1fded530bb0b90cd8b91e99f3710625815c757f81b409b8c5ae861f59c1fa043</t>
  </si>
  <si>
    <t>https://portals.iucn.org/library/sites/library/files/documents/RL-53-001.pdf</t>
  </si>
  <si>
    <t>Regional Red List Status of Carnivores in the Arabian Peninsula</t>
  </si>
  <si>
    <t>030e60487bef5caa15992413791e80be3316f8d1c27876b14e23b7f6f4a5e9c5</t>
  </si>
  <si>
    <t>balears</t>
  </si>
  <si>
    <t>Islas Baleares</t>
  </si>
  <si>
    <t>Cave Fauna</t>
  </si>
  <si>
    <t>Llista vermella de la fauna cavernícola de les Balears</t>
  </si>
  <si>
    <t>Terrible, no OCR, only CAVE FAUNA</t>
  </si>
  <si>
    <t>https://www.caib.es/sites/proteccioespecies/f/206033;jsessionid=51CF2FFA24AC8591E91274CCABB11E13</t>
  </si>
  <si>
    <t>The Red Book of Cave Fauna of Croatia</t>
  </si>
  <si>
    <t>Crvena knjiga špiljske faune Hrvatske</t>
  </si>
  <si>
    <t>aee7c624e5e94e5247a9da0f703d4081e5c73b6d339a642a265fca6af1fc26aa</t>
  </si>
  <si>
    <t>https://www.haop.hr/hr/publikacije/crvena-knjiga-spiljske-faune-hrvatske</t>
  </si>
  <si>
    <t>Myriapoda</t>
  </si>
  <si>
    <t>Chilopoda</t>
  </si>
  <si>
    <t>Centipedes</t>
  </si>
  <si>
    <t>Red List of Chilopoda (Chilopoda)</t>
  </si>
  <si>
    <t>Rdeči seznam ščitnikov (Chilopoda)</t>
  </si>
  <si>
    <t>e0e3e10df77a46a0e34710f747596044704c45208fc4105553b241445ab262d3</t>
  </si>
  <si>
    <t>https://www.uradni-list.si/files/RS_-2002-082-04055-OB~P024-0000.PDF</t>
  </si>
  <si>
    <t>Rote Liste und Gesamtartenliste der Hundertfüßer (Myriapoda: Chilopoda) Deutschlands</t>
  </si>
  <si>
    <t>d0167351f672510f15d6d23f7475e5dea545a48c93afcacd1c8652202056cc82</t>
  </si>
  <si>
    <t>da097fc58a1af5188d1a95ae2d2fa41c077e108086cbbf62f8b80cd890ce8061</t>
  </si>
  <si>
    <t>Centipedes </t>
  </si>
  <si>
    <t>https://publications.naturalengland.org.uk/publication/4924476719366144?category=4707656804597760</t>
  </si>
  <si>
    <t>A review of the millipedes (Diplopoda), centipedes (Chilopoda) and woodlice (Isopoda) of Great Britain (NECR186)</t>
  </si>
  <si>
    <t>71ba715c3ac89d1b055f4ccf6e044386c94db57682035c4d096d41f943261e3a</t>
  </si>
  <si>
    <t>Conchifera</t>
  </si>
  <si>
    <t>Cephalopoda</t>
  </si>
  <si>
    <t>Cephalopods</t>
  </si>
  <si>
    <t>海洋生物レッドリスト（2017)</t>
  </si>
  <si>
    <t>550bc1d211ee5ee74ce98aa664e09c6cbd81b72832c122b08ec12c79fff978a6</t>
  </si>
  <si>
    <t>Cerambycidae</t>
  </si>
  <si>
    <t>216598d2e5ee2be75fad23c2f5a25d4e996d7b0d4a0d49d8e448a30887086650</t>
  </si>
  <si>
    <t>dc083317d0178e4818631dce22a1dacd91c795da9062d8ec210a5ccdb750f800</t>
  </si>
  <si>
    <t>455ac7b767d9432aa9607ea7592419dfa6a92d32c07ce757e5384026ce90c5b0</t>
  </si>
  <si>
    <t>Ceratopogonidae</t>
  </si>
  <si>
    <t>Rote Liste und Gesamtartenliste der Gnitzen (Diptera: Ceratopogonidae) Deutschlands.</t>
  </si>
  <si>
    <t>211366e460a1e786658006cfcbbe14108f613ba603958265d5fe1787ee543ed7</t>
  </si>
  <si>
    <t>873009ad9017c5bbc1c6525d1b741f1bcdbf3c100a662be0d87147c4d650cbbb</t>
  </si>
  <si>
    <t>Cerophytidae</t>
  </si>
  <si>
    <t>https://lau.sachsen-anhalt.de/alt-vor-neuer-navigation/wir-ueber-uns-publikationen/fachpublikationen/berichte-des-lau/rote-listen-sachsen-anhalt-2040</t>
  </si>
  <si>
    <t>e65c3588e54e4cf8caa256369947d92ce2bdd7abc9a91b09f120a82f652a34ab</t>
  </si>
  <si>
    <t>745463875b9936b81f538a81cf7e048dcab1c24d0beab680cd0faa34a12e44c0</t>
  </si>
  <si>
    <t>Morocco|Algeria|Tunisia|Libya|Egypt|Palestine|Israel|Lebanon|Syria|Turkey|Georgia|Russia|Ukraine|Romania|Bulgaria|Greece|Albania|Montenegro|Croatia|Italy|France|Spain|Bosnia and Herzegovina|Slovenia|Monaco|Cyprus</t>
  </si>
  <si>
    <t>Artiodactyla</t>
  </si>
  <si>
    <t>Cetaceans</t>
  </si>
  <si>
    <t>Red list of Cetaceans of the Black Sea and the Mediterranean Sea</t>
  </si>
  <si>
    <t>The status and distribution of cetaceans in the Black Sea and Mediterranean Sea</t>
  </si>
  <si>
    <t>Mediterranean_Animalia _Cetaceans_2006.pdf</t>
  </si>
  <si>
    <t>368aa985ed0cfa5925595e62bc59fda0ca7dab3cb02dc6826a7881b1d4e85af1</t>
  </si>
  <si>
    <t>https://portals.iucn.org/library/node/9075</t>
  </si>
  <si>
    <t>Red list of Cetaceans of the Mediterranean sea</t>
  </si>
  <si>
    <t>THE CONSERVATION STATUS OF CETACEANS IN THE MEDITERRANEAN SEA</t>
  </si>
  <si>
    <t>Mediterranean_Animalia _Cetaceans_2023.pdf</t>
  </si>
  <si>
    <t>05a885f69d3b304109b60f39c491176b5410731148c97de1e63f2cdf1a8f1937</t>
  </si>
  <si>
    <t>https://portals.iucn.org/library/node/51386</t>
  </si>
  <si>
    <t>East African</t>
  </si>
  <si>
    <t>Tanzania|Uganda|Kenya|Malawi</t>
  </si>
  <si>
    <t>Squamata</t>
  </si>
  <si>
    <t>Chameleons</t>
  </si>
  <si>
    <t>https://www.cambridge.org/core/journals/oryx/article/red-list-assessments-of-east-african-chameleons-a-case-study-of-why-we-need-experts/ADCD4E48C55C457628F81A9AD3536BD1</t>
  </si>
  <si>
    <t>Red List assessments of East African chameleons: a case study of why we need experts</t>
  </si>
  <si>
    <t>Chaoboridae</t>
  </si>
  <si>
    <t>Rote Liste und Gesamtartenliste der Büschelmücken (Diptera: Chaoboridae) Deutschlands</t>
  </si>
  <si>
    <t>af0af52e520d931e24a31565f21bfa163886abe4d2098e7e6e37c7560106dfdb</t>
  </si>
  <si>
    <t>Charophyceae</t>
  </si>
  <si>
    <t>Charales</t>
  </si>
  <si>
    <t>Characeae</t>
  </si>
  <si>
    <t>Red Data List of Charophytes in the Balkans</t>
  </si>
  <si>
    <r>
      <t xml:space="preserve">Red List Charophyta of the </t>
    </r>
    <r>
      <rPr>
        <b/>
        <sz val="11"/>
        <color theme="1"/>
        <rFont val="Aptos Narrow"/>
        <family val="2"/>
        <scheme val="minor"/>
      </rPr>
      <t>Balkans</t>
    </r>
  </si>
  <si>
    <t>75394d214e57c0d55f8be96c600684b53eda87816d74dce6ec3af873c358a2d8</t>
  </si>
  <si>
    <t>https://link.springer.com/article/10.1007/s10531-005-2008-5</t>
  </si>
  <si>
    <t>SRB_Plantae_Charophyta_2006.pdf</t>
  </si>
  <si>
    <t>north_macedonia</t>
  </si>
  <si>
    <t>MKD</t>
  </si>
  <si>
    <t>MK</t>
  </si>
  <si>
    <t>bosnia_and_herzegovina</t>
  </si>
  <si>
    <t>BIH</t>
  </si>
  <si>
    <t>BA</t>
  </si>
  <si>
    <t>bulgaria</t>
  </si>
  <si>
    <t>romania</t>
  </si>
  <si>
    <t>albania</t>
  </si>
  <si>
    <t>ALB</t>
  </si>
  <si>
    <t>AL</t>
  </si>
  <si>
    <t>Red List of Charophytes</t>
  </si>
  <si>
    <t>Rote Liste Armleuchteralgen</t>
  </si>
  <si>
    <t>145ce38443b32dea80534c51d81d771530e2337c8612483137e53920391b1765</t>
  </si>
  <si>
    <t>https://www.bafu.admin.ch/bafu/de/home/themen/biodiversitaet/publikationen-studien/publikationen/rote-liste-armleuchteralgen.html</t>
  </si>
  <si>
    <t>ccd7ee0fe8aa733a0d94313cac9fecace7d9a0e087aed32b091aecf39e2752c4</t>
  </si>
  <si>
    <t>91027b2c675cc7fff300dba27d92c6c395ace4ffa3993bfcf8817ba9cdf01a9e</t>
  </si>
  <si>
    <t>a01f3f8d58fa91403887aaaffa35b7bffdd177aa2de53f56dc743363860a959a</t>
  </si>
  <si>
    <t>https://lfu.brandenburg.de/lfu/de/ueber-uns/veroeffentlichungen/detail/~01-01-2011-zeitschrift-naturschutz-und-landschaftspflege-in-brandenburg-beilage-zu-heft-4-2011</t>
  </si>
  <si>
    <t>da60d5325e6098395545676af4d55bab2d3aca5382d8473bbd98f0ce14e6cf01</t>
  </si>
  <si>
    <t>8e987dba5df6696866bfa59d6921614a7f0bbf14931afa10af368e4e1e7539fe</t>
  </si>
  <si>
    <t>23118b4ba28b0bb7a6492e395dd08ca06eabfc3b1a6e485eceef14b4a2278987</t>
  </si>
  <si>
    <t>https://www.nlwkn.niedersachsen.de/naturschutz/armleuchteralgen-characeae-in-niedersachsen-und-bremen-verbreitung-gefahrdung-und-schutz-38987.html</t>
  </si>
  <si>
    <t>7859e099f56116dbcb96e3efc4be4dc4521627a6afd25faf00047357aa19a5f9</t>
  </si>
  <si>
    <t>f173d993770501a0f535cfc3044053cdc8b049add0f228b45861def2606223c6</t>
  </si>
  <si>
    <t>9e6c2c14161ebb7c24affeb743dd0062981748510a69eb063d147f88533e7f24</t>
  </si>
  <si>
    <t>bc7dc3717f566644711cbd898748cd7430c6fb2acbf0a1512b757dc898d1340c</t>
  </si>
  <si>
    <t>89d4cd78b47b138a4f7d4a6843275a97bfb0a4a34830f32fe54aa319e2f7bf9a</t>
  </si>
  <si>
    <t>39ebca50990536a35e6c2854eceeedcb167f98d9c39349c63dd22a63bcc6b922</t>
  </si>
  <si>
    <t>6e488b240d1b02014d331d119ab2b2df4dff0709b29002b4b5c20aedde8c9c5e</t>
  </si>
  <si>
    <t>https://publikationen.sachsen.de/bdb/artikel/19031</t>
  </si>
  <si>
    <t>60de7753c4c0f43b04397b8fd17b34d92830ba5dd9efb77f8fc26af1483456bd</t>
  </si>
  <si>
    <t>https://publikationen.sachsen.de/bdb/artikel/39255</t>
  </si>
  <si>
    <t>4e013cbe1f2f114e87efb5bba582467a525abd79c5e9a0c263dc120112b8f232</t>
  </si>
  <si>
    <t>a2fd9af35a4caadef256d4d8017ce4fda6a5fdc96d8239967694412d003cdb09</t>
  </si>
  <si>
    <t>dd35b650796ad175071c765accb19c2687c9290475d45981192d735645e97b5a</t>
  </si>
  <si>
    <t>f64645a71f4acffe6ad20bd4dc4bbcdef8df3b597fd33ad417dab6a28d3037f8</t>
  </si>
  <si>
    <t>Charophytes</t>
  </si>
  <si>
    <t>https://www.land-oberoesterreich.gv.at/files/naturschutz_db/STAPFIA_0095_0110-0140.pdf</t>
  </si>
  <si>
    <t>Katalog und Rote Liste  der Armleuchteralgen (Characeae) Oberösterreichs</t>
  </si>
  <si>
    <t>8bcfad82b49154b02d31baa5a15a52c52fa945d31aa9ac741a384510285a5ee6</t>
  </si>
  <si>
    <t>f0085bffec07ab131acf9fe52b09cb55b653e1013309ea0111f33f5381b99927</t>
  </si>
  <si>
    <t>b095750863a7bcfddf6203dc5290d43b452b905b4d6de54ce05c43595fd68990</t>
  </si>
  <si>
    <t>Cholevinae</t>
  </si>
  <si>
    <t>fe462cf5d0906b8dfef2b03280cc038b4902858a2b956357973f4241ac8d0888</t>
  </si>
  <si>
    <t>1bb1e0ec26d99e01385c4a0b33a291e256d9ea5919f6345c0e80304023602d1e</t>
  </si>
  <si>
    <t>Chondrichthyes</t>
  </si>
  <si>
    <t>https://biodiversityireland.ie/app/uploads/2021/04/Red-List-11-Sharks-et-al.pdf</t>
  </si>
  <si>
    <t xml:space="preserve"> Ireland Red List No. 11: Cartilaginous fish [sharks, skates, rays and chimaeras]</t>
  </si>
  <si>
    <t>Contain: Sharks, skates, rays and chimaeras]</t>
  </si>
  <si>
    <t>43672434d8a68168523374caaed0da026ac6d00c0049483729846454eec992f1</t>
  </si>
  <si>
    <t>https://www.moccae.gov.ae/assets/download/75134bd6/UAE%20National%20Red%20List%20Cartilaginous%20Policy%20Brief.pdf.aspx</t>
  </si>
  <si>
    <t>UAE National Red List of Cartilaginous Fishes</t>
  </si>
  <si>
    <t>7f1225fbd9549a009a213e66a9f5394f955154da678ea67a1225a451cc46a0ea</t>
  </si>
  <si>
    <t>Choreutidae</t>
  </si>
  <si>
    <t>90644b93e9bff42009a640959d48967ce16bfa10d07f6fbbc3339ed691e69ae0</t>
  </si>
  <si>
    <t>Chrysididae</t>
  </si>
  <si>
    <t>a3a74e3f9f3c49a6b3bc29cf03edf7deb3c6517e404b70624862922030e573ee</t>
  </si>
  <si>
    <t>1ded96d67634d1dfd168546ebb8879f3813aad1ebc982e4e9f9ad151c412a1d7</t>
  </si>
  <si>
    <t>Red list of Chrysididae of Poland 2002</t>
  </si>
  <si>
    <t xml:space="preserve">Czerwona lista zwierząt ginących i zagrożonych w Polsce: Chrysididae Złotolitki </t>
  </si>
  <si>
    <t>0d6143b1a07dd6bdbd364370c08aff330d35c809c955fd93016e5889f61cec4d</t>
  </si>
  <si>
    <t>Chrysididae et al.</t>
  </si>
  <si>
    <t>a09e1f2a378fa4bb33b4671cf9c3455b11b0c14d0ce2fa41ef6827bdd75245d8</t>
  </si>
  <si>
    <t>Chrysomelidae</t>
  </si>
  <si>
    <t>Rote Liste und Gesamtartenliste der Blatt-, Samen- und Resedakäfer (Coleoptera: Chrysomelidae, Bruchidae; Urodontinae) Deutschlands</t>
  </si>
  <si>
    <t>79097e8167c24aa9b67fae5a3a926a05542337b6e3fd19013a81e37021c9d7b6</t>
  </si>
  <si>
    <t>bd4dbc5a65e8df3bfeb661c8beead6d1ff7fc487286aa8c3471b01db697b905d</t>
  </si>
  <si>
    <t>https://lau.sachsen-anhalt.de/alt-vor-neuer-navigation/wir-ueber-uns-publikationen/fachpublikationen/berichte-des-lau/rote-listen-sachsen-anhalt-2048</t>
  </si>
  <si>
    <t>13d18e3f38f1f8e877f618f24a8a293b1c1b38257df97ed47b477402d88f277a</t>
  </si>
  <si>
    <t>bd3c92794e2d1f7b5857c0610fa383e1db8e94fe1484501cfc77796b1a412fd5</t>
  </si>
  <si>
    <t>dbedb5dce88b5dbe57406a401c81c19292cc07d4b57b524110aa88c834bcd9aa</t>
  </si>
  <si>
    <t>Cicadas</t>
  </si>
  <si>
    <t>Red list of cicadas</t>
  </si>
  <si>
    <t>Rote Liste der Singzikaden. Gefährdete Arten der Schweiz.</t>
  </si>
  <si>
    <t>2eec49bd8243e78adbbf35ff0525fffdc7bc5ba2c3d7f16aa3a36fe54d2b1063</t>
  </si>
  <si>
    <t>https://www.bafu.admin.ch/bafu/de/home/themen/biodiversitaet/publikationen-studien/publikationen/rote-liste-singzikaden.html</t>
  </si>
  <si>
    <t>Red list of Cicadas, Phasmids, Mantids and Libelloides of Poitou-Charentes</t>
  </si>
  <si>
    <t>Liste rouge des Cigales, Mantes, Phasme et Ascalaphes du Poitou-Charentes</t>
  </si>
  <si>
    <t>9fd0c8ae064e8cfc3d92958e6f301ec3f225b40f7e2cbae879000856325097ff</t>
  </si>
  <si>
    <t>https://inpn.mnhn.fr/docs/LR_FCE/LR_regionale/Poitou-Charentes/LRR_autres_insectes_Poitou_Charentes_2018.pdf</t>
  </si>
  <si>
    <t>Cicadomorpha</t>
  </si>
  <si>
    <t>73de09229f173828811961d5713f32136177007a89f8bb8a56027e12a1be53ab</t>
  </si>
  <si>
    <t>Cicindelidae</t>
  </si>
  <si>
    <t>9f76f6f06892e6038aee5a93276e48c3ceb11d305fb25d6abd10718660a4c6b7</t>
  </si>
  <si>
    <t>https://www.nlwkn.niedersachsen.de/naturschutz/rote-liste-der-in-niedersachsen-und-bremen-gefahrdeten-sandlaufkafer-und-laufkafer-38825.html</t>
  </si>
  <si>
    <t>c0495dda65e1ac215ed5e300227bbc2796c090ea89f9df4b146b737725d2c5fa</t>
  </si>
  <si>
    <t>3478ba8e397f32b7099f3f9decb47fe7f11fe8e455a3b2db8d698b29c44f938e</t>
  </si>
  <si>
    <t>b2cbed2618055d8e6ba1806a20060c8369144a73a1bb562fd9e14fb909914a09</t>
  </si>
  <si>
    <t>Cimbicidae</t>
  </si>
  <si>
    <t>044de6ff9b0cb7e2e91c4797cc304c4ebddfdea805d3277d5ae08e9d4b42fba1</t>
  </si>
  <si>
    <t>e32d81a8919b60614aaebe89f9859f7e444aa5699c6f25fe71489542052c86fa</t>
  </si>
  <si>
    <t>Clavicornia</t>
  </si>
  <si>
    <t>Rote Liste und Gesamtartenliste der „Clavicornia“ (Coleoptera: Cucujoidea) Deutschlands</t>
  </si>
  <si>
    <t>8dfc4a2961e38c4c75bbf7f5340184667ecac3e6ca7dd7b171316afb070b2bd4</t>
  </si>
  <si>
    <t>Cleridae</t>
  </si>
  <si>
    <t>11e3e84104b3e96b91a3706d29467efaf20267543a9379a67b2ac7221f430797</t>
  </si>
  <si>
    <t>7f580e70cf58e351381ad1efd483ca4e75ee5e20190c97641e5bd65368eaa5a7</t>
  </si>
  <si>
    <t>Cleroidea</t>
  </si>
  <si>
    <t>ebe57eec3edddee48107532c60371a7669dbf47656c7a9fbd7d1bb6807601617</t>
  </si>
  <si>
    <t>8a3b42e0e2e63e79842e8549e0c0e78557d86ad59efaa1fde4c84fd39e75aa13</t>
  </si>
  <si>
    <t>Cloud forest trees</t>
  </si>
  <si>
    <t>Red list of Mexican cloud forest trees</t>
  </si>
  <si>
    <t>The Red List of Mexican Cloud Forest Trees</t>
  </si>
  <si>
    <t>f351e69d30d330e6148693c90fa0adec6a1fbda08a750e7888eaeab44436a10a</t>
  </si>
  <si>
    <t>https://www.bgci.org/resources/bgci-tools-and-resources/the-red-list-of-mexican-cloud-forest-trees/</t>
  </si>
  <si>
    <t>Cnidaria</t>
  </si>
  <si>
    <t>Red List of Cnidaria</t>
  </si>
  <si>
    <t>Rdeči seznam ožigalkarjev</t>
  </si>
  <si>
    <t>1a771a9742cfa60470412e30614a6f735c17eee3133f457c4831448e7529fda5</t>
  </si>
  <si>
    <t>https://www.uradni-list.si/files/RS_-2002-082-04055-OB~P038-0000.PDF</t>
  </si>
  <si>
    <t>Cockroaches</t>
  </si>
  <si>
    <t>https://publikationen.sachsen.de/bdb/artikel/12031</t>
  </si>
  <si>
    <t>3626a57df491e295d8ecc1c8795ce946891d6826bcb857ff4de11cc3d520095a</t>
  </si>
  <si>
    <t>46fa8320718e1c540a5a982ae678b524caf1b1c6e281c2a3fcfb1393b07b06e5</t>
  </si>
  <si>
    <t>addb4a9981a904cb9ac2cfa6dd29980f9be4a500cfc2538fc188a982b26bd4e4</t>
  </si>
  <si>
    <t>https://www.zobodat.at/pdf/BNO_0010_0439-0448.pdf</t>
  </si>
  <si>
    <t>Bestandsanalyse und Ökologie der nach FFH-Richtlinie geschützten Käfer in Oberösterreich (Insecta, Coleoptera)</t>
  </si>
  <si>
    <t>Population analysis with data on endangered beetle species in Upper Austria - threat levels in numerical form</t>
  </si>
  <si>
    <t>54745ab6bf38fed3319141bf7a5c59e45fd70d177dd59b0c4ba413da99cd0c4e</t>
  </si>
  <si>
    <t>https://www.researchgate.net/publication/376047966_Rote_Liste_der_Laufkafer_Karnten_2023</t>
  </si>
  <si>
    <t>Rote Liste der Laufkäfer Kärnten 2023</t>
  </si>
  <si>
    <t>8fc1ffbfc3aac663f67e3bf910af85706151cb45d4daa5d7d076f130cd5eec57</t>
  </si>
  <si>
    <t>Rdeči seznam hroščev (Coleoptera)</t>
  </si>
  <si>
    <t>fe1547575a20b8917925153332997cfaaa14e1ae18d7d973d8bf18269029fd4d</t>
  </si>
  <si>
    <t>https://www.uradni-list.si/files/RS_-2002-082-04055-OB~P015-0000.PDF</t>
  </si>
  <si>
    <t>Red list of Coleoptera of Poland  2002</t>
  </si>
  <si>
    <t xml:space="preserve">Czerwona lista zwierząt ginących i zagrożonych w Polsce: Coleoptera Chrząszcze </t>
  </si>
  <si>
    <t>5cda0b78c47a7680c0e3ef1e773264f83ce1ee8e7d3955e266e33b68cc9e85be</t>
  </si>
  <si>
    <t>Silesian Voivodeship</t>
  </si>
  <si>
    <t>Silesian</t>
  </si>
  <si>
    <t>Red list of select groups of Invertebrates of the Silesian Voivodeship</t>
  </si>
  <si>
    <t>Czerwone listy wybranych grup zwierząt bezkręgowych</t>
  </si>
  <si>
    <t>https://www.sbc.org.pl/dlibra/publication/180509</t>
  </si>
  <si>
    <t>Entognatha</t>
  </si>
  <si>
    <t>Collembola</t>
  </si>
  <si>
    <t>https://lau.sachsen-anhalt.de/alt-vor-neuer-navigation/wir-ueber-uns-publikationen/fachpublikationen/berichte-des-lau/rote-listen-sachsen-anhalt-2043</t>
  </si>
  <si>
    <t>9125be822f6f41107a03ad2fd487893dbf4a77984710083beee59ffe5e0d7d07</t>
  </si>
  <si>
    <t>2d252224c97f879bc9cca2f6a7c9ae9451969ca2c7cd957af7fe195b748cfb8a</t>
  </si>
  <si>
    <t>Viet Nam</t>
  </si>
  <si>
    <t>VNM</t>
  </si>
  <si>
    <t>VN</t>
  </si>
  <si>
    <t>Conifers</t>
  </si>
  <si>
    <t>https://www.researchgate.net/publication/269628697_Vietnam_Conifers_Conservation_Status_Review_2004</t>
  </si>
  <si>
    <t>Vietnam Conifers: Conservation Status Review 2004</t>
  </si>
  <si>
    <t>b4209c958f545e96cc77e28cc5de3770362a4d9bffc4eb35c1df6b8ec7a80b6b</t>
  </si>
  <si>
    <t>Conopidae</t>
  </si>
  <si>
    <t>217163a08367fc38f54dd01b6b86c9ab2a2526d6eef1f6c41629b0b1b47c9251</t>
  </si>
  <si>
    <t>70b551aa0c8ddc7fdfae3d07ec8b1d7388f1272e0e2137bc8f6d319fbf3446e4</t>
  </si>
  <si>
    <t>3014dec981c31412c6bdce0c2071a1237c600941b03ff010ac3d8a8d91774544</t>
  </si>
  <si>
    <t>Copepoda</t>
  </si>
  <si>
    <t>https://lau.sachsen-anhalt.de/alt-vor-neuer-navigation/wir-ueber-uns-publikationen/fachpublikationen/berichte-des-lau/rote-listen-sachsen-anhalt-2037</t>
  </si>
  <si>
    <t>Anthozoa</t>
  </si>
  <si>
    <t>Corals</t>
  </si>
  <si>
    <t>Red list of Croatian corals</t>
  </si>
  <si>
    <t>Crveni popis hrvatskih koralja</t>
  </si>
  <si>
    <t>Red List of Croatian Corals</t>
  </si>
  <si>
    <t>09f5572c2e203241dda4a5e8375faf73873fee09ef170e54e4fcba829c6a4711</t>
  </si>
  <si>
    <t>https://www.haop.hr/sites/default/files/uploads/dokumenti/03_prirodne/crvene_knjige_popisi/Crveni_popis_koralja_web.pdf</t>
  </si>
  <si>
    <t>Red List of Italian Corals </t>
  </si>
  <si>
    <t>LISTA ROSSA DEI CORALLI ITALIANI</t>
  </si>
  <si>
    <t>52e6c027002983b27a10f9fef49cdb4d7a2533b78adf6e009ae1b9b911799f5b</t>
  </si>
  <si>
    <t>https://www.iucn.it/pdf/Comitato_IUCN_Lista_Rossa_dei_coralli_italiani_2014.pdf</t>
  </si>
  <si>
    <t>Morocco|Algeria|Tunisia|Libya|Egypt|Palestine|Israel|Lebanon|Syria|Turkey|Greece|Albania|Montenegro|Croatia|Italy|France|Spain|Bosnia and Herzegovina|Slovenia|Monaco|Cyprus</t>
  </si>
  <si>
    <t>Red list of Mediterranean Anthozoans</t>
  </si>
  <si>
    <t>Overview of the conservation status of Mediterranean anthozoa</t>
  </si>
  <si>
    <t>Mediterranean_Animalia _Corals_2017.pdf</t>
  </si>
  <si>
    <t>afe2e1bf4b85b7c378e45ce6eee694643a343963783341230be24dff6b57531d</t>
  </si>
  <si>
    <t>https://portals.iucn.org/library/node/46713</t>
  </si>
  <si>
    <t>ee4f5b5e322ba4a68a5b0613bb2a5f3b523bf65827f0b5cb7450195eba82b68c</t>
  </si>
  <si>
    <t xml:space="preserve">asia </t>
  </si>
  <si>
    <t>https://www.environment.gov.mv/v2/en/maldives-red-list</t>
  </si>
  <si>
    <t>MALDIVES RED LIST</t>
  </si>
  <si>
    <t>website</t>
  </si>
  <si>
    <t>Crabronidae</t>
  </si>
  <si>
    <t>Crabronidae et al.</t>
  </si>
  <si>
    <t>02d1b14920e7dd298f9139a731fb894d90107a84185d9afbce3ad3e76208c1f3</t>
  </si>
  <si>
    <t>Crambidae</t>
  </si>
  <si>
    <t>dfb74b3ed7d432d1cdb4c2e2008124cd9acc1dfc0a051f07018323a71ed9dc38</t>
  </si>
  <si>
    <t>Red List of Crayfish of Burgundy</t>
  </si>
  <si>
    <t>Liste rouge des écrevisses de Bourgogne</t>
  </si>
  <si>
    <t>69716f335470a3b8240bb92eb80d23f71e2eb936d16583ef4a1a20124dc0f42e</t>
  </si>
  <si>
    <t>https://inpn.mnhn.fr/docs/LR_FCE/LR_regionale/Bourgogne/lr_ecrevisses_synthese.pdf</t>
  </si>
  <si>
    <t>db67752b12c9397661266dca7601896f7ddb4a106d426b24257b7e69fdfc7e39</t>
  </si>
  <si>
    <t>https://lau.sachsen-anhalt.de/alt-vor-neuer-navigation/wir-ueber-uns-publikationen/fachpublikationen/berichte-des-lau/rote-listen-sachsen-anhalt-2036</t>
  </si>
  <si>
    <t>964ddd909b9d9fb5760cfd0811fd8b71660039a013303fea40e899cc5e69a514</t>
  </si>
  <si>
    <t>942f9a1a45adcf1214c5307f9ef229c46ae23958e6477bd9b3bb0246a6be242b</t>
  </si>
  <si>
    <t>60adcf38a07339a113cfa5c2dd91eba40c84eb83a9a2837d2096c66ecca796ac</t>
  </si>
  <si>
    <t>Crickets</t>
  </si>
  <si>
    <t>https://www.nparks.gov.sg/biodiversity/wildlife-in-singapore/species-list/orthoptera---crickets-and-katydids</t>
  </si>
  <si>
    <t>fe231e05d751f3600be1360874b416a849c35b325f46d60cedfaeac1a8ab6db7</t>
  </si>
  <si>
    <t>Crustaceans</t>
  </si>
  <si>
    <t>Red list of freshwater crustaceans of Croatia</t>
  </si>
  <si>
    <t>Crveni popis slatkovodnih rakova Hrvatske</t>
  </si>
  <si>
    <t>Red list of Croatian freshwater and brackish water crustaceans</t>
  </si>
  <si>
    <t>56638b49952b128aa92317c42d5617fee9b5d53fbac5fe1d3bdeaf4645fb04ae</t>
  </si>
  <si>
    <t>https://www.haop.hr/sites/default/files/uploads/dokumenti/03_prirodne/crvene_knjige_popisi/Crveni_popis_rakova_web.pdf</t>
  </si>
  <si>
    <t>Red list of Crustaceans of Réunion (France)</t>
  </si>
  <si>
    <t>Liste rouge des Crustacés de La Réunion (France)</t>
  </si>
  <si>
    <t>7f3a4893ef21a63fb59a36a0a0ea3435a565e05bb9afb653cf87d443eed489f3</t>
  </si>
  <si>
    <t>https://inpn.mnhn.fr/espece/listerouge/FR/Macro_crustaces_Reunion_2010</t>
  </si>
  <si>
    <t>Red list of Crustaceans of Guadeloupe (France)</t>
  </si>
  <si>
    <t>Liste rouge des crustacés de la Guadeloupe (France)</t>
  </si>
  <si>
    <t>9997b11af74b0ab681c5bec9e957713ece3aeed98f351db0710e37a44e42200e</t>
  </si>
  <si>
    <t>https://inpn.mnhn.fr/espece/listerouge/FR/Macro_crustaces_eau_douce_Guadeloupe_2021</t>
  </si>
  <si>
    <t>Red list of Freshwater Crustaceans of Martinique (France)</t>
  </si>
  <si>
    <t>Liste rouge des crustacés d'eau douce de la Martinique (France)</t>
  </si>
  <si>
    <t>65f30dbfa18f3dc196cd6f2c1e25640765389c0ee0a4f154a169f1bef2bbbe41</t>
  </si>
  <si>
    <t>https://inpn.mnhn.fr/espece/listerouge/FR/Macro_crustaces_eau_douce_Martinique_2020</t>
  </si>
  <si>
    <t>https://www.llv.li/serviceportal2/amtsstellen/amt-fuer-umwelt/publikationen/naturkindliche-forschung/sonderdruck_inhalt_gesamtbd30.pdf</t>
  </si>
  <si>
    <t>caee59afe353b1e055fee5a202edfa27b8355e00cb1fd9659e46e68e58bd342c</t>
  </si>
  <si>
    <t>Red list of Crustaceans of Denmark 2010</t>
  </si>
  <si>
    <t>18bd8a172af057edd83b5e33b0a11953be7c00a01f977c8a130ac2490fc1fa6b</t>
  </si>
  <si>
    <t>Red list of Bangladesh 2015: Crustaceans</t>
  </si>
  <si>
    <t>Red List of Bangladesh : volume 6 : crustaceans</t>
  </si>
  <si>
    <t>03fd54c5c8563bdbac58b6547f61f152e96eade79243d341ab03f39270813225</t>
  </si>
  <si>
    <t>https://portals.iucn.org/library/node/46328</t>
  </si>
  <si>
    <t>a058c22b5a5edf7a7f045039738773af833b00a2cf45e18597b738e1f9610d0c</t>
  </si>
  <si>
    <t>0108d9fb284d9e42d4b183171ae48b78780881a678f5851a49cffddebb19e969</t>
  </si>
  <si>
    <t>349a6b960ec90373ab24dc08680ce6efc257a5f97b320b2798b99034c2f2771f</t>
  </si>
  <si>
    <t>Cryptophagidae</t>
  </si>
  <si>
    <t>c58f0fdf3f0f877ab333af8b4b06a039ef55eb715e064c98ded2b6898f2a1cd8</t>
  </si>
  <si>
    <t>Cuckoo wasp</t>
  </si>
  <si>
    <t>42a4dc134247804a9bba42f681d39a0f0d94de9d08907a51d8c57138619a3e93</t>
  </si>
  <si>
    <t>2a6cc4703389b8cc31e8f243b62b12828630e3e43e878f0a6bef811ef1174d59</t>
  </si>
  <si>
    <t>Cucujoidea</t>
  </si>
  <si>
    <t>e474bfd86d6c86f315b4e79509aec3428922025ebaeb907816fd0eef3b334fbc</t>
  </si>
  <si>
    <t>Cumacea</t>
  </si>
  <si>
    <t>78169ae3cfe880a54b4336c3b3f4412f9e9b05bdd9262d7988f6ec56524b99fc</t>
  </si>
  <si>
    <t>Curculionidae</t>
  </si>
  <si>
    <t>Rote Liste und Gesamtartenliste der Rüsselkäfer (i. e. S.) Deutschlands (Überfamilie Curculionoidea; exklusive Anthribidae, Scolytidae, Platypodidae)</t>
  </si>
  <si>
    <t>65e9fb891432df0cce4b5d74d457897de1315ad338359e6ea1a6a44c7d9733d1</t>
  </si>
  <si>
    <t>1517e45353eed9bae272f8ae52f9f887edcc16fee8d769e666ee02e1fed0c914</t>
  </si>
  <si>
    <t>7c73d8c1e3e3779658cad749f3a4649021c7e40c8623625b0cedec21720611a6</t>
  </si>
  <si>
    <t>Curculionoidea</t>
  </si>
  <si>
    <t>https://lau.sachsen-anhalt.de/alt-vor-neuer-navigation/wir-ueber-uns-publikationen/fachpublikationen/berichte-des-lau/rote-listen-sachsen-anhalt-2049</t>
  </si>
  <si>
    <t>20a78b70d72d88277e814f5b19cc54264a124d678d40cffaceda2cb971e8aadf</t>
  </si>
  <si>
    <t>b5396bb009ae8e41fa170cb344127547051b4494bdd5387200cfbdd99d858b19</t>
  </si>
  <si>
    <t>7452fa378ff3416e626e942f10a5c688e8440120475cb60be7bc28cc08fd5009</t>
  </si>
  <si>
    <t>Cyclostomata</t>
  </si>
  <si>
    <t>1425585c5572da17f3b884157c95b1915c4c7cebaed804e5b65923973b15b7a3</t>
  </si>
  <si>
    <t>70547f272bccda874a514aeb875e3d3b63facdad5d026561f858c9d4f81c3521</t>
  </si>
  <si>
    <t>https://www.berlin.de/sen/uvk/natur-und-gruen/naturschutz/artenschutz/artenlisten-rote-listen/fische-und-neunaugen/</t>
  </si>
  <si>
    <t>4e55cba21cafa8c3551ffb43cbcaf4a1a9c23b1f561fe2df92da68ae0aa8e5c7</t>
  </si>
  <si>
    <t>https://lfu.brandenburg.de/lfu/de/ueber-uns/veroeffentlichungen/detail/~08-09-2011-zeitschrift-naturschutz-und-landschaftspflege-in-brandenburg-beilage-zu-heft-3-2011</t>
  </si>
  <si>
    <t>24584872d95638b282dabec5ca98577f0d908003d7cd5bd94021f8842fa1b044</t>
  </si>
  <si>
    <t>https://www.nlwkn.niedersachsen.de/veroeffentlichungen-naturschutz/rote-liste-der-susswasserfische-rundmauler-und-krebse-niedersachsens-225033.html</t>
  </si>
  <si>
    <t>1d5ecbf019e02dbe30053105a2a7c235fed877a2026d0ec989185bb6b73d7612</t>
  </si>
  <si>
    <t>555e2e9113a9c82e579cc855a431fd5e4281ff3db9073e20dfd38ff77cce438a</t>
  </si>
  <si>
    <t>83e9bcf29a19990f654d28f3ab92a165e5a396b7f48fa6873f6cc4c7f8470a0d</t>
  </si>
  <si>
    <t>https://www.lanuv.nrw.de/landesamt/veroeffentlichungen/publikationen/fachberichte?tx_cartproducts_products%5Bproduct%5D=1407&amp;cHash=b119ba24398af6022a4604b58d78c7d1</t>
  </si>
  <si>
    <t>1f3cc949a7a2786518a902ac2fe3595be0032c8996068ba341d36537580b5d61</t>
  </si>
  <si>
    <t>ef4922ee35ec053fbe8c43433ef03331e07d414c29614d7c4bde4aa0ac66470f</t>
  </si>
  <si>
    <t>7998f8834f6b9b968d93f6b8a33b3a32eb6630a07d5348544d85dfde99abd4bf</t>
  </si>
  <si>
    <t>https://publikationen.sachsen.de/bdb/artikel/13442</t>
  </si>
  <si>
    <t>Fabian Völker; Fabian.Voelker@smekul.sachsen.de</t>
  </si>
  <si>
    <t>There is no PDF distribution yet, you can only buy and order. I would try to contact the person in charge</t>
  </si>
  <si>
    <t>https://www.natur.sachsen.de/Rote_Liste_Fische.pdf</t>
  </si>
  <si>
    <t>f41d0f2e5adfe493aa6d9a8ec04fab1bb2d124c96e2ec37c5ed9a8b0f5ba2af5</t>
  </si>
  <si>
    <t>https://lau.sachsen-anhalt.de/alt-vor-neuer-navigation/wir-ueber-uns-publikationen/fachpublikationen/berichte-des-lau/rote-listen-sachsen-anhalt-2032</t>
  </si>
  <si>
    <t>74f76a42e99c7dce2cdc9e23ec385a93fe623a3d272d73d42d209c52fb56b5f8</t>
  </si>
  <si>
    <t>69cee309ed7a4060399320b88ec76cfe7922d61af14e5130576e874f9613ea7a</t>
  </si>
  <si>
    <t>b6bf5015dc9c9935d50bcbc312e42a932433fdeb12c0684da058f421b570b860</t>
  </si>
  <si>
    <t>aa2f241b5950a9efbf42fbeee905f387173b0a1d960de2c1a877997ba79c7cae</t>
  </si>
  <si>
    <t>fb7fcfb62567ae2393e4ffc14a2e739f1b5e5a7fd6c070ec8da05279aa4b3c29</t>
  </si>
  <si>
    <t>c15e58009c2d8d2c06f4a7d2184f5447bf0dd8c6bf71b3620535f88442bdfcb4</t>
  </si>
  <si>
    <t>8f137a12a734faf5a57d0132934bf28c4891661428cf15c337f4bee3e5e4d465</t>
  </si>
  <si>
    <t>https://www.zobodat.at/pdf/RL-NOE_7_0034-0076.pdf</t>
  </si>
  <si>
    <t>Rote Listen ausgewählter Tiergruppen Niederösterreichs Decapoda (Flußkrebse und Süßwassergarnelen) und Mysidacea (Schwebegarnelen)</t>
  </si>
  <si>
    <t>Need to convert threat qualification from numerical values; RL for Decapoda (crayfish and freshwater shrimps) and
Mysidacea (floating shrimps)</t>
  </si>
  <si>
    <t>4fcf012f6df1ad0c03d1af0829c2c7f80122009a7ad922ca47414dfd2fb4c025</t>
  </si>
  <si>
    <t>Derodontidoidea </t>
  </si>
  <si>
    <t>4a954cd910822abd1d0126c061589faa4012182d22ee42f01ca8a7bf9fc11ca6</t>
  </si>
  <si>
    <t>Derodontoidae</t>
  </si>
  <si>
    <t>eb5d56664d359fe970ea1a6af3a4bff8c75700fd2d5d13424c2e886d000851ab</t>
  </si>
  <si>
    <t>422d2fee1c0614f127dd0904c4995dab172342851f74344d46ff521f111d1d7c</t>
  </si>
  <si>
    <t>Zygnematophyceae</t>
  </si>
  <si>
    <t>Desmidiales</t>
  </si>
  <si>
    <t>https://www.rote-liste-zentrum.de/en/Download-Plants-1871.html</t>
  </si>
  <si>
    <t>Rote Liste und Gesamtartenliste der Zieralgen (Desmidiales) Deutschlands</t>
  </si>
  <si>
    <t>e77f152b7d7fe20434707f2ca662a696340f6c22e378b4f52401253ee2801b34</t>
  </si>
  <si>
    <t>Diplopoda</t>
  </si>
  <si>
    <t>https://lau.sachsen-anhalt.de/alt-vor-neuer-navigation/wir-ueber-uns-publikationen/fachpublikationen/berichte-des-lau/rote-listen-sachsen-anhalt-2039</t>
  </si>
  <si>
    <t>903b526012befef0101958d7f1d5bb7576e2529bfed65d15999f0282694f4e01</t>
  </si>
  <si>
    <t>2503fd21901a88907f2048ae96cb4b87170331467d46bbd1255b181d294d7ed9</t>
  </si>
  <si>
    <t>Red list of Diptera of Poland 2002</t>
  </si>
  <si>
    <t>Czerwona lista zwierząt ginących i zagrożonych w Polsce: Diptera Muchówki</t>
  </si>
  <si>
    <t>0d658274c259bd5923b1e0317a2ea3e28f83c796d1949af640d2075ad3f4b251</t>
  </si>
  <si>
    <t>Malaysia</t>
  </si>
  <si>
    <t>MYS</t>
  </si>
  <si>
    <t>MY</t>
  </si>
  <si>
    <t>Dipterocarpaceae</t>
  </si>
  <si>
    <t>https://www.researchgate.net/publication/273129556_Malaysia_Plant_Red_List_Peninsular_Malaysia_Dipterocarpaceae</t>
  </si>
  <si>
    <t>Malaysia Plant Red List: Peninsular Malaysian Dipterocarpaceae</t>
  </si>
  <si>
    <t>f3f3171b303a0872ec2852f83a773b33d814f2f00bf72d7b89ac1688f4730a6b</t>
  </si>
  <si>
    <t>Diversicornia</t>
  </si>
  <si>
    <t>Rote Liste und Gesamtartenliste der „Diversicornia“ (Coleoptera) Deutschlands</t>
  </si>
  <si>
    <t>26 families grouped under an old name that is no longer in use today</t>
  </si>
  <si>
    <t>08856f08c803636b7d10187dfbfdd4df1a31ca956e5bfdbab3a16db7c11b689f</t>
  </si>
  <si>
    <t>75326f92bd11b52c5ecc58a2b60e2890fbd4b166447683f4cb1ebfa0903756f9</t>
  </si>
  <si>
    <t>Dixidae</t>
  </si>
  <si>
    <t>Rote Liste und Gesamtartenliste der Tastermücken (Diptera: Dixidae) Deutschlands</t>
  </si>
  <si>
    <t>eef40a1a797afc6671fd3ee99d60426cdc49ed7f1d73f9320e8e6bf2d49faa6e</t>
  </si>
  <si>
    <t>Dolichopodid </t>
  </si>
  <si>
    <t>https://publications.naturalengland.org.uk/publication/6621997380403200?category=4707656804597760</t>
  </si>
  <si>
    <t>A review of the status of the Dolichopodid flies of Great Britain (NECR195)</t>
  </si>
  <si>
    <t>528c4f05585da13190cd782f5067e6db208b8ccf5c722a0d33587bd424371516</t>
  </si>
  <si>
    <t>Dolichopodidae</t>
  </si>
  <si>
    <t>1ca0ea3e4baf626702b6ee035fd23090147b296ac5cad177856d98a742307458</t>
  </si>
  <si>
    <t>614b222ac46a15337640dcdbe66ef4e684b0877f1527fde99e43335182319489</t>
  </si>
  <si>
    <t>63714b12601c4531603c175338ddb4eeba084bedbe18456056ee474253725563</t>
  </si>
  <si>
    <t xml:space="preserve">Donaciinae </t>
  </si>
  <si>
    <t>c5416b6f8b929f22515a9efc0fad4fefb8e8d034da8361cdbc44b0615f85acd2</t>
  </si>
  <si>
    <t>Dry forest trees</t>
  </si>
  <si>
    <t>Red list of Dry forest Trees of Madagascar</t>
  </si>
  <si>
    <t>The Red List of Dry Forest Trees of Madagascar</t>
  </si>
  <si>
    <t>39b16ee48aceabbca6bad87d365f0e540978eff8a9f51d954cdebbfa0241e985</t>
  </si>
  <si>
    <t>https://www.researchgate.net/publication/340886064_The_Red_List_of_Dry_Forest_Trees_of_Madagascar</t>
  </si>
  <si>
    <t>Dung Beetles</t>
  </si>
  <si>
    <t>Red list of Mediterranean Dung Beetles</t>
  </si>
  <si>
    <t>The conservation status and distribution of Mediterranean dung beetles</t>
  </si>
  <si>
    <t>Mediterranean_Animalia _Dung Beetles_2020.pdf</t>
  </si>
  <si>
    <t>f752ca9cbcd1e70b94259e015bf8e75a380003c0fe5d99393dc9d85503015106</t>
  </si>
  <si>
    <t>https://portals.iucn.org/library/node/49262</t>
  </si>
  <si>
    <t>Anelida</t>
  </si>
  <si>
    <t>Opisthopora</t>
  </si>
  <si>
    <t>Earthworms</t>
  </si>
  <si>
    <t>Rote Liste und Gesamtartenliste der Regenwürmer (Lumbricidae et Criodrilidae) Deutschlands</t>
  </si>
  <si>
    <t>6e9f6371c55188f2beee47a8687b180f18652d871ad426df47c7991302738cbe</t>
  </si>
  <si>
    <t>Dermaptera</t>
  </si>
  <si>
    <t>Earwigs</t>
  </si>
  <si>
    <t>456ccc160c2350200b9790874a2c35a84832e1bcf1938435c780581036cb08da</t>
  </si>
  <si>
    <t>cdee2fc0d44c342375cb5afa51b102a46f1fd080f1815fe97f4b8fe16bf2e470</t>
  </si>
  <si>
    <t>c331ed0c1adb11873148ddd48a0cdf1430d130f7638adcc5abd2124dc8d4e28f</t>
  </si>
  <si>
    <t>e6c8c531478dbcdce76ac51aa4f6207f7ef5510c2a68df31513e0d10f2de1546</t>
  </si>
  <si>
    <t>ee58dde4960124aa7f7a09997eedf60005a5dd9bdd1881e12902e1c65032e08a</t>
  </si>
  <si>
    <t>0004755a402b3103b132f7fdc3d9752dd4fdaa342f0ac90fcad64a4c462167ae</t>
  </si>
  <si>
    <t xml:space="preserve">Earwigs </t>
  </si>
  <si>
    <t>Rote Liste und Gesamtartenliste der Ohrwürmer (Dermaptera) Deutschlands</t>
  </si>
  <si>
    <t>5cacc9da80fff11b4716e6a44b096b9bbd7c9e6f4a5d8736430afc4d801dd5e9</t>
  </si>
  <si>
    <t>Echinodermata</t>
  </si>
  <si>
    <t>Echinoderms</t>
  </si>
  <si>
    <t>Red List of Echinodermata</t>
  </si>
  <si>
    <t>Rdeči seznam iglokožcev</t>
  </si>
  <si>
    <t>a95a3cc0a1489986378051d6885c91f579eb917404403cae1d65f87a2a86ca5d</t>
  </si>
  <si>
    <t>https://www.uradni-list.si/files/RS_-2002-082-04055-OB~P011-0000.PDF</t>
  </si>
  <si>
    <t>1f2ea64085df3b56a203aa8c6de7666e629bd1c9061a215be453fc39080375ff</t>
  </si>
  <si>
    <t>https://www.nparks.gov.sg/biodiversity/wildlife-in-singapore/species-list/echinodermata---sea-stars,-feather-stars,-brittle-stars,-sea-cucumbers-and-sea-urchins</t>
  </si>
  <si>
    <t>c2e598632f75c173b66eb01d7310d49b970028a169d69fa3566d51b848512a01</t>
  </si>
  <si>
    <t>Echiura</t>
  </si>
  <si>
    <t>Echiuroidea</t>
  </si>
  <si>
    <t>Echiurida</t>
  </si>
  <si>
    <t>Red list of Echiurida</t>
  </si>
  <si>
    <t>Rdeči seznam zvezdašev</t>
  </si>
  <si>
    <t>d485e11d4f5bbbf276c95ee9e9459c94c1bdb83b4a04b0370a4d12d188e75709</t>
  </si>
  <si>
    <t>https://www.uradni-list.si/files/RS_-2002-082-04055-OB~P031-0000.PDF</t>
  </si>
  <si>
    <t>e1dfd542b2b597af62fd7cbb7c7c884c21021dd1ed07952b8a385ed863ad053d</t>
  </si>
  <si>
    <t>Elateridae</t>
  </si>
  <si>
    <t>38bc36cc854c618e7946576d238500d95ef8f8e4c8242c6fcb19a3453e4a938f</t>
  </si>
  <si>
    <t>572ca05404b1f78341642a05340c4932bd7d092558058067cacdfcd6abd930d2</t>
  </si>
  <si>
    <t>ee3ccc18842ef4b227f04f20ce01c515d99f4291882b792ea923b2895856bb44</t>
  </si>
  <si>
    <t>37a417820e0f7d2b87395d56d3c010b503468aedf786ab20c906ded79ab7a471</t>
  </si>
  <si>
    <t>Endangered Birds</t>
  </si>
  <si>
    <t>https://eaaflyway.net/wp-content/uploads/2018/01/1.-Red-Data-Book-of-Endangered-Birds-in-Korea-Korean.pdf</t>
  </si>
  <si>
    <t>Red Data Book of Endangered Birds in Korea</t>
  </si>
  <si>
    <t>3c6e41bb97aa29970562a869072e096fe9ddfe20bc43cc7a40e9dbec8f0a452d</t>
  </si>
  <si>
    <t>Panama</t>
  </si>
  <si>
    <t>PAN</t>
  </si>
  <si>
    <t>PA</t>
  </si>
  <si>
    <t>Endangered fauna</t>
  </si>
  <si>
    <t>https://www.gacetaoficial.gob.pa/pdfTemp/28187_A/GacetaNo_28187a_20161229.pdf</t>
  </si>
  <si>
    <t>LISTADO DE LAS ESPECIES DE FAUNA Y FLORA AMENAZADAS DE PANAMÁ</t>
  </si>
  <si>
    <t>Only endangered species of Panama</t>
  </si>
  <si>
    <t>be6ad4e8e8dc2b6f68a29d4bcc6b442b8225345a2ab8784df6eaf4f719e89b72</t>
  </si>
  <si>
    <t>Endangered Mammals</t>
  </si>
  <si>
    <t>https://www.researchgate.net/publication/330162745_Mammals_of_Korea</t>
  </si>
  <si>
    <t>MAMMALS OF KOREA</t>
  </si>
  <si>
    <t>Include extrinction; page 23 - list for years 1990, 1997, 2005, 2012, 2018, 2007</t>
  </si>
  <si>
    <t>Endangered plants</t>
  </si>
  <si>
    <t>Angola</t>
  </si>
  <si>
    <t>AGO</t>
  </si>
  <si>
    <t>AO</t>
  </si>
  <si>
    <t>https://www.researchgate.net/publication/334691571_Plantas_ameacadas_em_Angola_-_estado_actual</t>
  </si>
  <si>
    <t>Plantas ameaçadas em Angola - estado actual</t>
  </si>
  <si>
    <t>0638871165ec2b64aee8072a012882cd18ae05bf897e593f5268448906d9c445</t>
  </si>
  <si>
    <t>Yemen</t>
  </si>
  <si>
    <t>YEM</t>
  </si>
  <si>
    <t>YE</t>
  </si>
  <si>
    <t>https://ye.chm-cbd.net/sites/ye/files/2022-05/Red%20List%20data%20of%20Yemen%20endangered%20plants.pdf</t>
  </si>
  <si>
    <t>Red List data of Yemen endangered plants</t>
  </si>
  <si>
    <t>Arabic</t>
  </si>
  <si>
    <t>52d7cad0df0b006d2e5d3da2cf321c8aad62a8e594d002cfa6f79ec5034fe957</t>
  </si>
  <si>
    <t>https://ye.chm-cbd.net/sites/ye/files/2022-05/Red List data of Yemen endangered plants.pdf</t>
  </si>
  <si>
    <t>Georgia</t>
  </si>
  <si>
    <t>GEO</t>
  </si>
  <si>
    <t>GE</t>
  </si>
  <si>
    <t>Endangered species</t>
  </si>
  <si>
    <t>https://matsne.gov.ge/ka/document/view/2256983?publication=0</t>
  </si>
  <si>
    <t>საქართველოს „წითელი ნუსხა“</t>
  </si>
  <si>
    <t>Georgian</t>
  </si>
  <si>
    <t>8cf71120a7cb1e3863b788845051d1f47f6bd0ea818d31341e97970d7d83628a</t>
  </si>
  <si>
    <t>Endangered vertebrates</t>
  </si>
  <si>
    <t>https://www.scribd.com/document/538143717/Libro-Rojo</t>
  </si>
  <si>
    <t>Lista roja : especies vertebradas en riesgo de extinción de Nicaragua</t>
  </si>
  <si>
    <t>e13304e08c9b6e8ae037b2fc3c36318f223fa129bc96b0dc284a53e1728ddfe9</t>
  </si>
  <si>
    <t>Burundi</t>
  </si>
  <si>
    <t>BDI</t>
  </si>
  <si>
    <t>BI</t>
  </si>
  <si>
    <t>Endemic and range-restricted Vascular plantss</t>
  </si>
  <si>
    <t>https://www.researchgate.net/publication/329629268_Red_List_of_the_endemic_and_range-restricted_vascular_plants_of_Burundi_Scripta_Botanica_Belgica_58</t>
  </si>
  <si>
    <t>Red List of the endemic and range-restricted vascular plants of Burundi</t>
  </si>
  <si>
    <t>https://www.researchgate.net/profile/Salvator-Ntore</t>
  </si>
  <si>
    <t>Unable to download - I requested on research gate</t>
  </si>
  <si>
    <t>Papua New Guinea</t>
  </si>
  <si>
    <t>PNG</t>
  </si>
  <si>
    <t>PG</t>
  </si>
  <si>
    <t>Endemic animals</t>
  </si>
  <si>
    <t>https://png-data.sprep.org/dataset/png-red-list-species-2014</t>
  </si>
  <si>
    <t>PNG Threatened Endemic Plants and Animals Species. </t>
  </si>
  <si>
    <t>61e4cbb9a2e68b8f55ec60cb6740004b5c81876e6037515b7d649c49957c0da3</t>
  </si>
  <si>
    <t>Endemic brids</t>
  </si>
  <si>
    <t>https://www.cbsg.org/sites/cbsg.org/files/documents/Panamanian Endemic Species CAMP %28Eng%29 Final Report 1994_0.pdf</t>
  </si>
  <si>
    <t>Convervation assessment and management plan for birds and mammal species endemic to Panama</t>
  </si>
  <si>
    <t>afa4e062edc854bf6d0498737d29b17565b8ff7b4725250ff14b8ce07b099ac7</t>
  </si>
  <si>
    <t>Jamaica</t>
  </si>
  <si>
    <t>JAM</t>
  </si>
  <si>
    <t>JM</t>
  </si>
  <si>
    <t>Endemic Fauna</t>
  </si>
  <si>
    <t>https://www.nepa.gov.jm/sites/default/files/2019-12/3rd_national_security_summary.pdf</t>
  </si>
  <si>
    <t>Summary of Jamaica’s Third National Report to the Convention on Biological Diversity</t>
  </si>
  <si>
    <t>42ed7a940897166874f0afa5f377cc1fb8b6ca5bc732b6381b85807e771daed1</t>
  </si>
  <si>
    <t>SSS islands</t>
  </si>
  <si>
    <t xml:space="preserve"> St. Martin|St. Eustatius|Saba|Saba Bank</t>
  </si>
  <si>
    <t>Conservation status of species of the SSS islands and Saba Bank</t>
  </si>
  <si>
    <t>New Caledonia</t>
  </si>
  <si>
    <t>NCL</t>
  </si>
  <si>
    <t>NC</t>
  </si>
  <si>
    <t>Endemic Flora</t>
  </si>
  <si>
    <t>Red list of Endemic Flora of New Caledonia (France)</t>
  </si>
  <si>
    <t>Liste rouge de la flore endémique de Nouvelle-Calédonie Calédonie (France)</t>
  </si>
  <si>
    <t>https://inpn.mnhn.fr/espece/listerouge/FR/Flore_Nouvelle_Caledonie_2022</t>
  </si>
  <si>
    <t>Endemic Freshwater Fishes</t>
  </si>
  <si>
    <t>Endemic Lizards</t>
  </si>
  <si>
    <t>Red list of Endemic Lizards of New Caledonia (France)</t>
  </si>
  <si>
    <t>Liste rouge des lézards endémiques de Nouvelle-Calédonie (France)</t>
  </si>
  <si>
    <t>https://inpn.mnhn.fr/espece/listerouge/FR/Lezards_Nouvelle_Caledonie_2022</t>
  </si>
  <si>
    <t>Endemic mammals</t>
  </si>
  <si>
    <t>Bermuda</t>
  </si>
  <si>
    <t>BMU</t>
  </si>
  <si>
    <t>BM</t>
  </si>
  <si>
    <t>Endemic plants</t>
  </si>
  <si>
    <t>https://www.researchgate.net/publication/348633559_IUCN_Red_List_Assessments_of_Bermuda's_Endemic_Plants_2013-2016</t>
  </si>
  <si>
    <t>IUCN Red List Assessment of Bermuda’s Endemic Plants 2013-2016</t>
  </si>
  <si>
    <t>Only endemic Bermuda plants</t>
  </si>
  <si>
    <t>4406e8aa5f0d7e3b0f124102907a001eef9f4f62b9ee70318505c5c3877ef88f</t>
  </si>
  <si>
    <t>https://www.researchgate.net/publication/351852006_Updating_and_assessing_plant_endemism_in_Egypt</t>
  </si>
  <si>
    <t>Updating and assessing plant endemism in Egypt</t>
  </si>
  <si>
    <t>CPV</t>
  </si>
  <si>
    <t>https://repositorio.ul.pt/handle/10451/15380</t>
  </si>
  <si>
    <t>Avaliação do estatuto de conservação da flora endémica de Cabo Verde</t>
  </si>
  <si>
    <t>695c9e333d201d4d30a8b33274c14fb65e213b6e38fb1334aa0920e9c49d3677</t>
  </si>
  <si>
    <t>Trinidad and Tobago</t>
  </si>
  <si>
    <t>TTO</t>
  </si>
  <si>
    <t>TT</t>
  </si>
  <si>
    <t>Trinidad and Tobago's endemic plants and their conservation status</t>
  </si>
  <si>
    <t>How free access internet resources benefit biodiversity and conservation research: Trinidad and Tobago's endemic plants and their conservation status</t>
  </si>
  <si>
    <t>796fe2e53f1cafacab3bd538bcaa7e2e4c2a165d21899440cd8abc2c85b864d2</t>
  </si>
  <si>
    <t>https://www.researchgate.net/publication/231887108_How_free_access_internet_resources_benefit_biodiversity_and_conservation_research_Trinidad_and_Tobago%27s_endemic_plants_and_their_conservation_status</t>
  </si>
  <si>
    <t>Gabon</t>
  </si>
  <si>
    <t>Komo-Mondah</t>
  </si>
  <si>
    <t>Estuaire</t>
  </si>
  <si>
    <t>GAB</t>
  </si>
  <si>
    <t>GA</t>
  </si>
  <si>
    <t>Mondah forest of Libreville, Gabon: Red List assessments of endemic plant species</t>
  </si>
  <si>
    <t>Peri-urban conservation in the Mondah forest of Libreville, Gabon: Red List assessments of endemic plant species, and avoiding protected area downsizing</t>
  </si>
  <si>
    <t>1375331a05948c7ce088949329528edfb441c021d125da08b0c9c7db6d0e1e48</t>
  </si>
  <si>
    <t>https://www.cambridge.org/core/journals/oryx/article/periurban-conservation-in-the-mondah-forest-of-libreville-gabon-red-list-assessments-of-endemic-plant-species-and-avoiding-protected-area-downsizing/2F9535A82831E7845D33738CADE33364</t>
  </si>
  <si>
    <t>A case study using species endemic to Gabon</t>
  </si>
  <si>
    <t>An efficient method for defining plant species under High Conservation Value (HCV) criterion 1 based on the IUCN Red List criteria: A case study using species endemic to Gabon</t>
  </si>
  <si>
    <t>571dccc33c26869c3de6563090a5b18c508919797d9a79043b7b6b486e39e8c7</t>
  </si>
  <si>
    <t>https://www.sciencedirect.com/science/article/pii/S1617138121000741</t>
  </si>
  <si>
    <t>Tanzania</t>
  </si>
  <si>
    <t>TZA</t>
  </si>
  <si>
    <t>TZ</t>
  </si>
  <si>
    <t>Endemic reptiles</t>
  </si>
  <si>
    <t>https://www.researchgate.net/publication/303288672_Tanzania%27s_reptile_biodiversity_Distribution_threats_and_climate_change_vulnerability</t>
  </si>
  <si>
    <t>Tanzania's reptile biodiversity: Distribution, threats and climate change vulnerability</t>
  </si>
  <si>
    <t>b429f11541659b82aae1fdac48fa98425d844142b283caa1831b9c3bdf9887e1</t>
  </si>
  <si>
    <t>Endemic trees</t>
  </si>
  <si>
    <t>https://nph.onlinelibrary.wiley.com/doi/10.1002/ppp3.10342</t>
  </si>
  <si>
    <t>Extinction risk to the endemic trees of Papua New Guinea</t>
  </si>
  <si>
    <t>2ad18b1e4037770039441f5f9887bfeb14d99d7ee420a92dd1868e86934e82eb</t>
  </si>
  <si>
    <t>Ensifera</t>
  </si>
  <si>
    <t>Entomostraca</t>
  </si>
  <si>
    <t>Red List of Lower Crustaceans (Entomostraca)</t>
  </si>
  <si>
    <t>Rdeči seznam nižjih rakov (Entomostraca)</t>
  </si>
  <si>
    <t>95c895dd237e246004163df671b242240a251e4b50b41d31b559b2db51232615</t>
  </si>
  <si>
    <t>https://www.uradni-list.si/files/RS_-2002-082-04055-OB~P029-0000.PDF</t>
  </si>
  <si>
    <t>Erebidae</t>
  </si>
  <si>
    <t>https://www.llv.li/serviceportal2/amtsstellen/amt-fuer-umwelt/publikationen/naturkindliche-forschung/b25-spanner_eulen.pdf</t>
  </si>
  <si>
    <t>67362b231116dc006b69fbe92bd89123f3b9fe3d8550332b1460aef23a0c88e9</t>
  </si>
  <si>
    <t>Eucnemidae</t>
  </si>
  <si>
    <t>94f73fe9d82d42d5a21f2ebf1b4281aab2665c2999325fdd3e94d0061b9c596f</t>
  </si>
  <si>
    <t>Extramarine Molluscs</t>
  </si>
  <si>
    <t>https://www.macaronesian.org/es/show/lista-vermelha-para-os-moluscos-extramarinhos-mollusca-gastropoda-primeira-lista-vermelha-de-cabo-verde-pp-63-71</t>
  </si>
  <si>
    <t>Lista Vermelha para os Molúscos extramarinhos (Mollusca: Gastropoda).</t>
  </si>
  <si>
    <t>7b0ca69234ed5684768e1ec6c9daf20a601c7db5eb99068d3f1659cb5df29c95</t>
  </si>
  <si>
    <t>Pseudoscorpions</t>
  </si>
  <si>
    <t>False scorpions</t>
  </si>
  <si>
    <t>Rote Liste und Gesamtartenliste der Pseudoskorpione (Arachnida: Pseudoscorpiones) Deutschlands</t>
  </si>
  <si>
    <t>3df883ed18f9b8cc105a591c5b32d15a0e1380c7d598011671f151dbe0c98218</t>
  </si>
  <si>
    <t>norway</t>
  </si>
  <si>
    <t>NOR</t>
  </si>
  <si>
    <t>Fauna</t>
  </si>
  <si>
    <t>https://artsdatabanken.no/Files/41901/Norsk_r_dliste_for_arter_2021</t>
  </si>
  <si>
    <t>Norsk rødliste for arter 2021</t>
  </si>
  <si>
    <t>Norwegian</t>
  </si>
  <si>
    <t>complete RL for Norway (only endangered species)</t>
  </si>
  <si>
    <t>050bf674930b6fd4a77213cd60c7fbae6a38c1aa552f7056b3e6c782aa33fc20</t>
  </si>
  <si>
    <t>https://archive.nationalredlist.org/files/2012/08/2006-Norwegian-Red-List.pdf</t>
  </si>
  <si>
    <t>Norsk Rødliste 2006</t>
  </si>
  <si>
    <t>82e3d982b01cda98586c845984ac4ea0a0b4ed9a2ca7008bb86ff7f2bde6fd28</t>
  </si>
  <si>
    <t>https://artsdatabanken.no/Files/13972/Norsk_r_dliste_for_arter_2010_(PDF)</t>
  </si>
  <si>
    <t>Norsk rødliste for arter 2010</t>
  </si>
  <si>
    <t>059663f22c12d08c2e0b6ecc9369f2fd006f176b819d7876dcc9d60453c62e8f</t>
  </si>
  <si>
    <t>Nicolau, J. i Dalmau, J., 2008. Llista Vermella
dels Vertebrats d’Andorra. BIOCOM (Biologia i
Comunicació) SL i Departament de Patrimoni
Natural del Govern d’Andorra. Informe inèdit</t>
  </si>
  <si>
    <t>Llista Vermella dels Vertebrats d’Andorra</t>
  </si>
  <si>
    <t xml:space="preserve">Jordi Nicolau i Vila, BIOCOM </t>
  </si>
  <si>
    <t>2008 Andorra Vertebrates Red List, unpublished, cited in multiple brochures</t>
  </si>
  <si>
    <t>https://archive.nationalredlist.org/files/2015/06/Red-list-of-Albanian-flora-and-fauna-2013-MO-1280-20-11-2013.pdf</t>
  </si>
  <si>
    <t>RED LIST OF WILD FLORA AND FAUNA, ALBANIA  2013</t>
  </si>
  <si>
    <t>file used for the RL project, there are no lower taxa, only a division into fauna and flora</t>
  </si>
  <si>
    <t>401164bfc533da8bfbc6bafb567a957221227c283779cec1ba3795c36d631b54</t>
  </si>
  <si>
    <t>Burgenland</t>
  </si>
  <si>
    <t>https://www.burgenland.at/fileadmin/user_upload/Downloads/Umwelt_und_Agrar/Natur/Liste_geschuetzter_Arten_2018.pdf</t>
  </si>
  <si>
    <t xml:space="preserve">Besonders geschützte Pflanzen- und Tierarten  des Burgenlandes </t>
  </si>
  <si>
    <t>Annex to the Animal Conservation Directive, all endangered species (RE, CR, EN, VU, NT) are listed here - IUCN levels listed in numerical form; There are also species divided according to whether they live in the wild or not</t>
  </si>
  <si>
    <t>2f05461409cc6bd25aa39173c7974f327ff71858979f190a4dfe1daa7bfd0cdb</t>
  </si>
  <si>
    <t>https://www.naturschutzbund-burgenland.at/sites/default/files/inline-files/Publikationen/Rote%20Liste%201997.pdf</t>
  </si>
  <si>
    <t>Rote liste Burgenland</t>
  </si>
  <si>
    <t>Maybe</t>
  </si>
  <si>
    <t>Burgenland red lists from 96, not digitized, without IUCN lelevel</t>
  </si>
  <si>
    <t>6d06f2d6ad85f70a2eb82593e75e3de23707433404d199b3c1a1d5d517eeeb32</t>
  </si>
  <si>
    <t>Steiermark</t>
  </si>
  <si>
    <t>https://www.oekoteam.at/images/oekodownload/rote-liste-endbericht-kurzfassung-stand-20220110.pdf</t>
  </si>
  <si>
    <t>Rote Listen der Tiere  der Steiermark </t>
  </si>
  <si>
    <t>RL Steiermark für alle Tiere</t>
  </si>
  <si>
    <t>https://www.freytagberndt.com/de/rote-liste-gefahrdeter-tiere-karntens.html</t>
  </si>
  <si>
    <t>RL about 8 470 species, but not complete anywhere to download -&gt; buy/write to author</t>
  </si>
  <si>
    <t>Red list of endangered wild species and subspecies of plants, animals and fungi.</t>
  </si>
  <si>
    <t>CRVENA LISTA UGROŽENIH DIVLJIH VRSTA I PODVRSTA BILJAKA, ŽIVOTINJA I GLJIVA</t>
  </si>
  <si>
    <t>Bosnian</t>
  </si>
  <si>
    <t>Only endangered in Bosnia</t>
  </si>
  <si>
    <t>6bea41dff53330f9ff97dddd0f791837561d9d1c46ed08912d102c1e3b9f99f9</t>
  </si>
  <si>
    <t>https://faolex.fao.org/docs/pdf/bih204210.pdf</t>
  </si>
  <si>
    <t>Red List of Fauna of Bosnia and Herzegovina</t>
  </si>
  <si>
    <t>CRVENA LISTA FAUNE FEDERACIJE BOSNE I HERCEGOVINE</t>
  </si>
  <si>
    <t>Fauna of Bosnia Red List</t>
  </si>
  <si>
    <t>98b3a3872746bc8299988a09ba2b40f01e4721657d1e6808edc3f3374e83dde7</t>
  </si>
  <si>
    <t>https://www.fmoit.gov.ba/upload/file/okolis/Crvena lista Faune FBiH.pdf</t>
  </si>
  <si>
    <t>North Macedonia Red List</t>
  </si>
  <si>
    <t>National Red Lists for Species Conservation in Macedonia</t>
  </si>
  <si>
    <t>Full Red List of North Macedonia</t>
  </si>
  <si>
    <t>f52eb0934fa59753c3a89980aaf80637ce3550c416a941eb2c80e97a46a4b2e4</t>
  </si>
  <si>
    <t>https://web.archive.org/web/20241110061704/http://redlist.moepp.gov.mk/</t>
  </si>
  <si>
    <t>Red book of Greek Fauna</t>
  </si>
  <si>
    <t>Το Κόκκινο Βιβλίο των απειλούμενων ζώων της Ελλάδας</t>
  </si>
  <si>
    <t>30ab4ae3bbeabf90db5475ab4876f2a113f8957d00d918e5a93f16a2bd41e822</t>
  </si>
  <si>
    <t>http://dipe.ker.sch.gr/kainotomes/To_Kokkino_biblio.pdf</t>
  </si>
  <si>
    <t>NO?</t>
  </si>
  <si>
    <t>https://redlist.necca.gov.gr/</t>
  </si>
  <si>
    <t>Red list Greece</t>
  </si>
  <si>
    <t>online</t>
  </si>
  <si>
    <t>Database not ready</t>
  </si>
  <si>
    <t>Red lists of endangered animal species in Switzerland</t>
  </si>
  <si>
    <t>26b84e9d1a2eab013d87cf69e02ec1e6cf7fac8ca8a2ebd8762f9f1ee15eb0a9</t>
  </si>
  <si>
    <t>https://www.bafu.admin.ch/bafu/de/home/themen/biodiversitaet/publikationen-studien/publikationen/rote-listen-gefaehrdeten-tierarten-schweiz-1994.html</t>
  </si>
  <si>
    <t>Cantabria</t>
  </si>
  <si>
    <t>Endangered species of Cantabria</t>
  </si>
  <si>
    <t>Catálogo Regional de Especies Amenazadas de Cantabria</t>
  </si>
  <si>
    <t>80702fc7c23deb6cb23b2e261ada757215ffb1f75d2ed1eda7841c1e9826af48</t>
  </si>
  <si>
    <t>https://dgmontes.org/c/document_library/get_file?uuid=3bd137d1-7063-408f-9f58-ab2b814b78f9&amp;groupId=16835</t>
  </si>
  <si>
    <t>Asturias</t>
  </si>
  <si>
    <t>Principado de Asturias</t>
  </si>
  <si>
    <t>Red book of Fauna of Asturias</t>
  </si>
  <si>
    <t>Libro Rojo de la Fauna del Principado de Asturias</t>
  </si>
  <si>
    <t>ab1380248d0ae5b7719eaf3c1dd1d08711774b8ee20a1862af2829f334b996ed</t>
  </si>
  <si>
    <t>https://www.researchgate.net/publication/256707275_Libro_Rojo_de_la_Fauna_del_Principado_de_Asturias</t>
  </si>
  <si>
    <t>malta</t>
  </si>
  <si>
    <t>MLT</t>
  </si>
  <si>
    <t>MT</t>
  </si>
  <si>
    <t>https://era.org.mt/red-data-book-for-the-maltese-islands/</t>
  </si>
  <si>
    <t>Red data book for the Maltese Islands</t>
  </si>
  <si>
    <t>3b09d39bc982a797bf4d8cec1bf2ca2d48ed43b31fe836f5927cbb9dbffbea93</t>
  </si>
  <si>
    <t>Picardie</t>
  </si>
  <si>
    <t>Red list of Fauna of Picardie</t>
  </si>
  <si>
    <t>Listes de menace et de rareté de la faune en Picardie : actualisation 2016</t>
  </si>
  <si>
    <t>c655256566fb00ca73f2e34af9ec1317f3f262f29adcd973cba2a21ce8aac09e</t>
  </si>
  <si>
    <t>http://www.picardie-nature.org/etude-de-la-faune-sauvage/les-groupes-de-faune-etudies/les-evenements-et-etudes-multi/article/listes-de-menace-et-de-rarete-de</t>
  </si>
  <si>
    <t>Belarus</t>
  </si>
  <si>
    <t>BLR</t>
  </si>
  <si>
    <t>BY</t>
  </si>
  <si>
    <t>https://www.rulit.me/books/krasnaya-kniga-respubliki-belarus-redkie-i-nahodyashchiesya-pod-ugrozoj-ischeznoveniya-vidy-dikih-zh-download-301733.html</t>
  </si>
  <si>
    <t>Красная книга Республики Беларусь: Редкие и находящиеся под угрозой исчезновения виды диких животных</t>
  </si>
  <si>
    <t>Undigitized Red Data Book -&gt; only endangered species; an update is expected in 2025</t>
  </si>
  <si>
    <t>http://e-ecodb.bas.bg/rdb/en/vol2/texts.html</t>
  </si>
  <si>
    <t>Red Data Book of the Republic of Bulgaria. Vol. 2. Animals</t>
  </si>
  <si>
    <t xml:space="preserve">Only the species mentioned in the Red Data Book </t>
  </si>
  <si>
    <t>68d93cc07fac8c0341ae8f32c21640bcaa5c59ea1aa4f8269f2d022d8d35a8e4</t>
  </si>
  <si>
    <t>Cyprus</t>
  </si>
  <si>
    <t>CYP</t>
  </si>
  <si>
    <t>CP</t>
  </si>
  <si>
    <t>ΤΟ ΚΟΚΚΙΝΟ ΒΙΒΛΙΟ ΤΩΝ ΑΠΕΙΛΟΥΜΕΝΩΝ ΖΩΩΝ ΤΗΣ ΕΛΛΑΔΑΣ</t>
  </si>
  <si>
    <t>https://portal.nature.cz/cervene-seznamy#/</t>
  </si>
  <si>
    <t>Červené seznamy</t>
  </si>
  <si>
    <t>Summary table of all species in the Czech Republic</t>
  </si>
  <si>
    <t>3c538f706a9efd077bd62e72f82a6143e83e455a42b1b53aaf70978e066dbfac</t>
  </si>
  <si>
    <t>https://fns.uniba.sk/fileadmin/prif/biol/kek/tereko/vtaky/Cerveny_zoznam_rastlin_a_zivocichov_Slovenska.pdf</t>
  </si>
  <si>
    <t>Červený soznam rastlín a živočíchov Slovenská</t>
  </si>
  <si>
    <t>0887428f01f4feddcc642d617e0e4d9a7b4d43669c0a433cfadc67dd7d9c2703</t>
  </si>
  <si>
    <t>https://hub.jncc.gov.uk/assets/478f7160-967b-4366-acdf-8941fd33850b#consolidated-red-list-extract-20231206.xlsx</t>
  </si>
  <si>
    <t>Conservation Designations for UK Taxa</t>
  </si>
  <si>
    <t>7f88efb5e574f8625658fef8f2998a54cacc3bb55ae6c78fe16bb2b5274c318b</t>
  </si>
  <si>
    <t>https://artfakta.se/sok</t>
  </si>
  <si>
    <t>SLU Artdatabanken (2020). Rödlista 2020</t>
  </si>
  <si>
    <t>Exported from the database contains data on the Swedish Red List</t>
  </si>
  <si>
    <t>cedec0ff82c01472b0b9da4622f9c9cda911e7da8afdc32b51d00445952ec6bd</t>
  </si>
  <si>
    <t>Skåne</t>
  </si>
  <si>
    <t>b27675e81c571a6b412c7134cd490745928a8cd4b4108899d4aa95ea0e535010</t>
  </si>
  <si>
    <t>Blekinge</t>
  </si>
  <si>
    <t>a1721b7b3ff6920244d009e3d4a460e974701f7fb7b60806d2dbb217c60681e8</t>
  </si>
  <si>
    <t>Småland</t>
  </si>
  <si>
    <t>f3fbc38cdcf11cb542b7ff482c896fb5f7f6326b22d42cddd630665ef4d020f3</t>
  </si>
  <si>
    <t>Öland</t>
  </si>
  <si>
    <t>04fae1a1c847e0633353891b8e766c302b4fb2dfdec5cc0f701d848c3ff0d5fd</t>
  </si>
  <si>
    <t>Gotland</t>
  </si>
  <si>
    <t>26f1f8341aa67aa94bcc8a4a89b171be2901af523e29e2dcdff52063b8c3a76d</t>
  </si>
  <si>
    <t>Halland</t>
  </si>
  <si>
    <t>0a32c74988c1b289188e2ada9d5cf041164129f89be3415514d7124d07fef195</t>
  </si>
  <si>
    <t>Bohuslän</t>
  </si>
  <si>
    <t>03211888a3c7aa3708e45d451b522761514cfb4340c23e601613a12bcbf708d2</t>
  </si>
  <si>
    <t>Dalsland</t>
  </si>
  <si>
    <t>8bed7929c9d81ed2779d62b4bc403125b330dee7c15e3c2cd5bfdc0f511cc799</t>
  </si>
  <si>
    <t>Västergötland</t>
  </si>
  <si>
    <t>Västra Götaland</t>
  </si>
  <si>
    <t>570ffeec630b297cda68bdc9931507886cc4e417bfcdbe932e50958785e9c882</t>
  </si>
  <si>
    <t>Södermanland</t>
  </si>
  <si>
    <t>32380b2caa7cf326cadd6ce85ca2d423fe58c38ad98e7d227ec48679d384f9b4</t>
  </si>
  <si>
    <t>Kattegat</t>
  </si>
  <si>
    <t>52814b0d0b6cfc40b5777c81b4907a033abde5c003e208812a8b0b2cd39a9a6c</t>
  </si>
  <si>
    <t>Västmanland</t>
  </si>
  <si>
    <t>a23657569d8ee0ee4d5d924e4b4775ac15568063b911e98c8f1317f1a247a1b4</t>
  </si>
  <si>
    <t>Hälsingland</t>
  </si>
  <si>
    <t>7bf4aa93396b0bfe7ea6ca3486b7c4fe4608168b71b80606455f045663713436</t>
  </si>
  <si>
    <t>Asele lappmark</t>
  </si>
  <si>
    <t>38e787d9a6a7ec88233f50ee40023f0507e4577466a1ec1d53b8454c6eefedae</t>
  </si>
  <si>
    <t>Dalarna</t>
  </si>
  <si>
    <t>5e8f78466bda71799f23687b767bf030f67bb8f5e665a2546ce9a657bdcfb240</t>
  </si>
  <si>
    <t>Medelpad</t>
  </si>
  <si>
    <t>3ac4fb5f97d021d58bb4ca898260c3ae107cb7deb584fe40069e63d9339c719e</t>
  </si>
  <si>
    <t>Östergötland</t>
  </si>
  <si>
    <t>68840c7fe96a38693612ff81983ad1b016eec404ed6999d03282f3457992ba51</t>
  </si>
  <si>
    <t>Bottenhavet</t>
  </si>
  <si>
    <t>311293100892210fe0e9f91c8e9c5a1f32c662bdd123c41041f16f23baf058d9</t>
  </si>
  <si>
    <t>Uppland</t>
  </si>
  <si>
    <t>f8778206097a76c95d0008e8173e194fff87eb5f8aba01f2505cdc8b751ce2ae</t>
  </si>
  <si>
    <t>Östersjön</t>
  </si>
  <si>
    <t>24b6c3425b361b6d9927bcce5a6fc618a0048b4982328f1241628983cfc9b4cc</t>
  </si>
  <si>
    <t>Västerbotten</t>
  </si>
  <si>
    <t>f56c6d278cd57a841f45d88a739fe7197181c8044447988c598827874cca4dde</t>
  </si>
  <si>
    <t>Norrbotten</t>
  </si>
  <si>
    <t>69331f1df1b8ea03ea16b36606fba88c6ddc06fe5c0a3ee79a198eae9320db9f</t>
  </si>
  <si>
    <t>Pite lappmark</t>
  </si>
  <si>
    <t>89348552f4698921d0822933960b5e05671d6ccc1ea22903826dfb522f84d442</t>
  </si>
  <si>
    <t>Ångermanland</t>
  </si>
  <si>
    <t>31185c794d20968b8b487ff19650491d718ce39d0f481aec894da81599d4aa4a</t>
  </si>
  <si>
    <t>Skagerrak</t>
  </si>
  <si>
    <t>b6a8863ea6ace7b4f51a4b94431a2851d17cb66d0b75a06c3a02ada5b99be0e9</t>
  </si>
  <si>
    <t>Lule lappmark</t>
  </si>
  <si>
    <t>1308b2ce7a43561a9c57b4eb0056f919fcffd1f9d96870d523f5f7635a0dd0fc</t>
  </si>
  <si>
    <t>Gästrikland</t>
  </si>
  <si>
    <t>3054bf5844dacf456d6c82d7a714002ab2cee9b13db21b499dd49f1fcea64d34</t>
  </si>
  <si>
    <t>Härjedalen</t>
  </si>
  <si>
    <t>58887b968f21a19c07382e174c36f701a76e0f232ca1978e246dcb33dd732739</t>
  </si>
  <si>
    <t>Bottenviken</t>
  </si>
  <si>
    <t>6e6714c5023b672ee4631074345b79e2226d6682428e826632c3265972b9fa0e</t>
  </si>
  <si>
    <t>Närke</t>
  </si>
  <si>
    <t>e0bbb26330a769f4cd1e00c2ad937a808b5e1740220762ce2685d2d7ebcc59d5</t>
  </si>
  <si>
    <t>Lycksele lappmark</t>
  </si>
  <si>
    <t>9011dd258200056da700d55e3b830bb02ccaba87cb63aa2bdad6038f2e21b166</t>
  </si>
  <si>
    <t>Jämtland</t>
  </si>
  <si>
    <t>7304c6b294a88d6ab0eddc123549802e5a082bba1c9eeb037333391dba97adb9</t>
  </si>
  <si>
    <t>Torne lappmark</t>
  </si>
  <si>
    <t>6542538d41e7165ae55a32a063faa4ea646f985741d7c1d273e97f0522164ecf</t>
  </si>
  <si>
    <t>https://www.artdatabanken.se/globalassets/ew/subw/artd/6-publikationer/31.-rodlista-2020/rodlista-2020.pdf</t>
  </si>
  <si>
    <t>Rödlistade arter i Sverige 2020</t>
  </si>
  <si>
    <t>In RL the division into provinces/regions?</t>
  </si>
  <si>
    <t>214ea67ab993c1dacaf6d9c23f8cb95ac583bce51b7fe370b498bd48ca0bd634</t>
  </si>
  <si>
    <t>https://www.artdatabanken.se/globalassets/ew/subw/artd/6-publikationer/22.-rodlistan-2015/rodlistan_2015.pdf</t>
  </si>
  <si>
    <t>Rödlistade arter i Sverige 2015</t>
  </si>
  <si>
    <t>3a1404e9f50717320990465f6f3c8bf5f1698400079bb164a2a0a6a7c665140f</t>
  </si>
  <si>
    <t>https://www.slu.se/globalassets/ew/subw/artd/6-publikationer/4.-rodlista-2010/274614_inlaga_liten_sid-del1-1-199.pdf</t>
  </si>
  <si>
    <t>Rödlistade arter i Sverige 2010</t>
  </si>
  <si>
    <t>a1ecea822f932bd198350b38f5b5df33cc0d489f8d0e5d9fd22fd691973edb89</t>
  </si>
  <si>
    <t>https://www.studentapan.se/kurslitteratur/rodlistade-arter-i-sverige-2005-the-2005-red-list-of-swedish-species-9789188506306</t>
  </si>
  <si>
    <t>Rödlistade arter i Sverige 2005 = The 2005 red list of Swedish species</t>
  </si>
  <si>
    <t>RL only in physical version</t>
  </si>
  <si>
    <t>Border zone with Moldova &amp; Romania</t>
  </si>
  <si>
    <t>Moldova|Romania</t>
  </si>
  <si>
    <t>https://www.yumpu.com/it/document/view/14047287/lista-rosie-management-comun-romania#</t>
  </si>
  <si>
    <t>Lista rosie a speciilor de fl ora si fauna salbatica din zona de grani_x001C_a România – Republica Moldova</t>
  </si>
  <si>
    <t>a531c27cfae66a0571fa565639ca4120304ed4e87ddad47a374587512b958e0a</t>
  </si>
  <si>
    <t>Moldova</t>
  </si>
  <si>
    <t>MDA</t>
  </si>
  <si>
    <t>MD</t>
  </si>
  <si>
    <t>https://zoology.md/sites/default/files/inline-files/Cartea%20Rosie_Partea%20II%20Animale_0.pdf</t>
  </si>
  <si>
    <t>Carte Rosie a Republicii Moldova</t>
  </si>
  <si>
    <t>Contain: mammals, birds, reptiles, amiphibians, fishes, ciclostomates, insect, collembola, crustaceans, bivalves</t>
  </si>
  <si>
    <t>9ee35ce9d72298757f7f6a621e8f36e18f31322699daf984602115009fcc4e49</t>
  </si>
  <si>
    <t>bdf46f2ff75c77cb4ad3cfd68652cde2ec4d4a4603ed78f7313d2d9ab3e63fd9</t>
  </si>
  <si>
    <t>b471a2a32dcaff8d1ad4f032eb9cd990a3ceb5bb7e454a2ff7226cfe4ddf4087</t>
  </si>
  <si>
    <t>Kosovo</t>
  </si>
  <si>
    <t>KOS</t>
  </si>
  <si>
    <t>XK</t>
  </si>
  <si>
    <t>https://www.ammk-rks.net/assets/cms/uploads/files/Publikime-raporte/v2Red_Book_-_6_Shtator_1_(1).pdf</t>
  </si>
  <si>
    <t>Lithuania</t>
  </si>
  <si>
    <t>LTU</t>
  </si>
  <si>
    <t>LT</t>
  </si>
  <si>
    <t>https://www.raudonojiknyga.lt/knyga/91-isleista-naujoji-2021-m-lietuvos-raudonoji-knyga</t>
  </si>
  <si>
    <t>7384ac5b7926d6d05965b903fef45fa05f012585f4e616e3ba3e3dbcd9d54c05</t>
  </si>
  <si>
    <t>Downloaded from anna archive</t>
  </si>
  <si>
    <t>d9e96627c4914dd00dd6d67c1d772999c9916197440ee906c48cbf2826b1764f</t>
  </si>
  <si>
    <t>45312cdf1bf219d012748dbb934fa5e6ecaa57a1fdc15b317f7b815258c832a4</t>
  </si>
  <si>
    <t>Livro Vermelho da Fauna Brasileira Ameaçada de Extinção</t>
  </si>
  <si>
    <t>Volume 1 of the red book of brazil - list of species living in brazil</t>
  </si>
  <si>
    <t>8a582e527d30ba0bb1297e354536e151015a75029c8aefc2af384ddb707b8514</t>
  </si>
  <si>
    <t>https://www.gov.br/icmbio/pt-br/centrais-de-conteudo/publicacoes/publicacoes-diversas/dcom_sumario_executivo_livro_vermelho_da_fauna_brasileira_ameacada_de_extincao_2016.pdf</t>
  </si>
  <si>
    <t>Sumário Executivo Livro Vermelho da Fauna Brasileira Ameaçada de Extinç</t>
  </si>
  <si>
    <t>a763fba0c7a8c9c9deb9976e765d34869bf2ce2098f2777f235e9b4afedb7784</t>
  </si>
  <si>
    <t>https://specieslist.sibbr.gov.br/speciesListItem/list/drt1572557301581</t>
  </si>
  <si>
    <t>Lista Vermelha do Livro Vermelho da Fauna Brasileira Ameaçada de Extinção 2018</t>
  </si>
  <si>
    <t>8268eda1e038a1c3fef175b7fb081accc8ad035e0bdcfd1b2b7ecb8f83a930ef</t>
  </si>
  <si>
    <t>Minas Gerais</t>
  </si>
  <si>
    <t>https://specieslist.sibbr.gov.br/speciesListItem/list/drt1572887872419</t>
  </si>
  <si>
    <t>Lista de Ameaça de Flora e Fauna do Estado de Minas Gerais</t>
  </si>
  <si>
    <t>9bb864804ffcb85cb0d1016ed84ce8f1c8ecb7c3181bf3236a3a4c148d11a24b</t>
  </si>
  <si>
    <t>Paraná</t>
  </si>
  <si>
    <t>https://www.dinamicasistemas.com.br/upload/files/anx-pr-6040.pdf</t>
  </si>
  <si>
    <t>DECRETO Nº 6.039</t>
  </si>
  <si>
    <t>7bbe4cd27f86128d35663af033b404128007f8be73128a0ef02103ef7681da59</t>
  </si>
  <si>
    <t>https://specieslist.sibbr.gov.br/speciesListItem/list/drt1572895366472</t>
  </si>
  <si>
    <t>Lista de Ameaça de Flora e Fauna do Estado do Paraná. Última avaliação da Flora (2008) e da Fauna (2010).</t>
  </si>
  <si>
    <t>74507638f47477a5fd8bcf26c2a3e4a62c97f13a4149446e3187e46a4645455c</t>
  </si>
  <si>
    <t>Rio Grande do Sul</t>
  </si>
  <si>
    <t>https://www.ibiraiaras.rs.gov.br/wp-content/uploads/2017/09/decreto_estadual_n-41672-fauna_ameacada.pdf</t>
  </si>
  <si>
    <t>Lista das Espécies Lista das Espécies Lista das Espécies da Fauna Ameaçadas de auna Ameaçadas de auna Ameaçadas de Extinção no Rio Grande do Su</t>
  </si>
  <si>
    <t>b1c24a3d23a0276076b52fad750e11d6990de893d366f8a56e0b2d0f356fa3f8</t>
  </si>
  <si>
    <t>https://specieslist.sibbr.gov.br/speciesListItem/list/drt1572898055708</t>
  </si>
  <si>
    <t>Lista de Ameaça de Flora e Fauna do Estado do Rio Grande do Sul</t>
  </si>
  <si>
    <t>4f40c2a866178a6d1208bab94adff394e19091b36d14f19a9759e593214b97ee</t>
  </si>
  <si>
    <t>Santa Catarina</t>
  </si>
  <si>
    <t>ima.sc.gov.br/index.php/biodiversidade/biodiversidade/fauna</t>
  </si>
  <si>
    <t>LISTA DAS ESPÉCIES DA FAUNA AMEAÇADA DE EXTINÇÃO EM SANTA CATARINA</t>
  </si>
  <si>
    <t>C:\Users\kadleci\Downloads\relat9500rio_t9500cnico_final_lista_esp9500cies_amea9500adas.pdf</t>
  </si>
  <si>
    <t>https://iema.es.gov.br/Media/iema/Biodiversidade/2019_Livro Fauna-Flora Ameacadas Extincao no ES.pdf</t>
  </si>
  <si>
    <t>Fauna e flora ameaçadas de extinção no estado do Espírito Santo</t>
  </si>
  <si>
    <t>59547a93361fb1fccb42b441e33755bd6e034995eb4d19e3b94ca05ecef201b1</t>
  </si>
  <si>
    <t>Lista da FAUNA ameaçada de extinção 2005</t>
  </si>
  <si>
    <t>d679d9f332ec51eff0ae495c476bfadac5a3a5fe4272d73ade30cb165fb80be5</t>
  </si>
  <si>
    <t>Lista da FAUNA ameaçada de extinção 2022</t>
  </si>
  <si>
    <t>c4375c5c6d8775b9d3eac5a72e883c0a3d0b71c3d09ccf27d9cf39f44742aa78</t>
  </si>
  <si>
    <t>São Paulo</t>
  </si>
  <si>
    <t>https://www.al.sp.gov.br/repositorio/legislacao/decreto/2008/decreto-53494-02.10.2008.html</t>
  </si>
  <si>
    <t>Decreto nº 53.494, de 2 de outubro de 2008</t>
  </si>
  <si>
    <t>7b996a6aade37570649bc9b2db5659c221cd02f7ba985c294c139834af39a9ea</t>
  </si>
  <si>
    <t>https://www.al.sp.gov.br/repositorio/legislacao/decreto/2010/decreto-56031-20.07.2010.html</t>
  </si>
  <si>
    <t>Declara as Espécies da Fauna Silvestre Ameaçadas, as Quase Ameaçadas, as Colapsadas, Sobrexplotadas, Ameaçadas de Sobrexplotação e com dados insuficientes para avaliação no Estado de São Paulo e dá providências correlatas</t>
  </si>
  <si>
    <t>ff737f0edcaa88a51b8fdae3a04e8c341c47ddc1199eea8f069349b0897b3354</t>
  </si>
  <si>
    <t>https://www.al.sp.gov.br/repositorio/legislacao/decreto/2018/decreto-63853-27.11.2018.html</t>
  </si>
  <si>
    <t>Declara as espécies da fauna silvestre no Estado de São Paulo regionalmente extintas, as ameaçadas de extinção, as quase ameaçadas e as com dados insuficientes para avaliação, e dá providências correlatas</t>
  </si>
  <si>
    <t>c864c09ed670755d0f92ba32ca89afaf2ab051a9d01668f7209a02610f895921</t>
  </si>
  <si>
    <t>https://www.al.sp.gov.br/repositorio/legislacao/decreto/1998/decreto-42838-04.02.1998.html</t>
  </si>
  <si>
    <t>Declara as Especies da Fauna Silvestre Ameaçadas de Extinção e as Provavelmente Ameaçadas de Extinção no Estado de São Paulo e da providências correlatas</t>
  </si>
  <si>
    <t>d999a461a4114846049fa9a04c874fa21ca57260d55a3f8c06a56cde5fc9113a</t>
  </si>
  <si>
    <t>Pará</t>
  </si>
  <si>
    <t>http://biodiversidade.museu-goeldi.br/sites/default/files/arquivos/RELATORIO_ESPECIES_AMEACADAS.pdf</t>
  </si>
  <si>
    <t>Lista de espécies ameaçadas de extinção do estado do pará</t>
  </si>
  <si>
    <t>67225530b245c3b111dc6a9e49b5efdbbe7dfa5697b051256f64a12eae79ec44</t>
  </si>
  <si>
    <t>https://specieslist.sibbr.gov.br/speciesListItem/list/drt1573152114640</t>
  </si>
  <si>
    <t>Lista de espécies de flora e fauna ameaçadas de extinção do Estado do Pará</t>
  </si>
  <si>
    <t>41063a5a47bd059acf0dfb569b1e5ac06285a956bcd2ad2be3c0963dc6725935</t>
  </si>
  <si>
    <t>Bahia</t>
  </si>
  <si>
    <t>https://specieslist.sibbr.gov.br/speciesListItem/list/drt1572621939125</t>
  </si>
  <si>
    <t>Lista do grau de ameaça das espécies de Flora e Fauna do estado da Bahia</t>
  </si>
  <si>
    <t>https://specieslist.sibbr.gov.br/speciesListItem/list/drt1695154301862</t>
  </si>
  <si>
    <t>Lista Nacional Oficial de Espécies da Fauna Ameaçada de Extinção 2014 - MMA </t>
  </si>
  <si>
    <t>6d3fee72452202eecfa9ae4ff888340d3b739bb45fd4c9ac11c99bc7065a70dd</t>
  </si>
  <si>
    <t>https://www.deepl.com/cs/translator</t>
  </si>
  <si>
    <t>https://www.gov.bm/bermudas-protected-species</t>
  </si>
  <si>
    <t xml:space="preserve">Flora and Fauna of the Bermuda  Protected Species Act (2003) </t>
  </si>
  <si>
    <t>24b2815963dca22395795f909badc8dc59013bb467d18bc8075582697cc697cc</t>
  </si>
  <si>
    <t>Dutch Caribbean</t>
  </si>
  <si>
    <t>St. Eustatius|Aruba|Saba|Curacao|Saba bank|St. Maarten|Bonaire</t>
  </si>
  <si>
    <t>https://www.dcbd.nl/resource/2773</t>
  </si>
  <si>
    <t>Conservation species for the Dutch Caribbean (2020)</t>
  </si>
  <si>
    <t>Aruba|Curaçao|St. Maarten|Bonaire|Saba|St. Eustatius</t>
  </si>
  <si>
    <t>https://www.rijksdienstcn.com/binaries/rijksdienstcn-nederlands/documenten/brochures/economie-natuur/natuur/natuurbeleidsplan-2018-2022/index/Natuurbeleidsplan_Caribisch_Nederland_Nederlands.pdf</t>
  </si>
  <si>
    <t>Natuurbeleidsplan Caribisch Nederland</t>
  </si>
  <si>
    <t>https://conap.gob.gt/wp-content/uploads/2022/12/Lista-de-Especies-Amenazadas-en-Guatemala-LEA-2.pdf</t>
  </si>
  <si>
    <t xml:space="preserve">LISTA DE ESPECIES AMENAZADAS DE GUATEMALA  </t>
  </si>
  <si>
    <t>c53fad01ecab8b5d02766b4039689a8a5648baebcddcf16da24ccfc8318a08c3</t>
  </si>
  <si>
    <t>Lista de Especies Amenazada de Guatemala – LEA</t>
  </si>
  <si>
    <t>a9b6280874c1d47fd0d206126a305f31a9d38c00fa2e6b44e3f3a8b17118942e</t>
  </si>
  <si>
    <t>LISTA OFICIAL DE LA REPÚBLICA DE PANAMÁ</t>
  </si>
  <si>
    <t>0276264c5eb16cb59cfe6402063c4bfb67aec8e5bc6af12bf90c83e9dca901fd</t>
  </si>
  <si>
    <t>https://portals.iucn.org/library/sites/library/files/documents/RL-72-001.pdf</t>
  </si>
  <si>
    <t>LISTA ROJA GLOBAL PARA BELICE</t>
  </si>
  <si>
    <t>LISTA OFICIAL DE LA REPÚBLICA DE NICARAGUA</t>
  </si>
  <si>
    <t>LISTA OFICIAL DE LA REPÚBLICA DE GUATEMALA</t>
  </si>
  <si>
    <t>https://ecoangola.com/wp-content/uploads/2019/11/Lista-Vermelha-de-Esp%C3%A9cies-em-Angola.pdf</t>
  </si>
  <si>
    <t xml:space="preserve">LISTA VERMELHA DE ESPÉCIES DE ANGOLA Extintas, ameaçadas de extinção, vulneráveis e invasoras </t>
  </si>
  <si>
    <t>4bee0b96e20cb6ed92856c3caaadd2147b7a1c951ea789c679963f5fd6102776</t>
  </si>
  <si>
    <t>https://faolex.fao.org/docs/pdf/ang178415.pdf</t>
  </si>
  <si>
    <t xml:space="preserve">LISTA VERMELHA DE ESPÉCIES DE ANGOLA </t>
  </si>
  <si>
    <t>ed4ec8733fb08617d44a62bd3e5289daf28bc93e0907d010b24b3dba9b85d071</t>
  </si>
  <si>
    <t>https://www.biosfera1.com/wp-content/uploads/2022/10/Decreto-Lei-n.o-8-2022_06-de-abril_medidas-de-conservacao-e-protecao-de-....pdf</t>
  </si>
  <si>
    <t>Decreto Lei n.o 8 2022 06 de abril medidas de conservacao e protecao</t>
  </si>
  <si>
    <t>f5e01d43291320d7c6ef683a1ce06661ba3ec2818b55c54b5a788ca2b337e46e</t>
  </si>
  <si>
    <t>https://www.abebooks.co.uk/9783929907346/Primeira-lista-vermelha-Cabo-Verde-3929907348/plp</t>
  </si>
  <si>
    <t>Primeira lista vermelha de Cabo Verde</t>
  </si>
  <si>
    <t xml:space="preserve"> </t>
  </si>
  <si>
    <t>Ivory Coast</t>
  </si>
  <si>
    <t>CIV</t>
  </si>
  <si>
    <t>CI</t>
  </si>
  <si>
    <t>https://faolex.fao.org/docs/pdf/ivc89114.pdf</t>
  </si>
  <si>
    <t>Loi n° 94-442 portant modification de la loi n° 65-225 relative à la protection de la faune et à l'exercice de la chasse</t>
  </si>
  <si>
    <t>bdd89d4b186e8b814d3e68a3318612ea3ad83e2fbfec4142e0994d30161598a3</t>
  </si>
  <si>
    <t>Seychelles</t>
  </si>
  <si>
    <t>SYC</t>
  </si>
  <si>
    <t>SC</t>
  </si>
  <si>
    <t>https://www.researchgate.net/publication/259032165_Seychelles_Key_Biodiversity_Areas_-_Output_1_List_of_species_of_special_concern</t>
  </si>
  <si>
    <t>Seychelles Key Biodiversity Areas - Output 1: List of species of special concern</t>
  </si>
  <si>
    <t>Azerbaijan </t>
  </si>
  <si>
    <t>AZE</t>
  </si>
  <si>
    <t>AZ</t>
  </si>
  <si>
    <t>https://bim.edu.az/file/3059/azerbaycan_respublikasinin_qirmizi_kitabi_fauna.pdf</t>
  </si>
  <si>
    <t>RED BOOK of the REPUBLIC of AZERBAIJAN Fauna II Edition</t>
  </si>
  <si>
    <t>ec684c4a07f1fc03d777ed7a7cda0b110e5a755bcb36ed74e3679c6f31f65d1b</t>
  </si>
  <si>
    <t>Abu Dhabi</t>
  </si>
  <si>
    <t>https://www.ead.gov.ae/-/media/Project/EAD/EAD/Documents/Resources/EAD_AD-Species-Redlist-Report_LoRes_1.pdf</t>
  </si>
  <si>
    <t>THE ABU DHABI RED LIST OF SPECIES</t>
  </si>
  <si>
    <t>d3c1162ee83c1f4ff0e9ccec8ceace1770a3bad121bc131af5570c890e41d80f</t>
  </si>
  <si>
    <t>http://vuonquocgiachumomray.vn/_tai-lieu2/sach-do-viet-nam-phan-i-thuc-vat.html</t>
  </si>
  <si>
    <t>Vietnam Red Data Book. Part II. Animals</t>
  </si>
  <si>
    <t>Vietnamese</t>
  </si>
  <si>
    <t>c31898758a45fdf404229e783e8342e710a6cb0aa3fb9d4393fc6a256c1be72f</t>
  </si>
  <si>
    <t>https://www.researchgate.net/publication/285304215_Red_Data_Book_2004_of_Vietnam</t>
  </si>
  <si>
    <t>Red Data Book 2004 of Vietnam</t>
  </si>
  <si>
    <t>Contact: Dang Ngoc Thanh</t>
  </si>
  <si>
    <t>https://www.nparks.gov.sg/biodiversity/wildlife-in-singapore/species-list</t>
  </si>
  <si>
    <t>THE SINGAPORE RED DATA BOOK 3rd Edition</t>
  </si>
  <si>
    <t>064d259d92ff1bc7e5e48496bd04512497e4561c9649d2bebc57788ef2ff6d07</t>
  </si>
  <si>
    <t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t>
  </si>
  <si>
    <t>საქართველოს წითელი წიგნი</t>
  </si>
  <si>
    <t>d974edb9a5ceeaf1da5d404caecf37ab211fab0259b608cce65e1f6fd658f9e7</t>
  </si>
  <si>
    <t>https://www.scribd.com/document/475477841/mongolian-redbook-2013-pdf</t>
  </si>
  <si>
    <t>МОНГОЛ УЛСЫН УЛААН НОМ</t>
  </si>
  <si>
    <t>Mongolian</t>
  </si>
  <si>
    <t>4d692a722c6701d792de53a8af1e80b116d39a0796f60d0be4c0506e9371481b</t>
  </si>
  <si>
    <t>https://www.nhbs.com/china-species-red-list-volume-1-red-list-english-chinese-book</t>
  </si>
  <si>
    <t>China Species Red List, Volume 1: Red List</t>
  </si>
  <si>
    <t>26b62aabd16cac0d553522e1f18ec0f599e374991e18c6397d15697f8adab600</t>
  </si>
  <si>
    <t>Oceania</t>
  </si>
  <si>
    <t>Australia</t>
  </si>
  <si>
    <t>AUS</t>
  </si>
  <si>
    <t>AU</t>
  </si>
  <si>
    <t>https://www.environment.gov.au/sprat-public/action/report</t>
  </si>
  <si>
    <t>Commonwealth, State and Territory listed threatened species report</t>
  </si>
  <si>
    <t>561d8ad83395a45a7a566b129b147d597ff6c9d4fe8c6b0411a1c05d6aa731a2</t>
  </si>
  <si>
    <t>Australian Capital Territory</t>
  </si>
  <si>
    <t>6f5a2b0fc784ea86c74985480715226d33acb2acf0ebe4e8a5fad9574d26a25f</t>
  </si>
  <si>
    <t>https://www.legislation.act.gov.au/ni/2024-247</t>
  </si>
  <si>
    <t>Nature Conservation Threatened Native Species List 2024</t>
  </si>
  <si>
    <t>d81ddedd047ff4984bc6075f31fc8d1d4d6a03b63ad616d68c00b5c1371f9630</t>
  </si>
  <si>
    <t>Ashmore and Cartier Islands</t>
  </si>
  <si>
    <t>7b146b70bc827a0c506e25d888c41f4166614565ab9e843d229dada17c7e1081</t>
  </si>
  <si>
    <t>Northern Territory</t>
  </si>
  <si>
    <t>941e53bff0578199ac17d2bfb005833cc744ffaf85f467b5dca1147a1904ec30</t>
  </si>
  <si>
    <t>Coral Sea Islands</t>
  </si>
  <si>
    <t>ce667d744a76f8fdd47a9f496baf837455b17d4e3721de3ada4a139b74954069</t>
  </si>
  <si>
    <t>Queensland</t>
  </si>
  <si>
    <t>abd1c571400c0ae67ca0cc0943c20e28fb18c3a35cf7bf31bdd0305245912260</t>
  </si>
  <si>
    <t>Western Australia</t>
  </si>
  <si>
    <t>37f97175c917a05ac3e4b389c15ce34c43f504bddd533653a12c05733cbbd3ee</t>
  </si>
  <si>
    <t>South Australia</t>
  </si>
  <si>
    <t>f2540e87f3b9f236bfe5be3ffa7aa7b073425fa8211814c2afcb64034a1b808b</t>
  </si>
  <si>
    <t>Kangaroo Island</t>
  </si>
  <si>
    <t>https://cdn.environment.sa.gov.au/environment/docs/kangaroo-island-fauna-conservation-assessments-data-gen.pdf</t>
  </si>
  <si>
    <t>Kangaroo Island Fauna</t>
  </si>
  <si>
    <t>affdfcfcf735aa6ef62127f33867089486af3afffe28b9f1abbf60ac2a6aa662</t>
  </si>
  <si>
    <t>Adelaide &amp; Mt Lofty Ranges</t>
  </si>
  <si>
    <t>https://cdn.environment.sa.gov.au/environment/docs/amlr-fauna-conservation-assessments-data-gen.pdf</t>
  </si>
  <si>
    <t>Adelaide &amp; Mt Lofty Ranges Fauna</t>
  </si>
  <si>
    <t>1fa21fa34a294e55f3822b54bd538e717130d486e255dc0203f63d8dbe95ad91</t>
  </si>
  <si>
    <t>SA Arid Lands (Outback)</t>
  </si>
  <si>
    <t>https://cdn.environment.sa.gov.au/environment/docs/saal-fauna-conservation-assessments-data-gen.pdf</t>
  </si>
  <si>
    <t>SA Arid Lands (Outback) Fauna</t>
  </si>
  <si>
    <t>054eca33542d723c0ab02b4aa895c9c422e53682b608cda95ba9ce582a6cff63</t>
  </si>
  <si>
    <t>South East</t>
  </si>
  <si>
    <t>https://cdn.environment.sa.gov.au/environment/docs/pa-gen-rscasoutheast-faunadata.pdf</t>
  </si>
  <si>
    <t>South East Fauna</t>
  </si>
  <si>
    <t>a02a364c2f7718162212ed94c7641ab017c1833a4c9564b71ea3bef46d08f61e</t>
  </si>
  <si>
    <t>Murraylands</t>
  </si>
  <si>
    <t>https://cdn.environment.sa.gov.au/environment/docs/pa-gen-murraylandsfaunajul10.pdf</t>
  </si>
  <si>
    <t>Murraylands Fauna</t>
  </si>
  <si>
    <t>cdd60f6cd6467933893026669fe5f009eec0a00679e47c0404bf8434af15a640</t>
  </si>
  <si>
    <t>West</t>
  </si>
  <si>
    <t>https://cdn.environment.sa.gov.au/environment/docs/pa-gen-westfaunadec09.pdf</t>
  </si>
  <si>
    <t>West Fauna</t>
  </si>
  <si>
    <t>a0e7cf821e4de87a25d5254cd397e64a39b0e0fd6f8e20f365c39a097b621b3e</t>
  </si>
  <si>
    <t>Northern &amp; Yorke</t>
  </si>
  <si>
    <t>https://cdn.environment.sa.gov.au/environment/docs/northernyorke_fauna_all_data_aug08.pdf</t>
  </si>
  <si>
    <t>Northern &amp; Yorke Fauna</t>
  </si>
  <si>
    <t>c026b676d74126be1cb3c434c4eeba1a2e8096df5450e720fdbe36577325c2fb</t>
  </si>
  <si>
    <t>New South Wales</t>
  </si>
  <si>
    <t>4c6beab115208ac8d16dd9a32548db2c3edc5a43570e921157a2bd304470a4b1</t>
  </si>
  <si>
    <t>Jervis Bay Territory</t>
  </si>
  <si>
    <t>b9428bc98fc516e760bb5f033b4aa2523fe0da7a167ef87da8ad7fc8001c10b0</t>
  </si>
  <si>
    <t>Victoria</t>
  </si>
  <si>
    <t>7abe9deae97c581ee7024e97a8daf0dcd5d9090fa26ff0b8e4b493ca09dd2b8d</t>
  </si>
  <si>
    <t>https://www2.gov.bc.ca/gov/content/environment/plants-animals-ecosystems/conservation-data-centre/explore-cdc-data/red-blue-yellow-lists</t>
  </si>
  <si>
    <t>Advisory List of Threatened Vertebrate Fauna in Victoria</t>
  </si>
  <si>
    <t>6c02e14ec9bd433ac528b1e6dd130d4332b481f5e3aac703eefd3c442736a05d</t>
  </si>
  <si>
    <t>https://www.environment.vic.gov.au/conserving-threatened-species/threatened-list</t>
  </si>
  <si>
    <t>Victoria's Threatened List and Processes List</t>
  </si>
  <si>
    <t>Tasmania</t>
  </si>
  <si>
    <t>2de001d82c0779070287af3de0b907dd5c4244456784d8b70fc0c110e5b968bd</t>
  </si>
  <si>
    <t>Norfolk Island</t>
  </si>
  <si>
    <t>NFK</t>
  </si>
  <si>
    <t>NF</t>
  </si>
  <si>
    <t>Compilation of red lists of Flanders into database</t>
  </si>
  <si>
    <t>Vlaanderen Instituut voor Natuur- en Bosonderzoek - Rode lijsten</t>
  </si>
  <si>
    <t>also on gbif  https://www.gbif.org/dataset/fc18b0b1-8777-4c8a-8cb8-f9f15870d6a9</t>
  </si>
  <si>
    <t>5b22ecd31e41551ffa977beeb8161fa09065942881621cec2b34f207bd0c89b3</t>
  </si>
  <si>
    <t>https://www.vlaanderen.be/inbo/rode-lijsten/</t>
  </si>
  <si>
    <t>Guernsey</t>
  </si>
  <si>
    <t>GGY</t>
  </si>
  <si>
    <t>GG</t>
  </si>
  <si>
    <t>Red book of Guernsey</t>
  </si>
  <si>
    <t>Red Data Book for Guernsey</t>
  </si>
  <si>
    <t>f8809a408b2c0dbfdd32cc37d0708bc0b603896d8e29f75ed939258371618539</t>
  </si>
  <si>
    <t>https://www.biologicalrecordscentre.gov.gg/wp-content/uploads/2020/03/Red Data Book FULL BOOK_March 2020.pdf</t>
  </si>
  <si>
    <t>Red book of Finnish Fauna and Flora 2019</t>
  </si>
  <si>
    <t>Suomen lajien uhanalaisuus : Punainen kirja 2019</t>
  </si>
  <si>
    <t>https://punainenkirja.laji.fi/en/results</t>
  </si>
  <si>
    <t>https://helda.helsinki.fi/items/2ec69a48-d943-488c-927f-19bbf9f92cb5</t>
  </si>
  <si>
    <t>Red book of Flora and Fauna  of Finland 2010</t>
  </si>
  <si>
    <t>Suomen lajien uhanalaisuus – Punainen kirja 2010</t>
  </si>
  <si>
    <t>1fbf5792b496d58bb676782e19f70bd2181f0e395a9fa2d00ad79b38b84ec4c6</t>
  </si>
  <si>
    <t>https://helda.helsinki.fi/items/495e21b0-dd8e-484c-bed4-3547cb711b70</t>
  </si>
  <si>
    <t>Red book of Flora and Fauna  of Finland 2000</t>
  </si>
  <si>
    <t>Suomen lajien uhanalaisuus 2000</t>
  </si>
  <si>
    <t>Finnish</t>
  </si>
  <si>
    <t>16e39b5a1996ea6077b6dff50ee2d566744be3c34f615fcb58fec6dddda540cf</t>
  </si>
  <si>
    <t>https://helda.helsinki.fi/items/d7aadeda-631c-43eb-bb69-9434477a759a</t>
  </si>
  <si>
    <t>Red list of Flora and Fauna of Estonia 2007</t>
  </si>
  <si>
    <t>Red List species in Estonia</t>
  </si>
  <si>
    <t>Estonian</t>
  </si>
  <si>
    <t>https://elurikkus.ee/</t>
  </si>
  <si>
    <t>Red list of Flora and Fauna of Estonia 2022</t>
  </si>
  <si>
    <t>https://elurikkus.ee/app/taxon-lists</t>
  </si>
  <si>
    <t>Red list of Denmark 2019</t>
  </si>
  <si>
    <t>Arkiv for Rødliste 2019</t>
  </si>
  <si>
    <t>https://ecos.au.dk/forskningraadgivning/temasider/redist/2019/arkiv</t>
  </si>
  <si>
    <t>Red list of Denmark 1997</t>
  </si>
  <si>
    <t>RØDLISTE 1997 over planter og dyr i Danmark</t>
  </si>
  <si>
    <t>https://ecos.au.dk/fileadmin/ecos/Temasider/Roedlisten/Roedliste1997OverPlanterOgDyrDanmark.pdf</t>
  </si>
  <si>
    <t>Red list of endangered and threatened animals in Poland  (2002)</t>
  </si>
  <si>
    <t>Czerwona lista zwierząt ginących i zagrożonych w Polsce</t>
  </si>
  <si>
    <t>0967cf078e4376c887ed2b53b3df05aae9549b0d050052e7c135e8a7707f6bfc</t>
  </si>
  <si>
    <t>http://www.iop.krakow.pl/artykuly_1_548.html?wydawnictwo_id=124</t>
  </si>
  <si>
    <t>Red data book of Animals of Ukraine 2009</t>
  </si>
  <si>
    <t>Red Data Book of Ukraine. Animals.</t>
  </si>
  <si>
    <t>Ukrainian</t>
  </si>
  <si>
    <t>https://www.researchgate.net/publication/277138818_Red_Data_Book_of_Ukraine_Animals</t>
  </si>
  <si>
    <t>Red list of Animals of Ukraine</t>
  </si>
  <si>
    <t>Red Book of Ukraine (animal world)</t>
  </si>
  <si>
    <t>https://data.europa.eu/data/datasets/f434da03-4da5-46ad-bc3e-ccc4a0a09377?locale=en</t>
  </si>
  <si>
    <t>Greenland</t>
  </si>
  <si>
    <t>GRL</t>
  </si>
  <si>
    <t>GL</t>
  </si>
  <si>
    <t>Red list of Greenland, 2007</t>
  </si>
  <si>
    <t>Grønlands Rødliste 2007</t>
  </si>
  <si>
    <t>da47a190e444662da12ef2b4d34423a64d3e9b9bf1081e9ccb187696c948b39d</t>
  </si>
  <si>
    <t>https://www2.dmu.dk/Pub/Groenlands_Roedliste_2007_DK.pdf</t>
  </si>
  <si>
    <t>United States of America</t>
  </si>
  <si>
    <t>USA</t>
  </si>
  <si>
    <t>US</t>
  </si>
  <si>
    <t>Nature serve dataset US Fauna accesed 23/07/2024</t>
  </si>
  <si>
    <t>NatureServe</t>
  </si>
  <si>
    <t>https://en.wikipedia.org/wiki/NatureServe_conservation_status</t>
  </si>
  <si>
    <t>https://explorer.natureserve.org/</t>
  </si>
  <si>
    <t>Canada</t>
  </si>
  <si>
    <t>CAN</t>
  </si>
  <si>
    <t>CA</t>
  </si>
  <si>
    <t>Nature serve dataset Canada Fauna accesed 23/07/2024</t>
  </si>
  <si>
    <t>United States Virgin Islands</t>
  </si>
  <si>
    <t>VIR</t>
  </si>
  <si>
    <t>VI</t>
  </si>
  <si>
    <t>US Virgin Islands Action Plan: Habitats and Species</t>
  </si>
  <si>
    <t>United States Virgin Islands Wildlife Action Plan</t>
  </si>
  <si>
    <t>appendix 2.1 p251 species list with threat status</t>
  </si>
  <si>
    <t>85be3aa0ac410d75efdb1445186b1b132ed4d2ac17c503857089281a86d27201</t>
  </si>
  <si>
    <t>https://dpnr.vi.gov/wp-content/uploads/2022/10/VI-WAP-Vol-2-Habitats-Species.pdf</t>
  </si>
  <si>
    <t>Red list of Mexico 1994</t>
  </si>
  <si>
    <t>NORMA Oficial Mexicana NOM-059-ECOL-1994, que determina las especies y subespecies de flora y fauna silvestres terrestres y acuáticas en peligro de extinción, amenazadas, raras y las sujetas a protección especial, y que establece especificaciones para su protección.</t>
  </si>
  <si>
    <t>136754a09c1e56712324fa3b312adaaa3c21732433f623d5202500903abe13d5</t>
  </si>
  <si>
    <t>https://dof.gob.mx/nota_detalle.php?codigo=4695637&amp;fecha=16/05/1994</t>
  </si>
  <si>
    <t>Red list of Mexico 2001</t>
  </si>
  <si>
    <t>NORMA Oficial Mexicana NOM-059-ECOL-2001, Protección ambiental-Especies nativas de México de flora y
fauna silvestres-Categorías de riesgo y especificaciones para su inclusión, exclusión o cambio-Lista de especies
en riesgo</t>
  </si>
  <si>
    <t>5bbd92dc61eeed151a82b0397ca10a773bdb02059780461f11e88a5e8565d8de</t>
  </si>
  <si>
    <t>https://www.biodiversidad.gob.mx/pdf/NOM-059-ECOL-2001.pdf</t>
  </si>
  <si>
    <t>Red list of Mexico 2010</t>
  </si>
  <si>
    <t>NORMA Oficial Mexicana NOM-059-SEMARNAT-2010, Protección ambiental-Especies nativas de México de flora y fauna silvestres-Categorías de riesgo y especificaciones para su inclusión, exclusión o cambio-Lista de especies en riesgo.</t>
  </si>
  <si>
    <t>7f913e824b91d22a2edd3408fd190984d15f94c960e6eaac52f0d6bd910b39be</t>
  </si>
  <si>
    <t>https://www.dof.gob.mx/normasOficiales/4254/semarnat/semarnat.htm</t>
  </si>
  <si>
    <t>Red list of Mexico 2010 update 2019</t>
  </si>
  <si>
    <t>MODIFICACIÓN del Anexo Normativo III, Lista de especies en riesgo de la Norma Oficial Mexicana NOM-059-SEMARNAT-2010, Protección ambiental-Especies nativas de México de flora y fauna silvestres-Categorías de riesgo y especificaciones para su inclusión, exclusión o cambio-Lista de especies en riesgo, publicada el 30 de diciembre de 2010.</t>
  </si>
  <si>
    <t>d687f6f3a56863a84a1660441f3bb08a2f6b5cc692fcd9cb6ed41b95ed1aa94c</t>
  </si>
  <si>
    <t>https://dof.gob.mx/nota_detalle.php?codigo=5578808&amp;fecha=14/11/2019</t>
  </si>
  <si>
    <t>Veracruz</t>
  </si>
  <si>
    <t>Red book of Animals of Veracruz, Mexico</t>
  </si>
  <si>
    <t>El Libro Rojo Fana del estado de Veracruz</t>
  </si>
  <si>
    <t>ee7e837a6486fc5253b3fad475b8d26c59f98f8b85ddb4250f91435a89fecc26</t>
  </si>
  <si>
    <t>https://archive.nationalredlist.org/files/2015/11/El-libro-rojo-Fauna-del-estado-de-Veracruz-Mexico-2014-COMPRESSED.pdf</t>
  </si>
  <si>
    <t>Puerto Rico</t>
  </si>
  <si>
    <t>PRI</t>
  </si>
  <si>
    <t>PR</t>
  </si>
  <si>
    <t>Comprehensive Wildlife Conservation Strategy of Puerto Rico</t>
  </si>
  <si>
    <t>Puerto Rico’s Comprehensive Wildlife Conservation Strategy</t>
  </si>
  <si>
    <t>no extirpations</t>
  </si>
  <si>
    <t>https://www.researchgate.net/publication/258833259_Puerto_Rico's_Comprehensive_Wildlife_Conservation_Strategy</t>
  </si>
  <si>
    <t>Dominican Republic</t>
  </si>
  <si>
    <t>DOM</t>
  </si>
  <si>
    <t>DO</t>
  </si>
  <si>
    <t>Red list of Fauna of the Dominican Republic 2018</t>
  </si>
  <si>
    <t>Lista de especies de fauna en peligro de extinción, amenazadas o protegidas de la República Dominicana (Lista Roja)</t>
  </si>
  <si>
    <t>8e0be9b61871aad03bd26b26e5813783a373c6b2a150be506ef45d7e99e3d792</t>
  </si>
  <si>
    <t>https://bvearmb.do/handle/123456789/1790</t>
  </si>
  <si>
    <t>Red list of Fauna and Flora of the Dominican Republic</t>
  </si>
  <si>
    <t>La Lista de Especies en Peligro de Extinción, Amenazadas o Protegidas de la Republica Dominicana</t>
  </si>
  <si>
    <t>c98e74fc1218411ede81f7ce2f27f2dd7601fcc46d1143f7175aecb47570cdd1</t>
  </si>
  <si>
    <t>https://www.grupojaragua.org.do/documents/Lista_rojaRD.pdf</t>
  </si>
  <si>
    <t>Compilation of biodiversity information of Honduras</t>
  </si>
  <si>
    <t>RECOPILACIÓN DE LA INFORMACIÓN SOBRE LA BIODIVERSIDAD DE HONDURAS</t>
  </si>
  <si>
    <t>https://www.academia.edu/9273475/RECOPILACI%C3%93N_DE_LA_INFORMACI%C3%93N_SOBRE_LA_BIODIVERSIDAD_DE_HONDURAS</t>
  </si>
  <si>
    <t>Venezuela</t>
  </si>
  <si>
    <t>VEN</t>
  </si>
  <si>
    <t>VE</t>
  </si>
  <si>
    <t>Red book of Venezuelan Fauna 1st edition</t>
  </si>
  <si>
    <t>Libro Rojo de la Fauna Venezoleana</t>
  </si>
  <si>
    <t>physical book</t>
  </si>
  <si>
    <t>https://search.worldcat.org/cs/title/35225447</t>
  </si>
  <si>
    <t>Red book of Venezuelan Fauna 2nd edition</t>
  </si>
  <si>
    <t>https://www.abebooks.co.uk/Libro-Rojo-Fauna-Venezolana-Rodr%C3%ADguez-Rojas-Su%C3%A1rez/30836878957/bd</t>
  </si>
  <si>
    <t>Red book of Venezuelan Fauna 3rd edition</t>
  </si>
  <si>
    <t>c8cae850e2c2c59c4fc8751823dde5e1fff29fed7ddfd80ce855974dbbf34f97</t>
  </si>
  <si>
    <t>https://indico.ictp.it/event/a08145/session/58/contribution/37/material/3/0.pdf</t>
  </si>
  <si>
    <t>Red book of Venezuelan Fauna 4th edition</t>
  </si>
  <si>
    <t>6b3cbfdd4e3bf50958c5405c0041ba1787bd5d08ec777619cdf219d8ea4bb0d0</t>
  </si>
  <si>
    <t>https://www.provita.org.ve/wp-content/uploads/2022/09/Provita_Libro_Rojo_Fauna_Venezolana_4ed_Rodriguez-et-al-2015.pdf</t>
  </si>
  <si>
    <t>Chile</t>
  </si>
  <si>
    <t>CHL</t>
  </si>
  <si>
    <t>CL</t>
  </si>
  <si>
    <t>Endangered species of Chile web database</t>
  </si>
  <si>
    <t>Especies Amenazadas de Chile</t>
  </si>
  <si>
    <t>http://especies.mma.gob.cl/CNMWeb/Web/WebCiudadana/especies_amenazadas.aspx</t>
  </si>
  <si>
    <t>Red Book of Colombia 2024</t>
  </si>
  <si>
    <t>Nueva lista de especies amenazadas en Colombia al detalle</t>
  </si>
  <si>
    <t>80527ebb6afaa56ef504185ab7e11459605735da8e33e41a7d7aae6752e1d2ef</t>
  </si>
  <si>
    <t>https://biodiversidad.co/post/2024/lista-especies-amenazadas-colombia/</t>
  </si>
  <si>
    <t>La Pampa</t>
  </si>
  <si>
    <t>Red list of Fauna of La Pampa region, Argentina</t>
  </si>
  <si>
    <t>Categorización de Fauna Silvestre de la Provincia de La Pampa (2012)</t>
  </si>
  <si>
    <t>ff0ec5388ec187b5b6a1753f5a3177593c60de650d3e17624c8bbc439d145636</t>
  </si>
  <si>
    <t>https://www.losquesevan.com/categorizacion-de-fauna-silvestre-de-la-provincia-de-la-pampa-2012.1999c</t>
  </si>
  <si>
    <t>Red book of Peruvian Fauna 2018</t>
  </si>
  <si>
    <t>Libro Rojo de la Fauna Silvestre Amenazada del Perú</t>
  </si>
  <si>
    <t>11ba140095e69356d806ff7ca7f71a2c9ac34b5b4b229e06504cd79c223a4ef8</t>
  </si>
  <si>
    <t>https://sinia.minam.gob.pe/documentos/libro-rojo-fauna-silvestre-amenazada-peru</t>
  </si>
  <si>
    <t>Benin</t>
  </si>
  <si>
    <t>BEN</t>
  </si>
  <si>
    <t>BJ</t>
  </si>
  <si>
    <t>Nature conservation in West Africa: red list for Benin</t>
  </si>
  <si>
    <t>Protection de la Nature en Afrique de l’Ouest: Une Liste Rouge pour le Bénin</t>
  </si>
  <si>
    <t>ad4961612406bdbabe415fbdf5a29e10a7422f2e66a2c55a9a9063a2847cd892</t>
  </si>
  <si>
    <t>https://www.researchgate.net/publication/236694486_Neuenschwander_P_Sinsin_B_Goergen_G_eds_2011_Protection_de_la_Nature_en_Afrique_de_l'Ouest_Une_Liste_Rouge_pour_le_Benin_Nature_Conservation_in_West_Africa_Red_List_for_Benin_International_Institute_o</t>
  </si>
  <si>
    <t>Botswana</t>
  </si>
  <si>
    <t>BWA</t>
  </si>
  <si>
    <t>BW</t>
  </si>
  <si>
    <t>National Biodiversity Strategy and Action Plan 2015</t>
  </si>
  <si>
    <t>Fifth National Report to the Convention on Biological Diversity 2015</t>
  </si>
  <si>
    <t>some categories global, some regional</t>
  </si>
  <si>
    <t>be8a8f205dc86dfcf011d5da43921da4ff551d629066e5835390726950d68d1c</t>
  </si>
  <si>
    <t>https://www.cbd.int/doc/world/bw/bw-nr-05-en.pdf</t>
  </si>
  <si>
    <t>Red List of South African Species</t>
  </si>
  <si>
    <t>database</t>
  </si>
  <si>
    <t>https://speciesstatus.sanbi.org/</t>
  </si>
  <si>
    <t>Red list of Species of Mozambique</t>
  </si>
  <si>
    <t>Lista Vermelha de Espécies Ameaçadas da UICN</t>
  </si>
  <si>
    <t>Togo</t>
  </si>
  <si>
    <t>TGO</t>
  </si>
  <si>
    <t>TG</t>
  </si>
  <si>
    <t>Red list of Animals of Togo</t>
  </si>
  <si>
    <t>Togo animal redlist</t>
  </si>
  <si>
    <t>unsure of quality, probably not NRL</t>
  </si>
  <si>
    <t>1a9426835feabe17dd4411b30e19ca7d3159b4f8bd81ae1b423ebf9f7de2434f</t>
  </si>
  <si>
    <t>https://ipt-togo.gbif.fr/resource?r=togo_animal_redlist</t>
  </si>
  <si>
    <t>Red list of Sri Lankan Fauna and Flora 2012</t>
  </si>
  <si>
    <t>The National Red List 2012 of Sri Lanka</t>
  </si>
  <si>
    <t>893887ab74d78bcfc80abb15692dd11f8589e202c32c42ebb6ec2a51bc93522f</t>
  </si>
  <si>
    <t>https://www.cea.lk/web/images/pdf/redlist2012.pdf</t>
  </si>
  <si>
    <t>Red list of Sri Lankan Fauna and Flora 2007 IUCN</t>
  </si>
  <si>
    <t>The 2007 Red List of Threatened Fauna and Flora of Sri Lanka</t>
  </si>
  <si>
    <t>97a0c27d46781b2a46026a897e23869459720d6a3df8e9dab9557ebe2f22e2a5</t>
  </si>
  <si>
    <t>https://portals.iucn.org/library/sites/library/files/documents/RL-548.7-003.pdf</t>
  </si>
  <si>
    <t>Red list of Bangladesh Summary 2015</t>
  </si>
  <si>
    <t>Red List of Bangladesh Volume 1: Summary</t>
  </si>
  <si>
    <t>Full redlist in table form?;</t>
  </si>
  <si>
    <t>940165d3a53d0af5f6fc58262abc99b4defc82422d9c68a4c50e8ee64853fb11</t>
  </si>
  <si>
    <t>https://portals.iucn.org/library/sites/library/files/documents/RL-549.3-003-v.1.pdf</t>
  </si>
  <si>
    <t>https://www.okinawa-ikimono.com/reddata/download/index.html</t>
  </si>
  <si>
    <t>レッドデータおきなわ</t>
  </si>
  <si>
    <t>excel version of Okinawa 3rd edition redlists, better for digitization</t>
  </si>
  <si>
    <t>75b373ae297b628177a7a8fe9c33556535e81c5346601093d9f4d20f2f71800d</t>
  </si>
  <si>
    <t>Armenia</t>
  </si>
  <si>
    <t>ARM</t>
  </si>
  <si>
    <t>AM</t>
  </si>
  <si>
    <t>http://env.am/karmir-girq</t>
  </si>
  <si>
    <t>ՀԱՅԱՍՏԱՆԻ ՀԱՆՐԱՊԵՏՈՒԹՅԱՆ ԿԵՆԴԱՆԻՆԵՐԻ ԿԱՐՄԻՐ ԳԻՐՔ</t>
  </si>
  <si>
    <t>Armenian</t>
  </si>
  <si>
    <t>nice full redbook, extractable</t>
  </si>
  <si>
    <t>3149f9c401ebd3912058c6f810205381488701a8577578d5de2707e8aa4ed596</t>
  </si>
  <si>
    <t>Hong Kong</t>
  </si>
  <si>
    <t>HKG</t>
  </si>
  <si>
    <t>HK</t>
  </si>
  <si>
    <t>https://www.biodiversity-science.net/EN/10.17520/biods.2000004</t>
  </si>
  <si>
    <t>The present status and conservation of the biodiversity in Hong Kong</t>
  </si>
  <si>
    <t>b5b181662706b849b19bec978006fa5b3b99cc56345268f64fa9e6585599ad42</t>
  </si>
  <si>
    <t>Tajikistan</t>
  </si>
  <si>
    <t>TJK</t>
  </si>
  <si>
    <t>TJ</t>
  </si>
  <si>
    <t>http://nlt.tj/book/141642</t>
  </si>
  <si>
    <t>Китоби сурхи Ҷумҳурии Тоҷикистон</t>
  </si>
  <si>
    <t>Tajik</t>
  </si>
  <si>
    <t>needs OCR</t>
  </si>
  <si>
    <t>Turkmenistan</t>
  </si>
  <si>
    <t>TKM</t>
  </si>
  <si>
    <t>TM</t>
  </si>
  <si>
    <t>https://zmmu.msu.ru/menzbir/publ/Volume%20II%20Animals.pdf</t>
  </si>
  <si>
    <t>THE RED DATA BOOK OF TURKMENISTAN Volume 2, third edition</t>
  </si>
  <si>
    <t>40061d046a12cde9b8aaf1a4f969044019e6412e7b74a01da084aa8c26bddd70</t>
  </si>
  <si>
    <t>https://turkmenistan.gov.tm/en/post/84583/new-edition-red-data-book-turkmenistan-published</t>
  </si>
  <si>
    <t>THE RED DATA BOOK OF TURKMENISTAN Volume 2, fourth edition</t>
  </si>
  <si>
    <t>could not find anywhere</t>
  </si>
  <si>
    <t>Uzbekistan</t>
  </si>
  <si>
    <t>UZB</t>
  </si>
  <si>
    <t>UZ</t>
  </si>
  <si>
    <t>https://greenuniversity.uz/en/news/download-the-red-book-of-uzbekistan</t>
  </si>
  <si>
    <t>THE RED DATA BOOK OF THE REPUBLIC OF UZBEKISTAN</t>
  </si>
  <si>
    <t>f4b74a25981227afe6473689e731822ac84d12288570ec2c07daf18df8fa32ec</t>
  </si>
  <si>
    <t xml:space="preserve">oceania </t>
  </si>
  <si>
    <t>New Zealand</t>
  </si>
  <si>
    <t>NZL</t>
  </si>
  <si>
    <t>NZ</t>
  </si>
  <si>
    <t>https://nztcs.org.nz/</t>
  </si>
  <si>
    <t>New Zealand Threat Classification System (NZTCS)</t>
  </si>
  <si>
    <t>separate publications can be found here: https://www.doc.govt.nz/about-us/science-publications/conservation-publications/nz-threat-classification-system/</t>
  </si>
  <si>
    <t>413bf15d7178895a3f48a949923a900d1f144c07a2e756cdb18c12db097d17a3</t>
  </si>
  <si>
    <t>Altay</t>
  </si>
  <si>
    <t>https://www.gasu.ru/science/laboratorii/lab-biomonitoringa/krasnaya-kniga-respubliki-altaj.pdf</t>
  </si>
  <si>
    <t>Красная книга Алтайского края. Т. 2. Редкие и находящиеся под угрозой исчезновения виды животных filetype:p</t>
  </si>
  <si>
    <t>a3b92c24dde033e3c0ddbee2296c52f5c073520f7370b547610f36e68dce0aa1</t>
  </si>
  <si>
    <t>Amur</t>
  </si>
  <si>
    <t>https://www.plantarium.ru/lang/en/page/redbook/id/300.html</t>
  </si>
  <si>
    <t>Красная книга Амурской области: Редкие и находящиеся под угрозой исчезновения виды животных, растений и грибов. Благовещенск, 2020.</t>
  </si>
  <si>
    <t/>
  </si>
  <si>
    <t>Vladimir</t>
  </si>
  <si>
    <t>https://www.prlib.ru/item/680701</t>
  </si>
  <si>
    <t>Красная книга Владимирской области 2010</t>
  </si>
  <si>
    <t>http://www.ecoparki.ru/pages_s/24.html</t>
  </si>
  <si>
    <t>Красная книга Владимирской области. Владимир, 2008.</t>
  </si>
  <si>
    <t>rtf</t>
  </si>
  <si>
    <t>5d2e42254806e6ca1fd7f2fca2fad29465a826ec2df0117b7a167c0d99e723cd</t>
  </si>
  <si>
    <t>Eastern Fennoscandia</t>
  </si>
  <si>
    <t>Finland | Karelia | Leningrad | Murmansk</t>
  </si>
  <si>
    <t>https://www.plantarium.ru/lang/en/page/redbook/id/55.html</t>
  </si>
  <si>
    <t>Red Data Book of East Fennoscandia. Helsinki, 1998.</t>
  </si>
  <si>
    <t>djvu</t>
  </si>
  <si>
    <t>Vostochnaja_Fennoskandija_1998.djvu</t>
  </si>
  <si>
    <t>Eastern Fennoscandia_Animalia_Fauna_1998.djvu</t>
  </si>
  <si>
    <t>3ac5344030a50c2452d11427f52be029adf35023e219b13d967106ef019f5549</t>
  </si>
  <si>
    <t>Yevrey</t>
  </si>
  <si>
    <t>https://ru.wikipedia.org/wiki/%D0%9A%D1%80%D0%B0%D1%81%D0%BD%D0%B0%D1%8F_%D0%BA%D0%BD%D0%B8%D0%B3%D0%B0_%D0%95%D0%B2%D1%80%D0%B5%D0%B9%D1%81%D0%BA%D0%BE%D0%B9_%D0%B0%D0%B2%D1%82%D0%BE%D0%BD%D0%BE%D0%BC%D0%BD%D0%BE%D0%B9_%D0%BE%D0%B1%D0%BB%D0%B0%D1%81%D1%82%D0%B8</t>
  </si>
  <si>
    <t>Красная книга Еврейской автономной области</t>
  </si>
  <si>
    <t>21588290b84b9dd6eb52613cdf1a77495a42d6bf6c4cc8533a68ce71bf3faabd</t>
  </si>
  <si>
    <t>Ivanovo</t>
  </si>
  <si>
    <t>https://rusmam.ru/static/literature/2f/eb/2feb859ebc6b2ab99deed732f215a874.pdf</t>
  </si>
  <si>
    <t>Красная книга Ивановской области. Т. 1</t>
  </si>
  <si>
    <t>f3e3736313511b683e026b6e3910989f3c1493424dc626f9d0c4d4923045eb1d</t>
  </si>
  <si>
    <t>Irkutsk</t>
  </si>
  <si>
    <t>http://irkipedia.ru/content/krasnaya_kniga_irkutskoy_oblasti</t>
  </si>
  <si>
    <t>Красная книга Иркутской области. Иркутск, 2010.</t>
  </si>
  <si>
    <t>a0efc9ad507e99f9ae7afa456a98f13e32d5c9afb41edfb39424887ac35cacb5</t>
  </si>
  <si>
    <t>Kabardin-Balkar</t>
  </si>
  <si>
    <t>https://www.researchgate.net/publication/335882268_Red_Data_Book_of_the_Republic_of_Kabardino-Balkaria_in_Russian</t>
  </si>
  <si>
    <t>Красная книга Кабардино-Балкарской республики, 2018 г.</t>
  </si>
  <si>
    <t>d415c85651bea2271ce65335e6b5a9a0cc128e68fed36cd40165ba6fbaf15ed5</t>
  </si>
  <si>
    <t>Kemerovo</t>
  </si>
  <si>
    <t>http://geofondkem.ru/sources/red_book_2.pdf</t>
  </si>
  <si>
    <t>Красная книга Кемеровской области</t>
  </si>
  <si>
    <t>9582663e18bf65b6a68bb309009b4a15d6afc112ef09382f96fc004845cc656b</t>
  </si>
  <si>
    <t>Kirov</t>
  </si>
  <si>
    <t>https://priroda.kirovreg.ru/library/krasnaya-kniga-kirovskoy-oblasti-zhivotnye-rasteniya-griby-.html</t>
  </si>
  <si>
    <t>Красная книга Кировской области. Животные, растения, грибы. Екатеринбург, 2001.</t>
  </si>
  <si>
    <t>f6b961d1a1969842e04fda40294de7402856f93b2a8b299204fd8e1c4fa7830b</t>
  </si>
  <si>
    <t>Krasnodar</t>
  </si>
  <si>
    <t>https://www.cerambyx.uochb.cz/assets/pdf/collective_2017_krasnaya_kniga_zhivotnie.pdf</t>
  </si>
  <si>
    <t>Красная книга Краснодарского края</t>
  </si>
  <si>
    <t>32dd21a16f095c7895899ad7e24dee80e1033d5ac7318ebcbf600ba8961e4af3</t>
  </si>
  <si>
    <t>https://www.kubanbioresursi.ru/doc/red_book/1-312.pdf</t>
  </si>
  <si>
    <t>e6f7a9bd7ca99f80062d37e3e4440eac1d5e6fc969da01c854afb729e8e9b579</t>
  </si>
  <si>
    <t>City of St. Petersburg</t>
  </si>
  <si>
    <t>https://www.plantarium.ru/lang/en/page/redbook/id/45.html</t>
  </si>
  <si>
    <t>Красная книга природы Санкт-Петербурга. СПб, 2004.</t>
  </si>
  <si>
    <t>https://oopt.spb.ru/wp-content/uploads/2018/12/%D0%9A%D1%80%D0%B0%D1%81%D0%BD%D0%B0%D1%8F-%D0%BA%D0%BD%D0%B8%D0%B3%D0%B0-%D0%A1%D0%B0%D0%BD%D0%BA%D1%82-%D0%9F%D0%B5%D1%82%D0%B5%D1%80%D0%B1%D1%83%D1%80%D0%B3%D0%B0.pdf</t>
  </si>
  <si>
    <t>Красная книга Санкт-Петербурга. Санкт-Петербург, 2018.</t>
  </si>
  <si>
    <t>7264fb493cf28f68753633abf9ad235dbddcc5b37002fdce564c1a43fadd974d</t>
  </si>
  <si>
    <t>Chukot</t>
  </si>
  <si>
    <t>https://xn--80atapud1a.xn--p1ai/deprirod/documents/krasnaya-kniga-chukotskogo-avtonomnogo-okruga/krasnaya-kniga-chukotskogo-avtonomnogo-okruga-za-2022-g.php</t>
  </si>
  <si>
    <t>Красная книга Чукотского автономного округа за 2022 г.</t>
  </si>
  <si>
    <t>b46cbd9f62cf34c2b510e05801fbd185b26875ff7b7246d969dfe29c395faaf7</t>
  </si>
  <si>
    <t>Fauna_EN_higher</t>
  </si>
  <si>
    <t>Contains only endangered animals  that are not listed in the Red Data Book</t>
  </si>
  <si>
    <t>Fauna_EN_VU</t>
  </si>
  <si>
    <t>http://e-ecodb.bas.bg/rdb/en/vol2/appendix1.1.html</t>
  </si>
  <si>
    <t>Just threat levels: EN, VU  that are not listed in the Red Data Book</t>
  </si>
  <si>
    <t>Fauna_Flagship Species</t>
  </si>
  <si>
    <t>https://dcnanature.org/species-list/</t>
  </si>
  <si>
    <t xml:space="preserve">A selection of Dutch Caribbean Flagship Species </t>
  </si>
  <si>
    <t xml:space="preserve">Dutch Caribbean Species of High Conservation Value </t>
  </si>
  <si>
    <t>No EX, LC category</t>
  </si>
  <si>
    <t>Fauna_NT_LC_DD</t>
  </si>
  <si>
    <t>Just threat levels: NT, LC, DD  that are not listed in the Red Data Book</t>
  </si>
  <si>
    <t>Ferns</t>
  </si>
  <si>
    <t>https://www.uibk.ac.at/en/department-of-botany/aktuelles/red-list-and-checklist-of-ferns-and-flowering-plants-in-north-and-east-tyrol/</t>
  </si>
  <si>
    <t>Red list and check­list of ferns and flow­er­ing plants in North and East Tyrol</t>
  </si>
  <si>
    <t>pdf/xlm</t>
  </si>
  <si>
    <t>RL for Bryophytes Pteridophyta together</t>
  </si>
  <si>
    <t>https://www.burgenland.at/fileadmin/user_upload/20220907_RL_Burgenland.pdf</t>
  </si>
  <si>
    <t>CHECKLISTE UND ROTE LISTE DER FARN- UND BLÜTENPFLANZEN DES BURGENLANDES</t>
  </si>
  <si>
    <t>Joint RL for flowering plants and ferns</t>
  </si>
  <si>
    <t>1cf2080e9b8ed984edeb8787775785d1e6cc05239182099b59b1904687dff8a8</t>
  </si>
  <si>
    <t>https://www.zobodat.at/pdf/Veroeff-Int-Clusius-Ges-Guessing_9_0001-0051.pdf</t>
  </si>
  <si>
    <t>Liste der Farn- und Blütenpfianzen des Burgenlandes</t>
  </si>
  <si>
    <t>Joint RL for flowering plants and ferns; Threat levels are not according to the IUCN, but should be assigned</t>
  </si>
  <si>
    <t>047459e9eb5afebb2ff215ad00fcef578201fa6775815f3c2c73073e629010ae</t>
  </si>
  <si>
    <t>https://www.salzburg.gv.at/umweltnaturwasser_/Documents/Publikationen%20Natur/07%20Naturschutz-Beitrag_08-96_Rote-Liste-Pflanzen-1996.pdf</t>
  </si>
  <si>
    <t>Rote liste gefaehrdeter Farn- und Blütenpflanzen des Bundeslandes Salzburg</t>
  </si>
  <si>
    <t>07e028cb12c6d74383922e138a22990e604a680ef677553147b72136f4f263c2</t>
  </si>
  <si>
    <t>https://www.freytagberndt.com/de/rote-liste-gefahrdeter-farn-und-blutenpflanzen-karntens.html</t>
  </si>
  <si>
    <t>Rote Liste gefährdeter Farn- und Blütenpflanzen Kärntens</t>
  </si>
  <si>
    <t>DI Tobias Köstl MSc</t>
  </si>
  <si>
    <t>It is necessary to contact the author, RL is not freely downloadable, the author studied at our university</t>
  </si>
  <si>
    <t>Polypodiopsida</t>
  </si>
  <si>
    <t>https://botany.cz/cs/ohrozene-rastliny-slovenska/</t>
  </si>
  <si>
    <t>Červený zoznam výtrusných a kvitnúcich rastlín Slovenska (2015</t>
  </si>
  <si>
    <t>Rote Liste und Gesamtartenliste der Farn- und Blütenpflanzen (Trachaeophyta) Deutschlands</t>
  </si>
  <si>
    <t>b4f367240e4251ee45c2b41a137709388c2afef04250f34ebd1dd821c9b65e71</t>
  </si>
  <si>
    <t>52a30c79b7cdfad51f7b777b476eff917cdd335dace4f817fc39ac3f884c27ae</t>
  </si>
  <si>
    <t>https://www.berlin.de/sen/uvk/natur-und-gruen/naturschutz/artenschutz/artenlisten-rote-listen/farn-und-bluetenpflanzen/</t>
  </si>
  <si>
    <t>edfef97468f31f5122e2f8f56f2f5680431ded9519d61c4877909f6143b95995</t>
  </si>
  <si>
    <t>https://www.nlwkn.niedersachsen.de/naturschutz/rote-liste-und-florenliste-der-farn-und-bluetenpflanzen-in-niedersachsen-und-bremen-38804.html</t>
  </si>
  <si>
    <t>6b7373f3c18b421f964149a4d4b1f9f8fd12249e5bdba685c53a2066334466d4</t>
  </si>
  <si>
    <t>df4ccef6f2fc7e0db7f72845fca2fb8089a2b02989b701612cddbd9277249c18</t>
  </si>
  <si>
    <t>Table for the Red List</t>
  </si>
  <si>
    <t>801dc491e9622366300d0d8f9dd970050c608009588d0ad7d8e3ce7d76cde25c</t>
  </si>
  <si>
    <t>93c5430c3bf433fea05c1a73d10cd2ac1f64b35e25dc8ab3b5c6ab743f4e04c0</t>
  </si>
  <si>
    <t>PDF version: https://www.lanuv.nrw.de/landesamt/veroeffentlichungen/publikationen/fachberichte?tx_cartproducts_products%5Bproduct%5D=1102&amp;amp;cHash=d1a934b967c8be055bf3c5f86de66731</t>
  </si>
  <si>
    <t>de999b673f0d50f15ed17a3cd7f8883f07f6355aedca498468600f1ea5789afb</t>
  </si>
  <si>
    <t>PDF version: https://lfu.rlp.de/fileadmin/lfu/Naturschutz/01_Artenschutz/04_Artenschutzprojekte/06_Rote_Liste/Rote_Liste_Pflanzen_Druckfassung.pdf</t>
  </si>
  <si>
    <t>a5127c7ed99ff8ad453c312321265a33ef0b4dda40e48a68559ca99fd5d24eeb</t>
  </si>
  <si>
    <t>eac2844fb373aeef28d93a7ef0c02b53a25e541aeb2564eb2b9243e66fc0a980</t>
  </si>
  <si>
    <t>https://publikationen.sachsen.de/bdb/artikel/13914</t>
  </si>
  <si>
    <t>ee1e5c0c593c73d952eb35a637cafb55516b22e7c74139d6aa6d4b16b8a24a55</t>
  </si>
  <si>
    <t>https://lau.sachsen-anhalt.de/alt-vor-neuer-navigation/wir-ueber-uns-publikationen/fachpublikationen/berichte-des-lau/rote-listen-sachsen-anhalt-2024</t>
  </si>
  <si>
    <t>20259fb409947d1f4c0e271696342a4e8de1804f5bcc9abb8d442ec92d5c9383</t>
  </si>
  <si>
    <t>dc934fd0480f1d5173bb6a29c8314aace947304ed19db7100b2174e47fb1087c</t>
  </si>
  <si>
    <t>7b91ef4d61670cb4053ab6a99f471ef4b58bcd1bde0950c4d3c699e19ffd7fd4</t>
  </si>
  <si>
    <t>bf34a1153566c08c755faebd2f0aaeaeb6297a9358476b348010527e2d242504</t>
  </si>
  <si>
    <t>271ce0678c40527e6e74aef496480818994e28ceb8a5ba8bc61e0e1719f01abc</t>
  </si>
  <si>
    <t>https://www.researchgate.net/publication/318749563_Red_list_assessment_of_lycophytes_and_ferns_in_China</t>
  </si>
  <si>
    <t>Red list assessment of lycophytes and ferns in China</t>
  </si>
  <si>
    <t>9ee4d33ef0261f6aa42500314662d5fb20a33a0ba6fa392cdbb68585f0d64266</t>
  </si>
  <si>
    <t>Red list of Pteridophyta of Luxembourgh</t>
  </si>
  <si>
    <t>Check-List and Red List of the Pteridophytes of Luxembourg</t>
  </si>
  <si>
    <t>6b8da36c045bf05aab026177d0b3626c1ae39ab366438dd383f0b0ed6bbc66de</t>
  </si>
  <si>
    <t>https://pteridophytes.lu/red-list/</t>
  </si>
  <si>
    <t>São Tomé and Príncipe</t>
  </si>
  <si>
    <t>STP</t>
  </si>
  <si>
    <t>ST</t>
  </si>
  <si>
    <t>Red list of Pterydophytes of Sao Tome and Principe</t>
  </si>
  <si>
    <t>Conservation of pteridophytes in São Tomé e Príncipe (Gulf of Guinea)</t>
  </si>
  <si>
    <t>8a2228232723620da80bb58fcbdf7b522e2e7d081e57210e280374742823e981</t>
  </si>
  <si>
    <t>https://link.springer.com/article/10.1023/A:1008925527224</t>
  </si>
  <si>
    <t>Fishes</t>
  </si>
  <si>
    <t>Llista vermella dels peixos de Balears</t>
  </si>
  <si>
    <t>Balears fish red list, mostly marine</t>
  </si>
  <si>
    <t>https://www.caib.es/sites/proteccioespecies/ca/n/llista_vermella_dels_peixos_de_balears-21469/</t>
  </si>
  <si>
    <t>https://www.burgenland.at/fileadmin/user_upload/20220119_Rote_Liste_gefaehrdeter_Fische_Bgld_Jan2022.pdf</t>
  </si>
  <si>
    <t>Rote Liste der Fische und Neunaugen des Burgenlandes</t>
  </si>
  <si>
    <t>Joint RL for fish and lamprey</t>
  </si>
  <si>
    <t>e4db9cc9e7fba520c342efb4a2aa7471a9bd58b3ea16bec05b69e4fe254a9673</t>
  </si>
  <si>
    <t>https://noe.gv.at/noe/Naturschutz/RL_Fische.pdf</t>
  </si>
  <si>
    <t xml:space="preserve"> Rote Listen ausgewählter Tiergruppen Niederösterreichs - Fische und Neunaugen (Pisces, Cyclostomata),</t>
  </si>
  <si>
    <t xml:space="preserve">Need to convert threat qualification from numerical values; Cyclostomata Osteichthyes together </t>
  </si>
  <si>
    <t>Red List of Lampreys and Fish (Cyclostomata &amp; Pisces)</t>
  </si>
  <si>
    <t>Rdeči seznam pinog in rib (Cyclostomata &amp; Pisces)</t>
  </si>
  <si>
    <t>ef80f4577075c0124f0bfd729737c265a65bceb23018213787ac37c49779f5fe</t>
  </si>
  <si>
    <t>https://www.uradni-list.si/files/RS_-2002-082-04055-OB~P007-0000.PDF</t>
  </si>
  <si>
    <t>Red List of Threatened Fish and Cyclamens</t>
  </si>
  <si>
    <t>Rote Liste der Fische und Rundmäuler</t>
  </si>
  <si>
    <t>9c7482401b53491f61bf35152cfa58490746a0a2dd2dceb49c8a7e491ef012f8</t>
  </si>
  <si>
    <t>https://www.bafu.admin.ch/bafu/de/home/themen/biodiversitaet/publikationen-studien/publikationen/rote-liste-gefaehrdeten-arten-fische-rundmaeuler.html</t>
  </si>
  <si>
    <t>Red list of Spanish Fish</t>
  </si>
  <si>
    <t>Libro rojo de los peces de España</t>
  </si>
  <si>
    <t>e3a7c9d1d3e56a428c1b9f09fdbfdd81ef1aa102188abc40037f8ac434b2bae8</t>
  </si>
  <si>
    <t>https://www.miteco.gob.es/content/dam/miteco/es/biodiversidad/servicios/banco-datos-naturaleza/lista_peces_tcm30-194951.pdf</t>
  </si>
  <si>
    <t>Red book of Spanish Fish</t>
  </si>
  <si>
    <t>Atlas y Libro Rojo de los Peces Continentales de España</t>
  </si>
  <si>
    <t>df5e19cece5a37ac2563b0a82fd854f0df378d92559aae42ca32c40070b6a3b3</t>
  </si>
  <si>
    <t>https://www.miteco.gob.es/es/biodiversidad/temas/inventarios-nacionales/inventario-especies-terrestres/inventario-nacional-de-biodiversidad/ieet_peces_atlas.html</t>
  </si>
  <si>
    <t>Red list of Fish  of Centre region</t>
  </si>
  <si>
    <t>Liste rouge des Poissons de la région Centre</t>
  </si>
  <si>
    <t>b56a5e2f1163820a54a87fd026eb555426169eb8a5bb115754337f5808cd5e12</t>
  </si>
  <si>
    <t>https://inpn.mnhn.fr/docs/LR_FCE/LR_regionale/Centre-Val de Loire/2-poissons_2012_cle2f95c8-1.pdf</t>
  </si>
  <si>
    <t>Red list of freshwater fish and macro-crustaceans of Pays de la Loire</t>
  </si>
  <si>
    <t>Liste rouge des poissons et macro-crustacés d'eau douce des Pays de la Loire</t>
  </si>
  <si>
    <t>f89305e10250d59bd47cfb5ef475e0ecf1a4309e04091ee6540f127913ebcd75</t>
  </si>
  <si>
    <t>https://inpn.mnhn.fr/docs/LR_FCE/LR_regionale/Pays de la Loire/Gerard_Mouren_Liste-rouge-poissons-_-macro-crustaces-eau-douce-PDL_Fede-peche_2013.pdf</t>
  </si>
  <si>
    <t>The Red List of Threatened Fish in Alsace</t>
  </si>
  <si>
    <t>La liste rouge des poissons menacés en Alsace</t>
  </si>
  <si>
    <t>14f2164a633c9db1b5b4238d1695a1da6654829d247c3a9188e797dfe307f443</t>
  </si>
  <si>
    <t>https://inpn.mnhn.fr/docs/LR_FCE/LR_regionale/Alsace/LR_Poissons_Alsace_2014.pdf</t>
  </si>
  <si>
    <t>Red list of Fish of Champagne-Ardenne</t>
  </si>
  <si>
    <t>Liste rouge des Poissons de Champagne-Ardenne</t>
  </si>
  <si>
    <t>65954de72553db198a262756fde69c0a37bc6ad2e8bcf72d995a10f341a312e5</t>
  </si>
  <si>
    <t>Red list of threatened fish species in Franche-Comté</t>
  </si>
  <si>
    <t>Liste rouge des espèces de poissons menacées de Franche-Comté</t>
  </si>
  <si>
    <t>5ca559b6bda6504d33599cfce686595f9cdebdb6a735a40ab790d2bd5a2df198</t>
  </si>
  <si>
    <t>https://inpn.mnhn.fr/espece/listerouge/RG/LRR_Poissons_Franche_Comte_2014</t>
  </si>
  <si>
    <t>Red List of Fish Species in the Limousin Region</t>
  </si>
  <si>
    <t>La liste rouge des espèces de poissons du Limousin</t>
  </si>
  <si>
    <t>https://inpn.mnhn.fr/docs/LR_FCE/LR_regionale/Limousin/LRR_poissons_Limousin_2019.pdf</t>
  </si>
  <si>
    <t>5e8ece84f251ece8c77973d5a08bd920c2d5fa3661f8a109a2cb006fc230221e</t>
  </si>
  <si>
    <t>ed35825ab95b07c4e4b6752e895c999b113046b0096fadaae68882563ab7ffe6</t>
  </si>
  <si>
    <t>https://www.hamburg.de/politik-und-verwaltung/behoerden/bukea/fische-932360</t>
  </si>
  <si>
    <t>479375faf4c563569835ceb4d8b5feca5effd619392d98ec065d38cdff8031a5</t>
  </si>
  <si>
    <t>952b65667d251e2819a75db528d9af53106819a9b33ded910426ef1b8d3c4c36</t>
  </si>
  <si>
    <t>https://lau.sachsen-anhalt.de/alt-vor-neuer-navigation/wir-ueber-uns-publikationen/fachpublikationen/berichte-des-lau/rote-listen-sachsen-anhalt-2031</t>
  </si>
  <si>
    <t>https://www.llv.li/serviceportal2/amtsstellen/amt-fuer-umwelt/publikationen/naturkindliche-forschung/b3-fische-2.pdf</t>
  </si>
  <si>
    <t>623ef9614e43662ab25f4d4c4bc585dfd9f535c53429c0b3ee7b0a6bb99d4a75</t>
  </si>
  <si>
    <t>Livro Vermelho da Fauna Brasileira Ameaçada de Extinção volume vi – peixes</t>
  </si>
  <si>
    <t>a532a343dda0ee60b46e09b72d14dfe25f9d31940a26ef71094822939159d81a</t>
  </si>
  <si>
    <t>https://www.gov.br/icmbio/pt-br/centrais-de-conteudo/publicacoes/publicacoes-diversas/Peixes.pdf</t>
  </si>
  <si>
    <t>c32f7fe1d4f9f04bc88679838c790773781d29ac0a2951e0dc1b25870f00a7aa</t>
  </si>
  <si>
    <t>fdea40a1c507ba870c9c98e2b72179a6301fa864db226577bcdfdfeb9568ce62</t>
  </si>
  <si>
    <t>https://documents.worldbank.org/en/publication/documents-reports/documentdetail/653441468053414013/mongolian-red-list-of-fishes</t>
  </si>
  <si>
    <t>Mongolian Red List of Fishes</t>
  </si>
  <si>
    <t>49677322cc78920a1d7ad23e1c040b67e4d9d5e596892a00694ddef798ab6e1a</t>
  </si>
  <si>
    <t>https://chm-thai.onep.go.th/?p=1546</t>
  </si>
  <si>
    <t>Thailand Red Data : Fishes</t>
  </si>
  <si>
    <t>https://www.nhbs.com/3/series/china-red-data-book-of-endangered-animals?qtview=76193</t>
  </si>
  <si>
    <t>China Red Data Book of Endangered Animals: Pisces</t>
  </si>
  <si>
    <t>Red List of freshwater fish in Flanders</t>
  </si>
  <si>
    <t>De IUCN Rode Lijst van de zoetwatervissen in Vlaanderen</t>
  </si>
  <si>
    <t>3ea1b4ed4a22f9fea0f203eea1a19cfa4d168a520e75adf528ed8a431405d810</t>
  </si>
  <si>
    <t>https://www.vlaanderen.be/publicaties/de-iucn-rode-lijst-van-de-zoetwatervissen-in-vlaanderen</t>
  </si>
  <si>
    <t>Red list of Fish of Wallonia, Belgium</t>
  </si>
  <si>
    <t>Liste rouge des poissons de Wallonie, Belgique</t>
  </si>
  <si>
    <t>5b6b57b7ccc1f97962f0fdce5eac947e3b4519249a9e17984b4f803b649f722a</t>
  </si>
  <si>
    <t>http://biodiversite.wallonie.be/fr/poissons.html?IDC=289</t>
  </si>
  <si>
    <t>Red list of Fish of the Netherlands 2011</t>
  </si>
  <si>
    <t>Nederlandse Rode Lijst (vissen)</t>
  </si>
  <si>
    <t>a29dc9022c9d235cc07a7583bc24b062a4fbe78aeec2abcd127bddc14b252acf</t>
  </si>
  <si>
    <t>https://nl.wikipedia.org/wiki/Nederlandse_Rode_Lijst_(vissen)</t>
  </si>
  <si>
    <t>Red data book of South Africa</t>
  </si>
  <si>
    <t>South African red data book - fishes</t>
  </si>
  <si>
    <t>ec5fd0060e79db319d1c723bba98a40b35420fd61fa69ed7aeda7bec581fa443</t>
  </si>
  <si>
    <t>https://researchspace.csir.co.za/items/8dca14b0-38b3-4059-bec5-0da63463eeee</t>
  </si>
  <si>
    <t>Red book of threatened fish of Bangladesh 2000</t>
  </si>
  <si>
    <t>Red book of threatened fishes of Bangladesh</t>
  </si>
  <si>
    <t>db38c7f713182c815eda370cffee9bfd7dd1dd70499befc8bb6e7e7fb47f9c54</t>
  </si>
  <si>
    <t>https://portals.iucn.org/library/node/7790</t>
  </si>
  <si>
    <t>Red List of Threatened Fishes of Japan</t>
  </si>
  <si>
    <t>3b44e8dd90d6efc284d0b0dead15606c95ffbe2edd929014d7e1085aa6da116a</t>
  </si>
  <si>
    <t>0f779f9f607cb644cd5c51b2a52fbe649d1cfb38968fc1ce3ff668e9511c12fb</t>
  </si>
  <si>
    <t>21f772143133ca622c7ff182c4ce20ebf1ce37f5139d2bf9d5af887be1e2ee8f</t>
  </si>
  <si>
    <t>e142640c7dd4c8adae25b7975f6068df097bbe861202275f6845fb000c115459</t>
  </si>
  <si>
    <t>01fa21aa2880f87eba7bd14a21b27b88da6d7f075886fb90403c971f218816a6</t>
  </si>
  <si>
    <t>Platyhelminthes</t>
  </si>
  <si>
    <t>Turbellaria</t>
  </si>
  <si>
    <t>Flatworms</t>
  </si>
  <si>
    <t>Red List of Turbellaria</t>
  </si>
  <si>
    <t>Rdeči seznam turbelarij</t>
  </si>
  <si>
    <t>f1d17b4d9f97a05964ccfb69b2bafe4752430e4e29c48fe64cc3b0da467ab528</t>
  </si>
  <si>
    <t>https://www.uradni-list.si/files/RS_-2002-082-04055-OB~P039-0000.PDF</t>
  </si>
  <si>
    <t>Red list of Flatworms of the Netherlands 2004</t>
  </si>
  <si>
    <t>Nederlandse Rode Lijst (platwormen)</t>
  </si>
  <si>
    <t>546a8b6255f721635ff560b8f505518362387770337ce191a1fa267a42af3345</t>
  </si>
  <si>
    <t>https://nl.wikipedia.org/wiki/Nederlandse_Rode_Lijst_(platwormen)</t>
  </si>
  <si>
    <t>Flies</t>
  </si>
  <si>
    <t>Rote Liste und Gesamtartenliste der Langbein-, Tanz- und Rennraubfliegen (Diptera, Empidoidea: Dolichopodidae, Atelestidae, Empididae, Hybotidae, Microphoridae) Deutschlands</t>
  </si>
  <si>
    <t>Contain: Diptera, Empidoidea: Dolichopodidae, Atelestidae, Empididae, Hybotidae &amp; Microphoridae)</t>
  </si>
  <si>
    <t>f35a14a2506143f3e08095448b9cd7f21be97fd45e6feacd21449c238ad766de</t>
  </si>
  <si>
    <t>https://www.nparks.gov.sg/biodiversity/wildlife-in-singapore/species-list/diptera---flies</t>
  </si>
  <si>
    <t>eb24cd0cdcf7f2bc18b79b0df78575d5589a049171ee3fa9a069a190fc363ac7</t>
  </si>
  <si>
    <t>Flora</t>
  </si>
  <si>
    <t>arter</t>
  </si>
  <si>
    <t>Tracheophyta</t>
  </si>
  <si>
    <t>Check-list i Llista vermella de la flora d’Andorra</t>
  </si>
  <si>
    <t>NRL invalid, updated source data update available here: https://www.raco.cat/index.php/ActaBotanica/article/download/252896/339634/</t>
  </si>
  <si>
    <t>2dc9585919dc8a3c6d3047e2ce9c3a18c37f2d394bd3294cf5f5e4602c427a52</t>
  </si>
  <si>
    <t>http://atzavara.bio.ub.edu/geoveg/docs/check_list_carrillo_et_al.pdf</t>
  </si>
  <si>
    <t>https://www.inatura.at/forschung-online/rotelisten_pflanzengesellschaften_2016.pdf</t>
  </si>
  <si>
    <t>Aktualisierte Rote Liste der Pflanzengesellschaften und Vegetationstypen Vorarlbergs</t>
  </si>
  <si>
    <t>RL for the vegetation of the Vorarlberg region divided into 5 groups: I. Plant communities of water bodies, wetland habitats and peat bogs; II. Plant communities of forest biotopes and associated vegetation complexes; III. Plant communities of alpine alpine highlands at and above the tree line (including communities of debris and rocks below the tree line); IV. Cultural and culturally influenced communities - anthropogenic habitats; V. Translocated communities with neophytes</t>
  </si>
  <si>
    <t>2b5299eefdb21026cc9a26870034951257d451eaf3c99a0aeb3f7bda57aa0377</t>
  </si>
  <si>
    <t>Red List of Flora of Bosnia and Herzegovina</t>
  </si>
  <si>
    <t>CRVENA LISTA FLORE FEDERACIJE BOSNE I HERCEGOVINE</t>
  </si>
  <si>
    <t>Flora of Bosnia Red List</t>
  </si>
  <si>
    <t>b6c40effa8e25fed4ecae457b6f14f6b7ef00ecc5cb5ddef3ad027aa15ae792e</t>
  </si>
  <si>
    <t>https://www.fmoit.gov.ba/upload/file/okolis/Crvena lista Flore FBiH.pdf</t>
  </si>
  <si>
    <t>Montenegro Flora Catalogue</t>
  </si>
  <si>
    <t>KATALOG VASKULARNE FLORE CRNE GORE</t>
  </si>
  <si>
    <t xml:space="preserve">Not a Red List! </t>
  </si>
  <si>
    <t>ce2739b3ea4d0b440bd6f458af30798c1e0444e765023dbd02c22f42e71f2801</t>
  </si>
  <si>
    <t>https://www.researchgate.net/profile/Danka-Cakovic/publication/283725704_Catalogue_of_vascular_flora_of_Montenegro/links/5645af8208aef646e6cd034d/Catalogue-of-vascular-flora-of-Montenegro.pdf</t>
  </si>
  <si>
    <t>The Red Book of the Flora of Serbia</t>
  </si>
  <si>
    <t>Црвена књига флоре Србије</t>
  </si>
  <si>
    <t>The Red Book of the Vascular Flora of Croatia</t>
  </si>
  <si>
    <t>c475f665f676530845e49180668508a2bfa8c8248d254acb9cea5956ff7fde5f</t>
  </si>
  <si>
    <t>https://www.haop.hr/hr/publikacije/crvena-knjiga-vaskularne-flore-hrvatske</t>
  </si>
  <si>
    <t>Red List of Flora</t>
  </si>
  <si>
    <t>Rdeči seznam praprotnic in semenk</t>
  </si>
  <si>
    <t>40d1f99d967c126291461f1a52b2abf9d93ff95aad8b82299ce51d937654105f</t>
  </si>
  <si>
    <t>https://www.uradni-list.si/files/RS_-2002-082-04055-OB~P001-0000.PDF</t>
  </si>
  <si>
    <t>Red book of Greek Flora A-D</t>
  </si>
  <si>
    <t>ΒΙΒΛΙΟ ΕΡΥΘΡΩΝ ΔΕΔΟΜΕΝΩΝ ΤΩΝ ΣΠΑΝΙΩΝ &amp; ΑΠΕΙΛΟΥΜΕΝΩΝ ΦΥΤΩΝ ΤΗΣ ΕΛΛΑΔΑΣ ΤΟΜΟΣ ΠΡΩΤΟΣ
A-D</t>
  </si>
  <si>
    <t>Data not in a table, digitization will require a script</t>
  </si>
  <si>
    <t>https://www.hbs.gr/sites/default/files/hbs-news-files/2022-rdb2009-va.pdf</t>
  </si>
  <si>
    <t>Red book of Greek Flora E-Z</t>
  </si>
  <si>
    <t>ΒΙΒΛΙΟ ΕΡΥΘΡΩΝ ΔΕΔΟΜΕΝΩΝ ΤΩΝ ΣΠΑΝΙΩΝ &amp; ΑΠΕΙΛΟΥΜΕΝΩΝ ΦΥΤΩΝ ΤΗΣ ΕΛΛΑΔΑΣ ΤΟΜΟΣ ΠΡΩΤΟΣ
E-Z</t>
  </si>
  <si>
    <t>https://hbs.gr/sites/default/files/hbs-news-files/2022-rdb2009-vb.pdf</t>
  </si>
  <si>
    <t>Database not ready (should be done september 2024)</t>
  </si>
  <si>
    <t>Red list of threatened vascular plants in Italy</t>
  </si>
  <si>
    <t>second version here: https://www.tandfonline.com/doi/pdf/10.1080/11263504.2020.1739165</t>
  </si>
  <si>
    <t>59bc8f05a91e92a8847c8a3421a7db06eb2631d218dccec58fadf1d7b2a8dccd</t>
  </si>
  <si>
    <t>https://arts.units.it/bitstream/11368/2964383/2/10.1080%4011263504.2020.1739165.pdf</t>
  </si>
  <si>
    <t>Regione Veneto</t>
  </si>
  <si>
    <t>Veneto</t>
  </si>
  <si>
    <t>Red list of Venetian Flora</t>
  </si>
  <si>
    <t>Lista rossa regionale delle piante vascolari Regione del Veneto</t>
  </si>
  <si>
    <t>3c175329b490a2d959b9b520d7cb2e24fe097fb4df3f87d5ea15f60471f04fbf</t>
  </si>
  <si>
    <t>https://www.dolomitiparco.com/Materiali/Testi/lista_rossa_2016.pdf</t>
  </si>
  <si>
    <t> Red List of Italian Flora (policy species)</t>
  </si>
  <si>
    <t>Lista Rossa de la Flora Italiana 1. POLICY SPECIES e altre specie minacciate</t>
  </si>
  <si>
    <t>21a34c4225692c3cd4a881277be5cf29c1e15559a5a97e1734fe9496d2d357b6</t>
  </si>
  <si>
    <t>https://www.iucn.it/pdf/Comitato_IUCN_Lista_Rossa_della_flora_italiana_policy_species.pdf</t>
  </si>
  <si>
    <t>Red List vol.2 Italian Flora (endemic species)</t>
  </si>
  <si>
    <t>Lista Rossa de la Flora Italiana 2. ENDEMITI e altre specie minacciate</t>
  </si>
  <si>
    <t>a0251800f99f2abd93596a79574008260a2c45aca9ef92ebf89aa63c2151785e</t>
  </si>
  <si>
    <t>https://www.iucn.it/pdf/LISTAROSSAvol-2-FLORAITALIANA.pdf</t>
  </si>
  <si>
    <t>Red List of Vascular Plants</t>
  </si>
  <si>
    <t>Rote Liste Gefässpflanzen</t>
  </si>
  <si>
    <t>ec37aa23784cabe95e2b2a212ccb34b5afd7029d2250e4101ef0d76f6b443a24</t>
  </si>
  <si>
    <t>https://www.bafu.admin.ch/bafu/de/home/themen/biodiversitaet/publikationen-studien/publikationen/rote-liste-gefaesspflanzen.html</t>
  </si>
  <si>
    <t>Red List of Endangered Flora</t>
  </si>
  <si>
    <t>Rote Liste der gefährdeten Arten der Schweiz: Farn- und Blütenpflanzen</t>
  </si>
  <si>
    <t>4d5fdcdba897c31a9bd8f568da8c395a4f98bb70a29e0e253b350e85b633ffe7</t>
  </si>
  <si>
    <t>https://www.bafu.admin.ch/bafu/de/home/themen/biodiversitaet/publikationen-studien/publikationen/rote-liste-gefaehrdeten-arten-farn-und-bluetenpflanzen.html</t>
  </si>
  <si>
    <t>Red book of Spanish Flora 2000</t>
  </si>
  <si>
    <t>Libro rojo de la Flora Vascular Española 2000</t>
  </si>
  <si>
    <t>5959dea54b634f2019059cc39f5bd723ccb05abb50370bd0fc52ee326142ca96</t>
  </si>
  <si>
    <t>https://www.miteco.gob.es/content/dam/miteco/es/biodiversidad/temas/inventarios-nacionales/lista_roja_2000_tcm30-99751.pdf</t>
  </si>
  <si>
    <t>Red book of Spanish Flora 2008</t>
  </si>
  <si>
    <t>Libro rojo de la Flora Vascular Española 2008</t>
  </si>
  <si>
    <t>2f8a0fc5f78f2f344912563e6cd19fc366057323a1c71863abaa70cf7856f3ad</t>
  </si>
  <si>
    <t>https://www.miteco.gob.es/content/dam/miteco/es/biodiversidad/temas/inventarios-nacionales/listarojaflora08_tcm30-99750.pdf</t>
  </si>
  <si>
    <t>Red book of Spanish Flora 2010</t>
  </si>
  <si>
    <t>Libro rojo de la Flora Vascular Española 2010</t>
  </si>
  <si>
    <t>1ccbf5b534b5dcac9598d6e7cc622f4e74142c50ee531709df8a21b62cdbb5b3</t>
  </si>
  <si>
    <t>https://www.miteco.gob.es/content/dam/miteco/es/biodiversidad/temas/inventarios-nacionales/listarojaactualizada2010_baja_tcm30-99749.pdf</t>
  </si>
  <si>
    <t>Andalusia</t>
  </si>
  <si>
    <t>Andalucía</t>
  </si>
  <si>
    <t>Red list of Flora of Andalusia</t>
  </si>
  <si>
    <t>Libro Rojode la Flora Silvestre Amenazadade Andalucía</t>
  </si>
  <si>
    <t>3f2a7ac2d028b0a803db0aff646a79b8c84359871c3dbb497eb4fef70555b180</t>
  </si>
  <si>
    <t>https://www.juntadeandalucia.es/medioambiente/educacion_ambiental/EducamII/publicaciones/libro_rojo_flora_tomo1_1.pdf</t>
  </si>
  <si>
    <t>Pais Vasco</t>
  </si>
  <si>
    <t>País Vasco</t>
  </si>
  <si>
    <t>Red list of Flora of Basque Country</t>
  </si>
  <si>
    <t>Lista roja de la flora vascular de la CAPV</t>
  </si>
  <si>
    <t>a3f7ffb7164c42d394d80874f1c3ba33ee915acba8ba61fb0e44bb6970a6adba</t>
  </si>
  <si>
    <t>https://www.conservacionvegetal.org/wp-content/uploads/legislaciones/72/eaeko flora baskularraren zerrenda gorria.pdf</t>
  </si>
  <si>
    <t>Red list of Flora of Canary Islands 96</t>
  </si>
  <si>
    <t>Libro rojo de especies vegetales amenazadas de las Islas Canarias</t>
  </si>
  <si>
    <t>will be difficult to digitize</t>
  </si>
  <si>
    <t>e4add87d592c5e96cfd3ad27b86bbd532d0271efc890653d9bb22399bb5ddc41</t>
  </si>
  <si>
    <t>https://bibdigital.rjb.csic.es/records/item/15611-libro-rojo-de-especies-vegetales-amenazadas-de-las-islas-canarias?offset=1</t>
  </si>
  <si>
    <t>Red list of Flora of Canary Islands 99</t>
  </si>
  <si>
    <t>Libro Rojo de las especies de la Flora Canaria</t>
  </si>
  <si>
    <t>https://bibdigital.rjb.csic.es/records/item/15621-libro-rojo-de-las-especies-de-la-flora-canaria?offset=16</t>
  </si>
  <si>
    <t>Aragon</t>
  </si>
  <si>
    <t>Aragón</t>
  </si>
  <si>
    <t>Red book of flora of Aragon</t>
  </si>
  <si>
    <t>Catálogo de Especies Amenazadas en Aragón flora</t>
  </si>
  <si>
    <t>157fe28bbc193f0efb546aab59a171b9636855a95fe761764e40314c098cf780</t>
  </si>
  <si>
    <t>https://www.conservacionvegetal.org/wp-content/uploads/publicaciones/Catalogo de especies amenazadas en Aragon.pdf</t>
  </si>
  <si>
    <t>https://secem.es/galemys/galemys-22-1-2010-a2</t>
  </si>
  <si>
    <t>Red list of Catalonian Flora</t>
  </si>
  <si>
    <t>Llista Vermella de la flora vascular de Catalunya – Actualització 2020</t>
  </si>
  <si>
    <t>3df77209794f511333451ea939e64af1b0ae8c3062d66de6f7e3a765534c2699</t>
  </si>
  <si>
    <t>https://arsetflora.com/llista-vermella/</t>
  </si>
  <si>
    <t>Red list of Vascular Plants of Mainland France</t>
  </si>
  <si>
    <t>Liste rouge des Plantes vasculaires de France métropolitaine</t>
  </si>
  <si>
    <t>f0eb63c0a199606a84fc2413cf29db9134cf59f9a1adf4a973773ca7b514a348</t>
  </si>
  <si>
    <t>https://inpn.mnhn.fr/espece/listerouge/FR/Flore_vasculaire_metropole_2018</t>
  </si>
  <si>
    <t>Red list of Vascular plants of Réunion (France)</t>
  </si>
  <si>
    <t>Liste rouge des plantes vasculaires de la Réunion (France)</t>
  </si>
  <si>
    <t>85034b68a080808b261b54c07ccc1c369f1050be005426f3dba55c570269b48c</t>
  </si>
  <si>
    <t>https://inpn.mnhn.fr/espece/listerouge/FR/Flore_vasculaire_La_Reunion_2023</t>
  </si>
  <si>
    <t>Red list of Vascular plants of Guadeloupe (France)</t>
  </si>
  <si>
    <t>Liste rouge des plantes vasculaires de la Guadeloupe (France)</t>
  </si>
  <si>
    <t>c24489dd5443bc0397c6d594c5fc001a18abc001ffb50131d08b855b13a70ac8</t>
  </si>
  <si>
    <t>https://inpn.mnhn.fr/espece/listerouge/FR/Flore_vasculaire_Guadeloupe_2019</t>
  </si>
  <si>
    <t>Red list of Flora of Martinique (France)</t>
  </si>
  <si>
    <t>Liste rouge de la flore de la Martinique (France)</t>
  </si>
  <si>
    <t>1edf7061196d8d05b93bbd5078737c8a311eda61772bfb0eedbb02a495fdbef9</t>
  </si>
  <si>
    <t>https://inpn.mnhn.fr/espece/listerouge/FR/Flore_vasculaire_Martinique_1_2013</t>
  </si>
  <si>
    <t>Red list of Flora of Mayotte (France)</t>
  </si>
  <si>
    <t>Liste rouge de la flore de Mayotte (France)</t>
  </si>
  <si>
    <t>c6a43964e5c52f540f5a7681f41cf931195d2d60ff72c7a27399b573d3044a1a</t>
  </si>
  <si>
    <t>https://inpn.mnhn.fr/espece/listerouge/FR/Flore_Mayotte_2014</t>
  </si>
  <si>
    <t>Red list of Flora of French Polynesia</t>
  </si>
  <si>
    <t>Liste rouge de la flore de Polynésie française</t>
  </si>
  <si>
    <t>d4e678f53ff98cbebfa514140efcebc7f7f35b860f45053b5e3296b54478d224</t>
  </si>
  <si>
    <t>https://inpn.mnhn.fr/espece/listerouge/FR/Flore_Vasculaire_Polynesie_2015</t>
  </si>
  <si>
    <t>wallis and futuna</t>
  </si>
  <si>
    <t>WLF</t>
  </si>
  <si>
    <t>WF</t>
  </si>
  <si>
    <t>Red list of Flora of Wallis and Futuna (France)</t>
  </si>
  <si>
    <t>Liste rouge de la flore de Wallis et Futuna (France)</t>
  </si>
  <si>
    <t>9b2e732398aaa40b4453bf4d6ca49624ba35cef0fbd81245cf6649a5e17473c1</t>
  </si>
  <si>
    <t>https://inpn.mnhn.fr/espece/listerouge/FR/Flore_vasculaire_endemique_Wallis_et_Futuna_2022</t>
  </si>
  <si>
    <t>Saint-Martin</t>
  </si>
  <si>
    <t>MAF</t>
  </si>
  <si>
    <t>MF</t>
  </si>
  <si>
    <t>Red list of Flora of Saint Martin (France)</t>
  </si>
  <si>
    <t>Liste rouge de la flore de Saint-Martin (France)</t>
  </si>
  <si>
    <t>https://inpn.mnhn.fr/espece/listerouge/FR/Flore_vasculaire_endemique_Saint_Martin_2022</t>
  </si>
  <si>
    <t>Red list of Flora of Bretagne</t>
  </si>
  <si>
    <t>Liste rouge de la Flore de Bretagne</t>
  </si>
  <si>
    <t>3e0d45417ffc6e9995b7f826771b38e103d48c7ad7425cbf15c13ea4deb280ee</t>
  </si>
  <si>
    <t>Red list of  Flora of Centre region</t>
  </si>
  <si>
    <t>Liste rouge de la Flore de la région Centre</t>
  </si>
  <si>
    <t>464310b866ca7a89ab02f55ea033eb05da1b0dfd673c40f27777b9f1f0eb4517</t>
  </si>
  <si>
    <t>https://inpn.mnhn.fr/docs/LR_FCE/LR_regionale/Centre-Val de Loire/8-plantes_vasculaires_2012_cle13371e.pdf</t>
  </si>
  <si>
    <t>Red list of Vascular plants  of Corsica</t>
  </si>
  <si>
    <t>Liste rouge des Plantes vasculaires de la région Centre Corse</t>
  </si>
  <si>
    <t>b02262f1b01074781aa9bc28f2480f7c26c2b069c406cc097fe94198b8f80f62</t>
  </si>
  <si>
    <t>https://inpn.mnhn.fr/docs/LR_FCE/LR_regionale/Corse/LRR_flore_vasculaire_Corse.pdf</t>
  </si>
  <si>
    <t>Red list of Flora of Ile-de-France</t>
  </si>
  <si>
    <t>Liste rouge de la Flore des Ile-de-France</t>
  </si>
  <si>
    <t>a6d3d7727e09306f5df7c71ab8f52a9569c3c8551611d9abc4029a2974de097f</t>
  </si>
  <si>
    <t>https://www.arb-idf.fr/nos-travaux/publications/liste-rouge-regionale-de-la-flore-vasculaire-dile-de-france/</t>
  </si>
  <si>
    <t>Red list of vascular flora of Pays de la Loire</t>
  </si>
  <si>
    <t>Liste rouge de la flore vasculaire des Pays de la Loire</t>
  </si>
  <si>
    <t>a08d3c2dcdab78eec343679eb49712b18972166bae84d441beccc690b1b1ce1a</t>
  </si>
  <si>
    <t>https://inpn.mnhn.fr/docs/LR_FCE/LR_regionale/Pays de la Loire/Flore_PDLL.pdf</t>
  </si>
  <si>
    <t>Regional red list of vascular flora of Provence-Alpes-Côte d'Azur</t>
  </si>
  <si>
    <t>Liste rouge régionale de la flore vasculaire de Provence-Alpes-Côte d'Azur</t>
  </si>
  <si>
    <t>b08af52dd332b4e938dff90d493f5f57800fb88fd8fa63f4e0d7dc49d572a976</t>
  </si>
  <si>
    <t>The Red List of Threatened Vascular Flora in Alsace</t>
  </si>
  <si>
    <t>La liste rouge de la flore vasculaire menacée en Alsace</t>
  </si>
  <si>
    <t>36d3604d7f8d51375c900aa54a48bb11dcca109720e73b0263b5328650b4d817</t>
  </si>
  <si>
    <t>https://inpn.mnhn.fr/docs/LR_FCE/LR_regionale/Alsace/LR_Flore_vasculaire_Alsace_2014.pdf</t>
  </si>
  <si>
    <t>Red list of vascular flora of Aquitaine</t>
  </si>
  <si>
    <t>Liste rouge de la flore vasculaire d'Aquitaine</t>
  </si>
  <si>
    <t>be9bdbe55be3aa948b3ceffaed1de10c4b66241687de891150d9cf26d7f94c8e</t>
  </si>
  <si>
    <t>Red list of vascular flora of the Auvergne region</t>
  </si>
  <si>
    <t>Liste rouge de la flore vasculaire de la région Auvergne</t>
  </si>
  <si>
    <t>60336a89e4bf3677b0323437ad7f4d4c3a0a1adb0cf3a9534cc0b3e480d99efa</t>
  </si>
  <si>
    <t>https://inpn.mnhn.fr/docs/LR_FCE/LR_regionale/Auvergne/Notice_m%C3%A9thodologique_Liste_Rouge_Auvergne-flore.pdf</t>
  </si>
  <si>
    <t>Red list of Flora of Lower Normandy</t>
  </si>
  <si>
    <t>Liste rouge de la flore de Basse-Normandie</t>
  </si>
  <si>
    <t>e143a0472934af4d8fa33b074d6402d85654f4c9c0288579a5374579f32f95c2</t>
  </si>
  <si>
    <t>Red list of Flora of Upper Normandy</t>
  </si>
  <si>
    <t>Liste rouge de la flore de Haute-Normandie</t>
  </si>
  <si>
    <t>81d6645779dcb99175e6a101db451bbb09899f5066fb54cc44f0f6b04a5e14bb</t>
  </si>
  <si>
    <t>Red list of the flora of Burgundy</t>
  </si>
  <si>
    <t>Liste rouge de la flore de Bourgogne</t>
  </si>
  <si>
    <t>5ba3900894e53cf7b7ab3716b86870ae694e2ea3ac4056eea75839f380264005</t>
  </si>
  <si>
    <t>https://cbnbp.mnhn.fr/cbnbp/ressources/telechargements/LRR_Bourgogne_rapport_methodologique.pdf</t>
  </si>
  <si>
    <t>Red list of vascular flora of Champagne-Ardenne</t>
  </si>
  <si>
    <t>Liste rouge de la flore vasculaire de Champagne-Ardenne</t>
  </si>
  <si>
    <t>77e695f1c79daf8cc3d52938886b6c5983c6f1a62e33278f9f6ad47955979243</t>
  </si>
  <si>
    <t>571f2c26e2c419a99d22229320f5dfd29f85cb2914bf900f353c970f6f7f0879</t>
  </si>
  <si>
    <t>Regional red list of vascular flora of Franche-Comté</t>
  </si>
  <si>
    <t>Liste rouge régionale de la flore vasculaire de Franche-Comté</t>
  </si>
  <si>
    <t>ed31d82d55f22483be61fbc44c8a140b56981e20394179462500dd0baa9c3809</t>
  </si>
  <si>
    <t>https://inpn.mnhn.fr/docs/LR_FCE/LR_regionale/Franche-Comt%C3%A9/listerouge2014_flore_vasculaire_cle623112.pdf</t>
  </si>
  <si>
    <t>Red list of vascular flora of Limousin</t>
  </si>
  <si>
    <t>La liste rouge de la flore vasculaire du Limousin</t>
  </si>
  <si>
    <t>https://inpn.mnhn.fr/docs/LR_FCE/LR_regionale/Limousin/LRR_Flore_Limousin.pdf</t>
  </si>
  <si>
    <t>Red list of Vascular Flora of Lorraine</t>
  </si>
  <si>
    <t>Liste rouge de la flore vasculaire de Lorraine</t>
  </si>
  <si>
    <t>Red list of the vascular flora of Midi-Pyrénées</t>
  </si>
  <si>
    <t>La Liste rouge de la flore vasculaire de Midi-Pyrénées</t>
  </si>
  <si>
    <t>918c1ac31e2e3aecaee77e329283565fafb474836533b70f1f44bfcd9e98009c</t>
  </si>
  <si>
    <t>https://cbnpmp.blogspot.com/2015/11/liste-rouge-flore-vasculaire-midi-pyrenees.html</t>
  </si>
  <si>
    <t>Red list of Flora of Nord-Pas-De-Calais</t>
  </si>
  <si>
    <t>INVENTAIRE DE LA FLORE VASCULAIRE DU NORD-PAS DE CALAIS (Ptéridophytes et Spermatophytes) : RARETÉS, PROTECTIONS, MENACES ET STATUTS</t>
  </si>
  <si>
    <t>0fe4f264ca33cfd5d32ba23e90d629338d0e75061bbe1a469ebf7cce6df9510f</t>
  </si>
  <si>
    <t>https://inpn.mnhn.fr/docs/LR_FCE/LR_regionale/Nord-Pas-de-Calais/LRR_flore_vasculaire_NPDC.pdf</t>
  </si>
  <si>
    <t>Red list of Flora of Picardier</t>
  </si>
  <si>
    <t>Inventaire de la flore vasculaire (Ptéridophytes et Spermatophytes) de la Picardie Raretés, protections, menaces et statuts</t>
  </si>
  <si>
    <t>2fee39a145a1f006bf9f2caad1c6617b0bce84d3d59a56ceec22113f3ccbe2bd</t>
  </si>
  <si>
    <t>https://inpn.mnhn.fr/docs/LR_FCE/LR_regionale/Picardie/inventaire_flore_picardie_cbnbl_2012l.pdf</t>
  </si>
  <si>
    <t>Red List of the Vascular Flora of Poitou-Charentes</t>
  </si>
  <si>
    <t>Liste rouge de la Flore vasculaire de Poitou-Charentes (2018)</t>
  </si>
  <si>
    <t>cb0a164ca58cf4b18d2c84d9dd54a7ce794f127266cd39b715181171ee4ba00b</t>
  </si>
  <si>
    <t>Red list of vascular flora of Rhône-Alpes</t>
  </si>
  <si>
    <t>Liste rouge de la flore vasculaire de Rhône-Alpes (2015)</t>
  </si>
  <si>
    <t>de250e6ef4969a8a9c94ca654613f1819c14994c2400a831abf359de92b86e94</t>
  </si>
  <si>
    <t>https://inpn.mnhn.fr/espece/listerouge/RG/LRR_Flore_Vasculaire_Rhone-Alpes_2015</t>
  </si>
  <si>
    <t>https://www.rulit.me/books/krasnaya-kniga-respubliki-belarus-redkie-i-nahodyashchiesya-pod-ugrozoj-ischeznoveniya-vidy-dikorast-download-301731.html</t>
  </si>
  <si>
    <t>Красная книга Республики Беларусь: Редкие и находящиеся под угрозой исчезновения виды дикорастущих растений</t>
  </si>
  <si>
    <t>http://e-ecodb.bas.bg/rdb/en/vol1/texts.html</t>
  </si>
  <si>
    <t>Red Data Book of the Republic of Bulgaria. Vol. 1. Plants and Fungi</t>
  </si>
  <si>
    <t>Inventory of endangered species with threat level</t>
  </si>
  <si>
    <t>https://moufflon.com.cy/product/%CF%84%CE%BF-%CE%BA%CF%8C%CE%BA%CE%BA%CE%B9%CE%BD%CE%BF-%CE%B2%CE%B9%CE%B2%CE%BB%CE%AF%CE%BF-%CF%84%CE%B7%CF%83-%CF%87%CE%BB%CF%89%CF%81%CE%AF%CE%B4%CE%B1%CF%83-%CF%84%CE%B7%CF%83-%CE%BA%CF%8D%CF%80/</t>
  </si>
  <si>
    <t>Το Κόκκινο Βιβλίο της Χλωρίδας της Κύπρου / The Red Data Book of the Flora of Cyprus</t>
  </si>
  <si>
    <t>Charalambos S. Christodoulou</t>
  </si>
  <si>
    <t>https://www.researchgate.net/publication/257764907_The_Red_Data_Book_of_the_Flora_of_Cyprus</t>
  </si>
  <si>
    <t>The Red Data Book of the Flora of Cyprus</t>
  </si>
  <si>
    <t>995d893a09af4f1828b88f4ed0dc023b1c2d01d29dd3b316ca1623a7a3cb2466</t>
  </si>
  <si>
    <t>2ae280aac40b75d52b7cb44fd732bac2a497c7ff22714e0c1abf5b6851fa544a</t>
  </si>
  <si>
    <t>https://www.mwt.im/sites/default/files/2022-10/PoCCIoM%202022%20Final%20Webpage%20Content%2003%20Oct%202022.pdf</t>
  </si>
  <si>
    <t xml:space="preserve">Plants of Conservation Concern  in the Isle of Man 2022 </t>
  </si>
  <si>
    <t>Contain: MAGNOLIOPHYTA, PINOPHYTA, PTERIDOPHYTA, BRYOPHYTA, ALGAE, FUNGI</t>
  </si>
  <si>
    <t>cf23d3ab55a194cc23c923e20a9ca5587d94fca0d5a905a19dce483dad6c88e7</t>
  </si>
  <si>
    <t>1202a6d3725232499f94678b43d09f7f8c6d78c3b4b2388f5a0cd9530a784bfa</t>
  </si>
  <si>
    <t>https://dspace.jbrj.gov.br/jspui/handle/doc/26</t>
  </si>
  <si>
    <t>Livro vermelho da flora do Brasil</t>
  </si>
  <si>
    <t>40f05c79eaee9e0967c5b8650427b8832bf17ac0cafe9ce253e849879062a15f</t>
  </si>
  <si>
    <t>https://www.ibiraiaras.rs.gov.br/wp-content/uploads/2017/09/decreto_estadual_n-42099-flora_ameacada.pdf</t>
  </si>
  <si>
    <t>LISTA FINAL DAS ESPÉCIES DA FLORA AMEAÇADAS - RS</t>
  </si>
  <si>
    <t>abf10d20fa9c69e360191056a343740f092be6ed8ceeabcb1346d25142c5eede</t>
  </si>
  <si>
    <t>https://www.ima.sc.gov.br/index.php/downloads/biodiversidade/flora/2436-lista-da-flora-ameacada-de-extincao-em-sc-resolucao-consema-n-51-2014</t>
  </si>
  <si>
    <t xml:space="preserve">Reconhece a Lista Oficial das Espécies da Flora Ameaçada de Extinção no Estado de Santa Catarina e dá outras providências. </t>
  </si>
  <si>
    <t>1ad227333128e65c9f2c63966a2936675e6c8e05bc53c1f6461e71c86a255321</t>
  </si>
  <si>
    <t>C:\Users\kadleci\Downloads\resconsema51 (1).pdf</t>
  </si>
  <si>
    <t>https://iema.es.gov.br/especies-ameacadas</t>
  </si>
  <si>
    <t>Lista da FLORA ameaçada de extinção 2005</t>
  </si>
  <si>
    <t>5fb39807e694083df20c8d0ecded68798aba724c939a298207c1b44dca2f8e5a</t>
  </si>
  <si>
    <t>https://iema.es.gov.br/especies-ameacadas/ameacadas</t>
  </si>
  <si>
    <t>Lista da FLORA ameaçada de extinção 2022</t>
  </si>
  <si>
    <t>20d1fd152c8a11fba2d6e6f5501c219104a1901c6be67f16f1bacc2019c32fb6</t>
  </si>
  <si>
    <t>https://www.infraestruturameioambiente.sp.gov.br/institutodebotanica/wp-content/uploads/sites/235/2016/06/Resolucao-SMA-057-05_2016.pdf</t>
  </si>
  <si>
    <t>Espécies da flora ameaçadas de extinção no estado de são paulo</t>
  </si>
  <si>
    <t>c65f769abe6c2ece5e57df11d2c87bf1410f99dd93992341cd057741d0a39f04</t>
  </si>
  <si>
    <t>Goías</t>
  </si>
  <si>
    <t>https://goias.gov.br/meioambiente/wp-content/uploads/sites/33/2018/10/lista-de-espEcies-ameaCadas-nacionais-que-ocorrem-em-goiAs-1dd.pdf</t>
  </si>
  <si>
    <t xml:space="preserve">Lista de espécies da flora ameaçadas de extinção com ocorrência no estado de goiás– portaria 443/2014 </t>
  </si>
  <si>
    <t>23a6567724af2d5154612eaec9b556a2eb6921f0bd3886ca137d6b7bd1f9c229</t>
  </si>
  <si>
    <t>Cuba</t>
  </si>
  <si>
    <t>CUN</t>
  </si>
  <si>
    <t>CU</t>
  </si>
  <si>
    <t>https://www.planta.ngo/en/cuban_plant_red_list/</t>
  </si>
  <si>
    <t>Lista roja de la flora de cuba</t>
  </si>
  <si>
    <t>02945e37f4f96ff58ae29d398899efd807184e0ecfd99c2facbc684f240e3154</t>
  </si>
  <si>
    <t>https://repositorio.geotech.cu/xmlui/handle/1234/4525</t>
  </si>
  <si>
    <t>Catálogo de plantas cubanas amenazadas o extinguidas</t>
  </si>
  <si>
    <t>6dbb268883ac4f677bd0ff5ff6ed4ca144197ff3a72afee89474580996df2e73</t>
  </si>
  <si>
    <t>https://repositorio.geotech.cu/xmlui/handle/1234/3930</t>
  </si>
  <si>
    <t>Categorización de taxones de la flora de Cuba 2015</t>
  </si>
  <si>
    <t>213bd422b2ce5b5abe149063de70c1af4a332ef269cb90e6c4994767820edc08</t>
  </si>
  <si>
    <t>Cordillera de Guaniguanico</t>
  </si>
  <si>
    <t>https://repositorio.geotech.cu/xmlui/handle/1234/2361</t>
  </si>
  <si>
    <t>Threatened flora of the Cordillera de Guaniguanico</t>
  </si>
  <si>
    <t>CUN_Plantae_Plants_Cordillera de Guaniguanico_2018.pdf</t>
  </si>
  <si>
    <t>e38f8162f5a42e29b16eed749357e9d81883b46a0469993b74e46231e4164b5a</t>
  </si>
  <si>
    <t>https://www.severens.net/LijstFrame_2024.html</t>
  </si>
  <si>
    <t>Flora of Curaçao</t>
  </si>
  <si>
    <t>The question is how can we trust this source</t>
  </si>
  <si>
    <t>the 1996 red list cannot be downloaded (we only have it for molluscs and birds)</t>
  </si>
  <si>
    <t>Mont Péko</t>
  </si>
  <si>
    <t>https://perseusmining.com/storage/2019/09/Yaoure-ESIA-Appendix-14-Etude-des-Grands-Mammif%C3%A8res.pdf</t>
  </si>
  <si>
    <t>Diversité végétale et valeur de conservation pour la Biodiversité du Parc National du Mont Péko, une aire protégée, menacée de disparition en Côte d’Ivoire.</t>
  </si>
  <si>
    <t>86a09ff5600e8bb217e04f77a7f6f9e4ffafa72e71d4ea2edd90f59d86185154</t>
  </si>
  <si>
    <t>Malawi</t>
  </si>
  <si>
    <t>MWI</t>
  </si>
  <si>
    <t>MW</t>
  </si>
  <si>
    <t>https://www.malawiflora.com/speciesdata/utilities/utility-display-reddata.php</t>
  </si>
  <si>
    <t>Flora of Malawi</t>
  </si>
  <si>
    <t>https://www.researchgate.net/publication/261465513_Malawi_Plant_Red_Data_List</t>
  </si>
  <si>
    <t>Malawi Plant Red Data List</t>
  </si>
  <si>
    <t>f12479734eec4699ae32b1825f55890d2fac68fda7a4290e614319e222c2cf07</t>
  </si>
  <si>
    <t>Southern Africa</t>
  </si>
  <si>
    <t>https://archive.org/details/southernafricanp00jgol/page/36/mode/2up</t>
  </si>
  <si>
    <t>Southern African Plant Red Data Lists</t>
  </si>
  <si>
    <t>89321d50e6c2bfe6aba354704be2d35d7d6b850f1b78273e02be52e4095be645</t>
  </si>
  <si>
    <t>https://www.researchgate.net/publication/261636778_A_Red_Data_Book_of_Namibian_Plants</t>
  </si>
  <si>
    <t>A Red Data Book of Namibian Plants</t>
  </si>
  <si>
    <t>f143d71379cd19cafc698a9945165f3c8da92c17deb10edc13461f3c2df26d43</t>
  </si>
  <si>
    <t>Niger</t>
  </si>
  <si>
    <t>Simiri</t>
  </si>
  <si>
    <t>NER</t>
  </si>
  <si>
    <t>NE</t>
  </si>
  <si>
    <t>https://www.m.elewa.org/Journals/wp-content/uploads/2021/06/3.Oumarou-1.pdf</t>
  </si>
  <si>
    <t>Évaluation du statut de conservation des espèces végétales dans la commune rurale de Simiri (Niger)</t>
  </si>
  <si>
    <t>726803e9b5982a24fe2d1e31900816446497a19402b8f3e854f676284a0ad81f</t>
  </si>
  <si>
    <t>Caucasus</t>
  </si>
  <si>
    <t>Armenia|Azerbaijan|Georgia|Iran|Russia|Turkey</t>
  </si>
  <si>
    <t>https://ia804604.us.archive.org/33/items/mobot31753004073299/mobot31753004073299.pdf</t>
  </si>
  <si>
    <t>RED LIST OF THE ENDEMIC PLANTS OF THE CAUCASUS Armenia, Azerbaijan, Georgia, Iran, Russia, and Turkey</t>
  </si>
  <si>
    <t>f1dc67b0fd1f3387af87a6d5a00b7f3bce2fa9c6d81598dae11d81288f2e4e9d</t>
  </si>
  <si>
    <t>Oman</t>
  </si>
  <si>
    <t>OMN</t>
  </si>
  <si>
    <t>OM</t>
  </si>
  <si>
    <t>https://www.nhbs.com/oman-plant-red-data-book-book</t>
  </si>
  <si>
    <t>Oman Plant Red Data Book</t>
  </si>
  <si>
    <t>Contact: Annette Patzelt</t>
  </si>
  <si>
    <t>http://vuonquocgiachumomray.vn/upload/104881/20221227/SACHDOVN-PHANII_9924e.pdf</t>
  </si>
  <si>
    <t>Vietnam Red Data Book. Part II. Plants</t>
  </si>
  <si>
    <t>fea2cbc3f9ccae33571075d1e78b736d21e5865b5a95e3e5b4490c82f70e33b4</t>
  </si>
  <si>
    <t>https://www.nparks.gov.sg/biodiversity/wildlife-in-singapore/species-list/flora</t>
  </si>
  <si>
    <t>b5692701b006922d1b3fbced3e2945022a96f167003c633b5ffd3f75d0b01d02</t>
  </si>
  <si>
    <t>https://www.magnespress.co.il/en/book/Red_Data_Book_Endangered_Plants_of_Israel-2179</t>
  </si>
  <si>
    <t>Red Data Book: Endangered Plants of Israel</t>
  </si>
  <si>
    <t>Kazakhstan</t>
  </si>
  <si>
    <t>KAZ</t>
  </si>
  <si>
    <t>KZ</t>
  </si>
  <si>
    <t>https://www.prlib.ru/en/item/1638608</t>
  </si>
  <si>
    <t>The Red Data Book of Kazakhstan: Plants</t>
  </si>
  <si>
    <t>https://www.researchgate.net/publication/385511159_Red_List_of_Mongolian_Plants_Part_IV_2024_breif</t>
  </si>
  <si>
    <t>Red List of Mongolian Plants</t>
  </si>
  <si>
    <t>f9abfbd8277e670ff1bcbf7e60890bb5bdaeadbb9c4b7de3054b4c91be5e515b</t>
  </si>
  <si>
    <t>https://www.researchgate.net/publication/330039556_SPECIES_CATALOGUE_OF_RARE_AND_THREATENED_VASCULAR_PLANTS_OF_MONGOLIA_Full_PDF</t>
  </si>
  <si>
    <t>SPECIES CATALOGUE OF RARE AND THREATENED VASCULAR PLANTS OF MONGOLIA </t>
  </si>
  <si>
    <t>df2fa11aec823f8961f77b0c65d5a3f271904511329da8f5ddb1148d7120466a</t>
  </si>
  <si>
    <t>https://chm-thai.onep.go.th/?p=1549</t>
  </si>
  <si>
    <t>Thailand Red Data : Plants</t>
  </si>
  <si>
    <t>https://cdn.environment.sa.gov.au/environment/docs/kangaroo-island-flora-conservation-assessments-data-gen.pdf</t>
  </si>
  <si>
    <t>Kangaroo Island Flora</t>
  </si>
  <si>
    <t>c8ead86424979875497266d272a94797e0f19c16962e140d439bc97f9de566ff</t>
  </si>
  <si>
    <t>Adelaide &amp; Mt Lofty Ranges Flora</t>
  </si>
  <si>
    <t>41201e424c5c6a842db6889e4cabe06e0ac470757ebdf3a7d2a69f145e6beebf</t>
  </si>
  <si>
    <t>https://cdn.environment.sa.gov.au/environment/docs/saal-flora-conservation-assessments-data-gen.pdf</t>
  </si>
  <si>
    <t>SA Arid Lands (Outback) Flora</t>
  </si>
  <si>
    <t>1356b427df67eb5f41fb6a709ca6dea4773df0cb1ee3c71ddd402b5644796fef</t>
  </si>
  <si>
    <t>https://cdn.environment.sa.gov.au/environment/docs/pa-gen-rscasoutheast-floradata.pdf</t>
  </si>
  <si>
    <t>South East Flora</t>
  </si>
  <si>
    <t>359c16a6ce5adb4fd23cc1ff97f2e85582fa23a78e1b30b024f5a11fc343d07b</t>
  </si>
  <si>
    <t>https://cdn.environment.sa.gov.au/environment/docs/murraylands_flora_all_data_jul10.pdf</t>
  </si>
  <si>
    <t>Murraylands Flora</t>
  </si>
  <si>
    <t>e424f8f9502df360287281375c032514aaf7f9ea238b2d90b32a054721bb3f6f</t>
  </si>
  <si>
    <t>https://cdn.environment.sa.gov.au/environment/docs/pa-gen-westfloradec09.pdf</t>
  </si>
  <si>
    <t>West Flora</t>
  </si>
  <si>
    <t>43b093408e79e3d730b3faac785af8fa62fa70049ee66638a94efdea83cb320a</t>
  </si>
  <si>
    <t>https://cdn.environment.sa.gov.au/environment/docs/northenyorke_flora_all_data_aug08.pdf</t>
  </si>
  <si>
    <t>Northern &amp; Yorke Flora</t>
  </si>
  <si>
    <t>https://www.knox.vic.gov.au/sites/default/files/knox-files/our-services/building-and-planning/advisory-list-of-rare-or-threatened-plants-in-victoria2014.pdf</t>
  </si>
  <si>
    <t xml:space="preserve">Advisory list of rare or threatened plants in Victoria - 2014 </t>
  </si>
  <si>
    <t>c0edb2ae7b83853aaaa5900e48f88c0a7b7da0f747f0a9dd7cbbd7c84dbc61b5</t>
  </si>
  <si>
    <t>https://horizon.documentation.ird.fr/exl-doc/pleins_textes/pleins_textes_7/b_fdi_53-54/010020262.pdf</t>
  </si>
  <si>
    <t>Threatened plants of New Caledonia: Is the system of protected areas adequate?</t>
  </si>
  <si>
    <t>0c29bd0c36b4f7e0dd074ba5463a89a9d6ea1cd567ce9b8de816fb67e3eb5c69</t>
  </si>
  <si>
    <t>Red list of Flora of Wallonia, Belgium</t>
  </si>
  <si>
    <t>Liste rouge de la flore de Wallonie, Belgique</t>
  </si>
  <si>
    <t>7d4b6a042bda3f0feea8e37178f7ac3d5698bed2bf8aeff79320fd3a37d5ad30</t>
  </si>
  <si>
    <t>https://observatoire.biodiversite.wallonie.be/especes/flore/LR2010/</t>
  </si>
  <si>
    <t>Red list of Flora of Luxembourg</t>
  </si>
  <si>
    <t>Red List of the Vascular Plants of Luxembourg</t>
  </si>
  <si>
    <t>e2dddce3a79a11fc033dbed7394f6d6b236a5c055153afa42b063f1d6b14557d</t>
  </si>
  <si>
    <t>https://ps.mnhn.lu/ferrantia/publications/Ferrantia42.pdf</t>
  </si>
  <si>
    <t>Red list of Flora of the Netherlands</t>
  </si>
  <si>
    <t>Toelichting op de Rode Lijst Vaatplanten</t>
  </si>
  <si>
    <t>5906d2bfdbf08abc3c707a06c11e42d398633d7517d23ae04c6e1ce7ede6c913</t>
  </si>
  <si>
    <t>https://edepot.wur.nl/143083</t>
  </si>
  <si>
    <t>Red list of Flora of the Netherlands 2012</t>
  </si>
  <si>
    <t>Rode Lijst Vaatplanten 2012</t>
  </si>
  <si>
    <t>1b5a943ef47d3ee66236d88e4f41d91e8285cb7c43c61f1c9c8ab40b41c7da51</t>
  </si>
  <si>
    <t>https://www.floron.nl/publicaties/rode-lijst-2012</t>
  </si>
  <si>
    <t>Red list of Flora of Denmark 2010</t>
  </si>
  <si>
    <t>b9fb33fdd3cfc9f639a3999b3393f7f6a3f7656544d5a6135453e621f8103888</t>
  </si>
  <si>
    <t>Red list of Flora of Iceland 2008</t>
  </si>
  <si>
    <t>Válisti æðplantna 2008</t>
  </si>
  <si>
    <t>https://www.ni.is/is/midlun/utgafa/valistar/plontur/valisti-aedplantna-0</t>
  </si>
  <si>
    <t>Red list of Flora of Iceland 2018</t>
  </si>
  <si>
    <t>Válisti æðplantna</t>
  </si>
  <si>
    <t>https://www.ni.is/is/midlun/utgafa/valistar/plontur/valisti-aedplantna</t>
  </si>
  <si>
    <t>Polish Red List of Ferns and Flowering Plants 2016</t>
  </si>
  <si>
    <t>Polska czerwona lista paprotników i roślin kwiatowych </t>
  </si>
  <si>
    <t>44e53a0193e64b3e1b0c642bfd655c6d7c63f92e7a1170869b22969559331649</t>
  </si>
  <si>
    <t>http://www.iop.krakow.pl/artykuly_1_548.html?wydawnictwo_id=343</t>
  </si>
  <si>
    <t>Red list of Flora of Poland 2006</t>
  </si>
  <si>
    <t>Red list of the vascular plants in Poland</t>
  </si>
  <si>
    <t>312d92c2a39887dab86b9b5ae472f001b0cf2fcd2479cbd08c8b99f2a1f8d458</t>
  </si>
  <si>
    <t>https://www.researchgate.net/publication/284533328_Red_list_of_the_vascular_plants_in_Poland</t>
  </si>
  <si>
    <t>Polish Red Book of Plants. Ferns and flowering plants 3rd ed 2014</t>
  </si>
  <si>
    <t>Polska czerwona księga roślin. Paprotniki i rośliny kwiatowe. Wyd. III</t>
  </si>
  <si>
    <t>available for purchase</t>
  </si>
  <si>
    <t>http://www.iop.krakow.pl/artykuly_1_548.html?wydawnictwo_id=61</t>
  </si>
  <si>
    <t>Red list of wetland plants of Poland (2012)</t>
  </si>
  <si>
    <t>Czerwona lista roślin obszarów podmokłych Polski</t>
  </si>
  <si>
    <t>https://iucn.org.pl/czerwone-listy/</t>
  </si>
  <si>
    <t>Gdańsk Pomerania</t>
  </si>
  <si>
    <t>Pomeranian</t>
  </si>
  <si>
    <t>Red list of Vascular plants of coastal habitats of Gdansk Pomerania</t>
  </si>
  <si>
    <t>Czerwona księga roślin naczyniowych pomorza gdańskiego. Tom 1. Zagrożone gatunki nadmorskich plaż, wydm i solnisk oraz wód słonawych strefy przymorskiej</t>
  </si>
  <si>
    <t>https://wydawnictwo.ug.edu.pl/produkt/czerwona-ksiega-roslin-naczyniowych-pomorza-gdanskiego-tom-1-zagrozone-gatunki-nadmorskich-plaz-wydm-i-solnisk-oraz-wod-slonawych-strefy-przymorskiej/</t>
  </si>
  <si>
    <t>Lublin Voivodeship</t>
  </si>
  <si>
    <t>Lublin</t>
  </si>
  <si>
    <t>Red Data Book of Vascular Plants of the Lublin Voivodeship</t>
  </si>
  <si>
    <t>Red list of vascular plants of the Lublin Region</t>
  </si>
  <si>
    <t>41894415b1caa3a3f2c8a9ae5e77121904d099e75f7eea1c978414913c1860eb</t>
  </si>
  <si>
    <t>https://www.google.com/url?sa=t&amp;rct=j&amp;q=&amp;esrc=s&amp;source=web&amp;cd=1&amp;ved=2ahUKEwjYwJS057fnAhWTwcQBHUpYDaMQFjAAegQIBBAB&amp;url=https%3A%2F%2Fjournals.umcs.pl%2Fc%2Farticle%2Fdownload%2F5013%2F3598&amp;usg=AOvVaw2Vh5YEXTwe5g_x0zIpx3Vo</t>
  </si>
  <si>
    <t>Podkarpackie Voivodeship</t>
  </si>
  <si>
    <t>Subcarpathian</t>
  </si>
  <si>
    <t>Red Data Book of Plants of the Podkarpackie Voivodeship </t>
  </si>
  <si>
    <t>Czerwona Księga Roślin Województwa Podkarpackiego</t>
  </si>
  <si>
    <t>c246f4bc9740a6310246fe0348ad38758786e67b918cd1778602e195d9c468ed</t>
  </si>
  <si>
    <t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t>
  </si>
  <si>
    <t>Supplement to the red list of vascular plants of Gdańsk Pomerania 2 </t>
  </si>
  <si>
    <t>Uzupełnienie do czerwonej listy roślin naczyniowych Pomorza Gdańskiego. Cz. 2</t>
  </si>
  <si>
    <t>b60101367fcd908c60783047b3d2aa94d77561d7128e4aa418a22334b1ac3325</t>
  </si>
  <si>
    <t>https://academica.edu.pl/reading/readSingle?cid=12290299&amp;uid=12290075</t>
  </si>
  <si>
    <t>Red list of select groups of Mushrooms and Plants of The Silesian Voivodeship</t>
  </si>
  <si>
    <t>Czerwone listy wybranych grup grzybów i roślin województwa śląskiego</t>
  </si>
  <si>
    <t>ad14fc27239cd6c0836cf0328c7696f1b0e913a94e6abb36a8aebbbe17e796b2</t>
  </si>
  <si>
    <t>https://sbc.org.pl/dlibra/publication/180507/edition/169962?language=en</t>
  </si>
  <si>
    <t>Łódź Voivodeship</t>
  </si>
  <si>
    <t>Łódź</t>
  </si>
  <si>
    <t>Red list of Plants of Lodz Voivodeship</t>
  </si>
  <si>
    <t>Czerwona księga roślin województwa łódzkiego</t>
  </si>
  <si>
    <t>https://tezeusz.pl/czerwona-ksiega-roslin-wojewodztwa-lodzkiego-romuald-olaczek-red</t>
  </si>
  <si>
    <t>Subcarpathian Voivodeship</t>
  </si>
  <si>
    <t>Red book of Plants of Subcarpathian Voivodeship</t>
  </si>
  <si>
    <t>Czerwona księga Karpat Polskich</t>
  </si>
  <si>
    <t>https://books.google.pl/books/about/Czerwona_ksi%C4%99ga_Karpat_Polskich.html?id=kEcQAQAAMAAJ&amp;redir_esc=y</t>
  </si>
  <si>
    <t>Wielkopolska</t>
  </si>
  <si>
    <t>Greater Poland</t>
  </si>
  <si>
    <t>Red list of Flora of Wielkopolska</t>
  </si>
  <si>
    <t>Red list of vascular flora of Wielkopolska (Poland)</t>
  </si>
  <si>
    <t>http://brc.amu.edu.pl/pdf-121620-50112?filename=Red%20list%20of%20vascular.pdf</t>
  </si>
  <si>
    <t>Sudeten mountains</t>
  </si>
  <si>
    <t>Threatened vascular plants of the Sudeten Mountains</t>
  </si>
  <si>
    <t>0b476c1a0c1447c6deac2686924bc0f94d6b5acb0eb941dca2f0ac42a7f7f4d8</t>
  </si>
  <si>
    <t>https://www.researchgate.net/publication/269754801_Threatened_vascular_plants_of_the_Sudeten_Mountains</t>
  </si>
  <si>
    <t>Red book of Plants and Mushrooms of Ukraine 2009</t>
  </si>
  <si>
    <t>12fee9792bae375386b1b60278a97ccfb2fdb11a4a01a7dfa0ce9005707f376d</t>
  </si>
  <si>
    <t>https://redbook-ua.org/page/interesting</t>
  </si>
  <si>
    <t>Crimea</t>
  </si>
  <si>
    <t>Red list of Plants and Mushrooms of Crimea 2015</t>
  </si>
  <si>
    <t>Красная книга Республики Крым</t>
  </si>
  <si>
    <t>cf236d66996f41b84d4b4b7290c5e4e11878de81b243ec885d8316c1eccc0cf0</t>
  </si>
  <si>
    <t>https://meco.rk.gov.ru/file/Krasnaja_kniga_Respubliki_Krym_2015.pdf</t>
  </si>
  <si>
    <t>Dnipropetrovsk</t>
  </si>
  <si>
    <t>Dnipropetrovs'k</t>
  </si>
  <si>
    <t xml:space="preserve">Regional Red Lists of Plants of Ukraine 2012 </t>
  </si>
  <si>
    <t>ОФІЦІЙНІ ПЕРЕЛІКИ РЕГІОНАЛЬНО РІДКІСНИХ РОСЛИН АДМІНІСТРАТИВНИХ ТЕРИТОРІЙ УКРАЇНИ</t>
  </si>
  <si>
    <t>UKR_Regional_Plantae_Flora_2012.pdf</t>
  </si>
  <si>
    <t>a09227792d34d79d253fd4fcc54277b7d898fbcf97daf0dd1464ff65f8f85c98</t>
  </si>
  <si>
    <t>https://www.plantarium.ru/page/redbook/id/253.html</t>
  </si>
  <si>
    <t>Ivano-Frankivsk</t>
  </si>
  <si>
    <t>Ivano-Frankivs'k</t>
  </si>
  <si>
    <t>Vinnytsia</t>
  </si>
  <si>
    <t>Vinnytsya</t>
  </si>
  <si>
    <t>Volyn</t>
  </si>
  <si>
    <t>Donetsk</t>
  </si>
  <si>
    <t>Donets'k</t>
  </si>
  <si>
    <t>Zhytomyr</t>
  </si>
  <si>
    <t>Transcarpathia</t>
  </si>
  <si>
    <t>Zaporizhia</t>
  </si>
  <si>
    <t>Zaporizhzhya</t>
  </si>
  <si>
    <t>Kyiv</t>
  </si>
  <si>
    <t>Kiev</t>
  </si>
  <si>
    <t>Kirovohradska</t>
  </si>
  <si>
    <t>Kirovohrad</t>
  </si>
  <si>
    <t>Luhansk</t>
  </si>
  <si>
    <t>Luhans'k</t>
  </si>
  <si>
    <t>Lviv</t>
  </si>
  <si>
    <t>L'viv</t>
  </si>
  <si>
    <t>Mykolaivska</t>
  </si>
  <si>
    <t>Mykolayiv</t>
  </si>
  <si>
    <t>Odessa</t>
  </si>
  <si>
    <t>Poltava</t>
  </si>
  <si>
    <t>Rivne</t>
  </si>
  <si>
    <t>Sumy</t>
  </si>
  <si>
    <t>Ternopil</t>
  </si>
  <si>
    <t>Ternopil'</t>
  </si>
  <si>
    <t>Kharkiv</t>
  </si>
  <si>
    <t>Kherson</t>
  </si>
  <si>
    <t>Khmelnytskyi</t>
  </si>
  <si>
    <t>Khmel'nyts'kyy</t>
  </si>
  <si>
    <t>Chernivtsi</t>
  </si>
  <si>
    <t>Chernihiv</t>
  </si>
  <si>
    <t>Nature serve dataset US Flora accesed 23/07/2024</t>
  </si>
  <si>
    <t>British Virgin Islands</t>
  </si>
  <si>
    <t>VGB</t>
  </si>
  <si>
    <t>VG</t>
  </si>
  <si>
    <t xml:space="preserve"> Red list of Plants of British Virgin Islands</t>
  </si>
  <si>
    <t>Conservation status of native plant hybrids in the British Virgin Islands</t>
  </si>
  <si>
    <t>cd340fc98ea49fed63f5a6140ff92918e4152d136514d4e52ab8c67ad499af10</t>
  </si>
  <si>
    <t>https://www.researchgate.net/publication/350071667_Conservation_status_of_native_plant_hybrids_in_the_British_Virgin_Islands</t>
  </si>
  <si>
    <t>e8307cf252a391c6632333ffd6ab2a3a0b241da26034ec09a0ce8fac47fca4d6</t>
  </si>
  <si>
    <t>2c967725bc893cc49b4cadd7db74e6715ec7fd3071f2d756987d3954dfea3a7d</t>
  </si>
  <si>
    <t>311dbc38f63da138f85aa98018d6e449240a0dbe29336937bfd6766b582b34df</t>
  </si>
  <si>
    <t>Isla del Coco</t>
  </si>
  <si>
    <t xml:space="preserve"> Conservation status of endemic plants on Isla del Coco, Costa Rica</t>
  </si>
  <si>
    <t>Conservation status of endemic plants on Isla del Coco, Costa Rica: applying IUCN Red List criteria on a small island</t>
  </si>
  <si>
    <t>e87f5b1de407055ab2e1d84ed522fa5d062aa888f9b99f050888fa7094231f64</t>
  </si>
  <si>
    <t>https://core-prod.cambridgecore.org/core/books/abs/biology-of-island-floras/conservation-status-of-endemic-plants-on-isla-del-coco-costa-rica-applying-iucn-red-list-criteria-on-a-small-island/3144289529921E1877DAAD8E9420571A</t>
  </si>
  <si>
    <t>An annotated checklist of the vascular plants of Trinidad and Tobago with analysis of vegetation types and botanical ‘hotspots’</t>
  </si>
  <si>
    <t>44e62aabc7a7d8624ba68cfa2f6d53e352aa5f07f0cda81d1e3371fd1e0f017b</t>
  </si>
  <si>
    <t>https://www.researchgate.net/publication/297599608_An_annotated_checklist_of_the_vascular_plants_of_Trinidad_and_Tobago_with_analysis_of_vegetation_types_and_botanical_'hotspots'</t>
  </si>
  <si>
    <t>Cayman Islands</t>
  </si>
  <si>
    <t>CYM</t>
  </si>
  <si>
    <t>KY</t>
  </si>
  <si>
    <t>Threatened Plants of the Cayman Islands: the red list</t>
  </si>
  <si>
    <t>Threatened Plants of the Cayman Islands: The Red List</t>
  </si>
  <si>
    <t xml:space="preserve">Frederic J. Burton </t>
  </si>
  <si>
    <t>https://shop.kew.org/threatened-plants-of-the-cayman-islands-the-red-list</t>
  </si>
  <si>
    <t>Red list of Vascular plants of the Dominican Republic</t>
  </si>
  <si>
    <t>Lista roja de la flora vascular en República Dominicana</t>
  </si>
  <si>
    <t>2c5a2e9058e15932f222f22e0681d226174abe6996073ae60dc1d395bb6f0fa5</t>
  </si>
  <si>
    <t>https://bvearmb.do/handle/123456789/185</t>
  </si>
  <si>
    <t>Bolivia</t>
  </si>
  <si>
    <t>Andes</t>
  </si>
  <si>
    <t>BOL</t>
  </si>
  <si>
    <t>BO</t>
  </si>
  <si>
    <t>Red book of Flora of Bolivia, Volume 1 - The Andes</t>
  </si>
  <si>
    <t>Libro Rojo De la Flora Amenazada de Bolivia Volumen I – Zona Andina</t>
  </si>
  <si>
    <t>https://www.researchgate.net/profile/Margoth-Atahuachi/publication/260551402_Libro_rojo_de_la_flora_amenazada_de_Bolivia_Volumen_I_-_Zona_Andina/links/570707d208aefb22b09349fe/Libro-rojo-de-la-flora-amenazada-de-Bolivia-Volumen-I-Zona-Andina.pdf</t>
  </si>
  <si>
    <t>Tierras Bajas</t>
  </si>
  <si>
    <t>Red book of Flora of Bolivia, Volume 2 - Tierras Bajas</t>
  </si>
  <si>
    <t>LIBRO ROJO DE PLANTAS AMENAZADAS DE LAS TIERRAS BAJAS DE BOLIVIA</t>
  </si>
  <si>
    <t>fb9bf8e804f6055e3dd17fa54985e19d41b5b8268dca95d2c160ea5a558031a4</t>
  </si>
  <si>
    <t>https://drive.google.com/file/d/1kHQ-HC1STepkNLhLjuoFbTZ5tlsTA7kI/view</t>
  </si>
  <si>
    <t>Red book of Wild Relatives of Bolivian Crops</t>
  </si>
  <si>
    <t>LIBRO ROJO DE PARIENTES SILVESTRES DE CULTIVOS DE BOLIVIA</t>
  </si>
  <si>
    <t>d665d81a21cd482dd7c85fbc8dc8c59f4cf579d94beb4126b28cd4947eea8165</t>
  </si>
  <si>
    <t>https://archive.nationalredlist.org/files/2015/02/1.1-libro-rojo-parientes-silvestres-de-cultivos_mmaya_2009.pdf</t>
  </si>
  <si>
    <t>Red book of Flora of Cerrados of Bolivia</t>
  </si>
  <si>
    <t>Libro Rojo de las Plantas de los Cerrados del Oriente Boliviano</t>
  </si>
  <si>
    <t>8d3c278b2cade8eef09f5401ce01f150ea76fcb3ae68ea943dd6214579bee6d8</t>
  </si>
  <si>
    <t>https://www.cerradosdebolivia.museonoelkempff.org/docs/libro_rojo_cerrados_bolivia.pdf</t>
  </si>
  <si>
    <t>Red book of Venezuelan Flora  1st edition</t>
  </si>
  <si>
    <t>Libro Rojo de la Flora Venezoleana</t>
  </si>
  <si>
    <t>14b8d3c452ec15086f9107ae18fe58a2e0c84a810a1b0f03315e084e0c53fa7f</t>
  </si>
  <si>
    <t>https://bibliofep.fundacionempresaspolar.org/media/1377731/i_flora_venezolana.pdf</t>
  </si>
  <si>
    <t>Red book of Venezuelan Flora  2nd edition</t>
  </si>
  <si>
    <t>d41a4e9db58ecc2d5fb53cdc08c5f5fc7bb5b4e2b71bb7e2fc7b344560743eae</t>
  </si>
  <si>
    <t>https://www.provita.org.ve/wp-content/uploads/2022/09/Provita_2020_Libro_Rojo_de_la_Flora_Venezolana.pdf</t>
  </si>
  <si>
    <t>Red book of Flora of Chile part 1 1989</t>
  </si>
  <si>
    <t>Libro rojo de la flora terrestre de Chile (Primera parte)</t>
  </si>
  <si>
    <t>aed7fb5b5e0adbbc76444efec9c3f1e57b28babb7dd3e906436de919edcbd978</t>
  </si>
  <si>
    <t>https://bibliotecadigital.ciren.cl/items/edb361a0-107b-48ac-a1d0-fece82bd54b1</t>
  </si>
  <si>
    <t>Red book of Flora of Chile part 2 1989</t>
  </si>
  <si>
    <t>Libro rojo de la flora terrestre de Chile : actas del simposio</t>
  </si>
  <si>
    <t>CHL_Plantae_Flora_1989_2.pdf</t>
  </si>
  <si>
    <t>78657ea5de982fe6cabab2bd01817dd6b87d73ede95bb9abff120c1fde137fd6</t>
  </si>
  <si>
    <t>https://bibliotecadigital.ciren.cl/items/a766f31a-3b49-445e-a533-dd706b2af4d3</t>
  </si>
  <si>
    <t>Coquimbo</t>
  </si>
  <si>
    <t>Red book of Flora of Chile, Coquimbo region</t>
  </si>
  <si>
    <t>Libro rojo de la flora nativa y de los sitios prioritarios para su conservación : Región de Coquimbo</t>
  </si>
  <si>
    <t>e59e6722687a272d4dcf15b81e9f8b05cedd8284fd3fab038a826663be1aad1d</t>
  </si>
  <si>
    <t>https://bibliotecadigital.ciren.cl/items/de22edd9-da46-4234-bb56-6565ba18a57a</t>
  </si>
  <si>
    <t>Atacama</t>
  </si>
  <si>
    <t>Red book of Flora of Chile, Atacama region</t>
  </si>
  <si>
    <t>Libro rojo de la flora nativa y de los sitios prioritarios para su conservación : Región de Atacama</t>
  </si>
  <si>
    <t>f5b541ea6c0ee003c9f10c15127d67af4168288ce1868661e41bd7631506f2fa</t>
  </si>
  <si>
    <t>https://bibliotecadigital.ciren.cl/items/8132683f-f2fa-4e77-b3fd-3559db9aef6f</t>
  </si>
  <si>
    <t>c163e2ba0e3cb213fc3d2fef9e3160bd36b4a49433bf81cafc42c69e70a4a748</t>
  </si>
  <si>
    <t>Red list of Flora of Ecuador</t>
  </si>
  <si>
    <t>Libro Rojo de las Plantas Endémicas del Ecuador</t>
  </si>
  <si>
    <t>82b1744c3e505b99b3344cc2a9f18d2d3186503d255aeefece7c2de3e245fad2</t>
  </si>
  <si>
    <t>https://www.researchgate.net/publication/318970039_Libro_Rojo_de_las_Plantas_Endemicas_del_Ecuador</t>
  </si>
  <si>
    <t>Buenos Aires</t>
  </si>
  <si>
    <t>Red list of Flora of Buenos Aires, an update</t>
  </si>
  <si>
    <t>Delucchi G. Las especies vegetales amenazadas de la provincia de Buenos Aires: Una actualización. APRONA</t>
  </si>
  <si>
    <t>37a3f15c413a18caf4c07dafa68b1df84dc588abf1e42d49c1187196b28ae9c5</t>
  </si>
  <si>
    <t>https://www.researchgate.net/publication/260106241_Delucchi_G_Las_especies_vegetales_amenazadas_de_la_provincia_de_Buenos_Aires_Una_actualizacion_APRONA</t>
  </si>
  <si>
    <t>Red book of Peruvian Endemic Flora</t>
  </si>
  <si>
    <t>Libro Rojo de las Plantas Endémicas del Perú</t>
  </si>
  <si>
    <t>7a690cd19b508ad9a3b8686c9232a2ff4c0edef790f15a7dce0cbda19e11ced4</t>
  </si>
  <si>
    <t>https://www.geogpsperu.com/2015/10/el-libro-rojo-de-las-plantas-endemicas.html</t>
  </si>
  <si>
    <t>Algeria</t>
  </si>
  <si>
    <t>DZA</t>
  </si>
  <si>
    <t>DZ</t>
  </si>
  <si>
    <t>Red list of Algerian Flora</t>
  </si>
  <si>
    <t>Plantes Natives D'Algérie - Liste Rouge</t>
  </si>
  <si>
    <t>fd32b39f340c6c3e00de37caa249ec9351ba3e6c8d5e35d05d2724af8b70f84c</t>
  </si>
  <si>
    <t>https://algerianativeplants.net/html/plante-algerie-liste-rouge.php</t>
  </si>
  <si>
    <t>Red list of Botswana plants</t>
  </si>
  <si>
    <t>from: Southern African Plants Red list, Golding 2002</t>
  </si>
  <si>
    <t>72638aa85717bed9c9c303f365a4eb7ef1d209ad65c192d1ddb3323daac73eb3</t>
  </si>
  <si>
    <t>https://archive.nationalredlist.org/files/2012/08/Botswana-Plants-List-2002.pdf</t>
  </si>
  <si>
    <t>Guinea</t>
  </si>
  <si>
    <t>GIN</t>
  </si>
  <si>
    <t>GN</t>
  </si>
  <si>
    <t>Preliminary red list of plants of Guinea</t>
  </si>
  <si>
    <t>Threatened plants species of Guinea-Conakry: A preliminary checklist</t>
  </si>
  <si>
    <t>b5ec3ce5b65b56d00c2a916726013e25c1c7b61d20729147d22edc712d559ae4</t>
  </si>
  <si>
    <t>https://peerj.com/preprints/3451v4/</t>
  </si>
  <si>
    <t>Red list of South African Plants</t>
  </si>
  <si>
    <t>Red List of South African plants version 2024</t>
  </si>
  <si>
    <t>http://redlist.sanbi.org/</t>
  </si>
  <si>
    <t>Red list of Moroccan Vascular plants vol.1</t>
  </si>
  <si>
    <t>Livre rouge de la flore du Maroc, parution du premier fascicule dédié aux ptéridophytes</t>
  </si>
  <si>
    <t>Pteridophyta</t>
  </si>
  <si>
    <t>MAR_Plantae_Flora vol1_2016.pdf</t>
  </si>
  <si>
    <t>https://www.tela-botanica.org/2016/11/article7745/</t>
  </si>
  <si>
    <t>Red list of Moroccan Vascular plants vol.2</t>
  </si>
  <si>
    <t>Livre rouge de la flore du Maroc, deuxième fascicule</t>
  </si>
  <si>
    <t>Gymnosperms and Angiosperms Dicotyledonae ( Acanthaceae to Aristolochiaceae )</t>
  </si>
  <si>
    <t>MAR_Plantae_Flora vol2_2017.pdf</t>
  </si>
  <si>
    <t>3d45d8c36d1795c0ce06b68625feb6b5a24b8542d49dc707f22fc11ad43c8d47</t>
  </si>
  <si>
    <t>Red list of Moroccan Vascular plants vol.3</t>
  </si>
  <si>
    <t>Livre rouge de la flore du Maroc, troisième fascicule</t>
  </si>
  <si>
    <t>This booklet is dedicated to the Asteraceae</t>
  </si>
  <si>
    <t>MAR_Plantae_Flora vol3_2017.pdf</t>
  </si>
  <si>
    <t>bdc8c0207de5ca3ba7c017bdbead1883ab9bbbce6d1192ee1af8c3b5601440db</t>
  </si>
  <si>
    <t>Red list of Moroccan Vascular plants vol.4</t>
  </si>
  <si>
    <t>Livre rouge de la flore vasculaire du Maroc, quatrième fascicule</t>
  </si>
  <si>
    <t>This booklet is dedicated to Basellaceae, Berberidaceae, Betulaceae, Boraginaceae, Brassicaceae and Buxaceae.</t>
  </si>
  <si>
    <t>MAR_Plantae_Flora vol4_2017.pdf</t>
  </si>
  <si>
    <t>197fcc2373bce4e4e53a30ea4778bae07ce70d1ddc73365049113d459fd4f124</t>
  </si>
  <si>
    <t>Red list of Moroccan Vascular plants vol.5</t>
  </si>
  <si>
    <t>Livre rouge de la flore vasculaire du Maroc, cinquième fascicule</t>
  </si>
  <si>
    <t>This booklet is dedicated to Cactaceae, Campanulaceae, Cannabaceae, Capparaceae, Caprifoliaceae, Caryophyllaceae, Celastraceae, Ceratophyllaceae, Cistaceae, Cleomaceae, Combretaceae, Convolvulaceae, Coriariaceae, Crassulaceae, Cucurbitaceae, Cynomoriaceae, Cytinaceae, Dipsacaceae, Drosophyllaceae, Elaeagnaceae, Elatinaceae, Ericaceae and Euphorbiaceae.</t>
  </si>
  <si>
    <t>MAR_Plantae_Flora vol5_2018.pdf</t>
  </si>
  <si>
    <t>66e241eaa2179d879714838741c0d150053162995a2d8f7426ff823e480ccde1</t>
  </si>
  <si>
    <t>Red list of Moroccan Vascular plants vol.6</t>
  </si>
  <si>
    <t>Livre rouge de la flore vasculaire du Maroc, sixième fascicule</t>
  </si>
  <si>
    <t>This booklet is dedicated to Fabaceae.</t>
  </si>
  <si>
    <t>MAR_Plantae_Flora vol6_2018.pdf</t>
  </si>
  <si>
    <t>49b4a63f722aa54baaa4aefe68b2253b9b62532de4df78935ae6e9d8cdd918cc</t>
  </si>
  <si>
    <t>Red list of Moroccan Vascular plants vol.7</t>
  </si>
  <si>
    <t>Livre rouge de la flore vasculaire du Maroc, septième fascicule</t>
  </si>
  <si>
    <t>This booklet is dedicated to the following families: Fagaceae, Frankeniaceae, Gentianaceae, Geraniaceae, Gisekiaceae, Grossulariaceae, Haloragaceae, Hypericaceae, Juglandaceae, Lamiaceae, Lauraceae, Lentibulariaceae, Limeaceae, Linaceae, Lythraceae .</t>
  </si>
  <si>
    <t>MAR_Plantae_Flora vol7_2018.pdf</t>
  </si>
  <si>
    <t>8ce8b52dd76aacfb2d882e8902cac34bab4c7f0d821696975729b7744d3bb5ad</t>
  </si>
  <si>
    <t>Red list of Moroccan Vascular plants vol.8</t>
  </si>
  <si>
    <t>Livre rouge de la flore vasculaire du Maroc, huitième fascicule</t>
  </si>
  <si>
    <t>This booklet is dedicated to the following families: Malvaceae, Menispermaceae, Menyanthaceae, Molluginaceae, Moraceae, Myricaceae, Myrtaceae, Neuradaceae, Nitrariaceae, Nyctaginaceae, Nymphaea-ceae, Oleaceae, Onagraceae, Orobanchaceae, Oxalidaceae, Paeoniaceae, Papaveraceae, Parnassiaceae, Pedaliaceae, Phyllanthaceae , Phytolaccaceae, Plantaginaceae, Plumbaginaceae.</t>
  </si>
  <si>
    <t>MAR_Plantae_Flora vol8_2018.pdf</t>
  </si>
  <si>
    <t>76d0372922b9947f8a719b70f76fc97e0e2e4eeca01377e844f47d9dfd5a98a5</t>
  </si>
  <si>
    <t>Red list of Moroccan Vascular plants vol.9</t>
  </si>
  <si>
    <t>Livre rouge de la flore vasculaire du Maroc, neuvième fascicule</t>
  </si>
  <si>
    <t>This booklet is dedicated to the following families: Polygalaceae, polygonaceae, Portulacaceae, Primulaceae, Ranunculaceae, Resedaceae, Rhamnaceae, Rosaceae, Rubiaceae, Rutaceae, Salicaceae, Salvadoraceae, Santalaceae, Sapindaceae, Sapotaceae, Saxifragaceae, Scrophulariaceae, Simarouba-ceae, Solanaceae, Tamaricaceae, Thymelaeaceae, Tropaeolaceae, Ulmaceae, Urticaceae, Vahliaceae, Valerianaceae, Verbenaceae, Violaceae, Vitaceae, Zygophyllaceae.</t>
  </si>
  <si>
    <t>MAR_Plantae_Flora vol9_2018.pdf</t>
  </si>
  <si>
    <t>e694938b451cdafa1a3674b5ebe617fc20f8be2d63b9fd88fa603a0b931ee8cb</t>
  </si>
  <si>
    <t>Incomplete Red List of Mozambique Flora</t>
  </si>
  <si>
    <t>Red Data Lists</t>
  </si>
  <si>
    <t>data incomplete, possible to get more through scraping?</t>
  </si>
  <si>
    <t>8f7b12f3b41573f1f9c3ee894328d329863edcb8bb7fad9d93d25f463bd10bbb</t>
  </si>
  <si>
    <t>https://www.mozambiqueflora.com/reddata.php</t>
  </si>
  <si>
    <t>Red data book of Sao Tome and Principe</t>
  </si>
  <si>
    <t>Red Data Book of the Plant Species Endemic to São Tomé and Príncipe</t>
  </si>
  <si>
    <t>7b6612421127e778b4814197a198fbd39feb1bd491899060d896f1c318ff9e00</t>
  </si>
  <si>
    <t>https://www.cepf.net/grants/grantee-projects/characterization-threatened-flora-sao-tome-and-principe</t>
  </si>
  <si>
    <t>Red list of Plants of Togo</t>
  </si>
  <si>
    <t>Togo Plant Red List</t>
  </si>
  <si>
    <t>dac4ef24e9b1db11b2da114739a7a57b03278002de58791fa209046337caa877</t>
  </si>
  <si>
    <t>https://www.gbif.org/dataset/c77a1b0d-c405-4083-91fb-714890c857b0/project</t>
  </si>
  <si>
    <t>Red list of Flora of Zimbabwe</t>
  </si>
  <si>
    <t>Flora of Zimbabwe</t>
  </si>
  <si>
    <t>data from incomplete database</t>
  </si>
  <si>
    <t>f426060d0801d2140d12d1366f233d823a95b88c92b771dcda9c72db9f9a18af</t>
  </si>
  <si>
    <t>https://www.zimbabweflora.co.zw/reddata.php</t>
  </si>
  <si>
    <t>Red list of Sri Lankan Flora 2020</t>
  </si>
  <si>
    <t>THE NATIONAL RED LIST 2020 Conservation Status of the Flora of Sri Lanka</t>
  </si>
  <si>
    <t>4d7821cefd44bc3bc45151dc37228d438b07a0f5dba5d7d74d5e44f42cdfc131</t>
  </si>
  <si>
    <t>https://lk.chm-cbd.net/documents/national-red-list-2020-conservation-status-flora-sri-lanka</t>
  </si>
  <si>
    <t>https://bsi.gov.in/uploads/documents/Public_Information/publication/books/miscellaneous/The%20Indian%20Plant%20Red%20Data%20Book-I.pdf</t>
  </si>
  <si>
    <t>The Indian Plant Red Data Book - 1</t>
  </si>
  <si>
    <t>old, no OCR, weird categories</t>
  </si>
  <si>
    <t>f05b21734bf6bbbb7e4999a31e3d755ab426d8859df7ea4292bd1f461080c7e4</t>
  </si>
  <si>
    <t>https://bsi.gov.in/uploads/documents/Public_Information/publication/books/miscellaneous/The Indian Plant Red Data Book-I.pdf</t>
  </si>
  <si>
    <t>https://bsi.gov.in/uploads/documents/Public_Information/publication/books/miscellaneous/Red%20Data%20Book%20of%20Indian%20Plants%20vol%201.pdf</t>
  </si>
  <si>
    <t>Red Data Book of Indian Plants vol 1</t>
  </si>
  <si>
    <t>05a07c82a723d28bf463cf17520d395ca52c8d45d06fe99caf045afaa75d5b38</t>
  </si>
  <si>
    <t>https://bsi.gov.in/uploads/documents/Public_Information/publication/books/miscellaneous/Red%20Data%20Book%20of%20Indian%20Plants%20vol%202.pdf</t>
  </si>
  <si>
    <t>Red Data Book of Indian Plants vol 2</t>
  </si>
  <si>
    <t>8d9cad9beb034cae7b67edc1dbb04ca6b9af08a38308586e5d372d6b59d16111</t>
  </si>
  <si>
    <t>https://bsi.gov.in/page/en/threatened-taxa</t>
  </si>
  <si>
    <t>Threatened plants of India</t>
  </si>
  <si>
    <t>list on webpage of botanical survey of India, unknown source or publication date</t>
  </si>
  <si>
    <t>fec069e3c758c4a690efaaa7a367b7aa99aef563765801033f8c5a6f77260f98</t>
  </si>
  <si>
    <t>https://www.researchgate.net/publication/255787717_Threatened_plants_of_the_Philippines_A_preliminary_assessment</t>
  </si>
  <si>
    <t>Threatened plants of the Philippines: a preliminary assessment</t>
  </si>
  <si>
    <t>d462544b2a25e66080d994b9d793a5a30fb7a31fcdda9cef4b060f66274ab236</t>
  </si>
  <si>
    <t>https://scholar.google.com/scholar_lookup?title=Rare%20plants%20of%20DPR%20Korea&amp;publication_year=2016&amp;author=I.Y.%20Joo&amp;author=S.C.%20Choi&amp;author=C.G.%20Gang</t>
  </si>
  <si>
    <t>Rare Plants in DPR Korea</t>
  </si>
  <si>
    <t>866f26264c60b7a4a3b273dba430a909bb5acb8867b75d3b1d7fdd3fe8d29a43</t>
  </si>
  <si>
    <t>5ebedbe5274bbed2beab01fa6b49ad40ecfc7c6589348862e34836c5ba235c44</t>
  </si>
  <si>
    <t>ՀԱՅԱՍՏԱՆԻ ՀԱՆՐԱՊԵՏՈՒԹՅԱՆ ԲՈՒՅՍԵՐԻ ԿԱՐՄԻՐ ԳԻՐՔ</t>
  </si>
  <si>
    <t>082dad70d502774d9c1d8ef6ac477cbe51625b1db88ea0a43a4d574acab13965</t>
  </si>
  <si>
    <t>Jordan</t>
  </si>
  <si>
    <t>JOR</t>
  </si>
  <si>
    <t>JO</t>
  </si>
  <si>
    <t>https://jo.chm-cbd.net/biodiversity/species-diversity/flora-jordan/jordan-plant-red-list</t>
  </si>
  <si>
    <t>Jordan Plant Red List Volume I</t>
  </si>
  <si>
    <t>94e0f5af6611d55cf0634bc6c2bb41d157bdd938805841ca9ab0697d384f44dc</t>
  </si>
  <si>
    <t>Jordan Plant Red List Volume II</t>
  </si>
  <si>
    <t>749acd1c5c9602e94efed6331db03b8a238852232bc4f46ed74dff3af68917c6</t>
  </si>
  <si>
    <t xml:space="preserve">pdf </t>
  </si>
  <si>
    <t>https://www.nhbs.com/red-data-book-of-iran-book</t>
  </si>
  <si>
    <t>Red Data Book of Iran</t>
  </si>
  <si>
    <t>available in library https://katalog.lib.cas.cz/Record/000624646?sid=7904123</t>
  </si>
  <si>
    <t>https://www.nature.com/articles/s41598-020-63333-9</t>
  </si>
  <si>
    <t>Red List of vascular plants of Tajikistan – the core area of the Mountains of Central Asia global biodiversity hotspot</t>
  </si>
  <si>
    <t>https://tehranconvention.org/system/files/tcis/turkmenistan_red_data_book_plants_fungi.pdf</t>
  </si>
  <si>
    <t>THE RED DATA BOOK OF TURKMENISTAN Volume 1, third edition</t>
  </si>
  <si>
    <t>61ebd4b7d31dc10418a0f25e899ad7a1c236f401dcc77e9dd9cdc1f4d1ba4088</t>
  </si>
  <si>
    <t>THE RED DATA BOOK OF TURKMENISTAN Volume 1, fourth edition</t>
  </si>
  <si>
    <t>e02804ec7b3d0ea146f3759625888c5cac81543f904b589a9e1af9aac83872a8</t>
  </si>
  <si>
    <t>Adygey</t>
  </si>
  <si>
    <t>https://www.plantarium.ru/page/redbook/id/113.html</t>
  </si>
  <si>
    <t>Постановление от 11 октября 2011 г. № 204 о порядке ведения Красной книги Республики Адыгея</t>
  </si>
  <si>
    <t>https://www.plantarium.ru/lang/en/page/redbook/id/322.html</t>
  </si>
  <si>
    <t>Красная книга Республики Адыгея, 2021 г.</t>
  </si>
  <si>
    <t>Azerbaijan</t>
  </si>
  <si>
    <t>https://www.plantarium.ru/lang/en/page/redbook/id/58.html</t>
  </si>
  <si>
    <t>Красная книга Азербайджанской Республики</t>
  </si>
  <si>
    <t>https://www.plantarium.ru/lang/en/page/redbook/id/65.html</t>
  </si>
  <si>
    <t>Красная книга Республики Алтай (растения). Горно-Алтайск, 2007.</t>
  </si>
  <si>
    <t>https://www.plantarium.ru/lang/en/page/redbook/id/271.html</t>
  </si>
  <si>
    <t>Красная книга Республики Алтай (растения). Горно-Алтайск, 2017.</t>
  </si>
  <si>
    <t>Respublika_Altaj_2017.djvu</t>
  </si>
  <si>
    <t>RUS_Altay_Plantae_Flora_2017.djvu</t>
  </si>
  <si>
    <t>8ad43dac610dbbfa09d463cca4bf95428c45b7832e4af7919f7b5e8b06f36f6b</t>
  </si>
  <si>
    <t>https://www.plantarium.ru/lang/en/page/redbook/id/28.html</t>
  </si>
  <si>
    <t>Красная книга Алтайского края. Т. 1. Редкие и находящиеся под угрозой исчезновения виды растений. Барнаул, 2006</t>
  </si>
  <si>
    <t>Altajskij_kraj_2006.djvu</t>
  </si>
  <si>
    <t>RUS_Altay_Plantae_Flora_2006.djvu</t>
  </si>
  <si>
    <t>aedc57301f72effe5b5590dea1c1b370728a376458e82e343529c45b65ffb55e</t>
  </si>
  <si>
    <t>https://www.plantarium.ru/lang/en/page/redbook/id/264.html</t>
  </si>
  <si>
    <t>Красная книга Алтайского края. Редкие и находящиеся под угрозой исчезновения виды растений и грибов. Т. 1. Барнаул, 2016.</t>
  </si>
  <si>
    <t>Altajskij_kraj_2016.djvu</t>
  </si>
  <si>
    <t>RUS_Altay_Plantae_Flora_2016.djvu</t>
  </si>
  <si>
    <t>a71d7b1053d928d2045c46807670455fb613e80aaabe4c7cdd2ac60a998d5073</t>
  </si>
  <si>
    <t>https://www.plantarium.ru/lang/en/page/redbook/id/99.html</t>
  </si>
  <si>
    <t>Красная книга Амурской области. Благовещенск, 2009.</t>
  </si>
  <si>
    <t>4db8c8876fd409647a83ef1fea0a5b230a892dee13e548fb2fadc5c9473cc170</t>
  </si>
  <si>
    <t>https://www.plantarium.ru/lang/en/page/redbook/id/56.html</t>
  </si>
  <si>
    <t>Красная книга растений Республики Армения (на армянском языке). 2011.</t>
  </si>
  <si>
    <t>Arkhangel'sk</t>
  </si>
  <si>
    <t>https://www.plantarium.ru/lang/en/page/redbook/id/37.html</t>
  </si>
  <si>
    <t>Красная книга Архангельской области. Архангельск, 2008.</t>
  </si>
  <si>
    <t>https://www.plantarium.ru/lang/en/page/redbook/id/301.html</t>
  </si>
  <si>
    <t>Красная книга Архангельской области. Архангельск, 2020.</t>
  </si>
  <si>
    <t>Astrakhan'</t>
  </si>
  <si>
    <t>https://www.plantarium.ru/lang/en/page/redbook/id/229.html</t>
  </si>
  <si>
    <t>Постановление от 28 сентября 2000 г. № 334 об утверждении перечня (списка) объектов животного и растительного мира, занесенных в Красную книгу Астраханской области.</t>
  </si>
  <si>
    <t>https://www.plantarium.ru/lang/en/page/redbook/id/223.html</t>
  </si>
  <si>
    <t>Красная книга Астраханской области. Астрахань, 2014.</t>
  </si>
  <si>
    <t>Astrahanskaja_oblast_2014.pdf</t>
  </si>
  <si>
    <t>RUS_Astrakhan'_Plantae_Flora_2014.pdf</t>
  </si>
  <si>
    <t>27aaab2b3a97f9ea29e211f726734cba8d8ec89f0b42516a231268f27715c445</t>
  </si>
  <si>
    <t>Baltic region</t>
  </si>
  <si>
    <t>Poland|Denmark|Sweden|Finland|Estonia|Lithuania|Latvia|Kaliningrad | St. Petersburg</t>
  </si>
  <si>
    <t>https://www.plantarium.ru/lang/en/page/redbook/id/281.html</t>
  </si>
  <si>
    <t>Red Data Book of the Baltic Region. Part 1. Lists of threatened vascular plants and vertebrates. 1993.</t>
  </si>
  <si>
    <t>Baltijskij_region_in_work_1993.pdf</t>
  </si>
  <si>
    <t>RUS__Plantae_Flora_1993.pdf</t>
  </si>
  <si>
    <t>c4f4815b58086c1114aa77d855e76472bdb995209ef691643ebe6a9e6e7d2624</t>
  </si>
  <si>
    <t>Bashkortostan</t>
  </si>
  <si>
    <t>Republic of Bashkortostan</t>
  </si>
  <si>
    <t>https://www.plantarium.ru/lang/en/page/redbook/id/16.html</t>
  </si>
  <si>
    <t>Постановление от 11 сентября 2001 г. №231 О Красной книге Республики Башкортостан</t>
  </si>
  <si>
    <t>https://www.plantarium.ru/page/redbook/id/203.html</t>
  </si>
  <si>
    <t>Красная книга Республики Башкортостан. Т. 1: Растения и грибы. Уфа, 2011.</t>
  </si>
  <si>
    <t>Belgorod</t>
  </si>
  <si>
    <t>https://www.plantarium.ru/lang/en/page/redbook/id/73.html</t>
  </si>
  <si>
    <t>Постановление правительства Белгородской обл. от 28.01.2005 N 6-пп "О перечнях объектов животного и растительного мира, заносимых в Красную книгу Белгородской области"_x000D_
_x000D_
и Красная книга Белгородской области. Редкие и исчезающие растения, грибы, лишайники и животные. Белгород, 2005.</t>
  </si>
  <si>
    <t>https://www.plantarium.ru/lang/en/page/redbook/id/319.html</t>
  </si>
  <si>
    <t>Красная книга Белгородской области. Редкие и исчезающие растения, лишайники, грибы и животные. Белгород, 2019.</t>
  </si>
  <si>
    <t>Bryansk</t>
  </si>
  <si>
    <t>https://www.plantarium.ru/lang/en/page/redbook/id/101.html</t>
  </si>
  <si>
    <t>Красная книга Брянской области. Растения. Грибы. Брянск, 2004.</t>
  </si>
  <si>
    <t>https://www.plantarium.ru/lang/en/page/redbook/id/265.html</t>
  </si>
  <si>
    <t>Красная книга Брянской области. Брянск, 2016.</t>
  </si>
  <si>
    <t>Brjanskaja_oblast_2016.pdf</t>
  </si>
  <si>
    <t>RUS_Bryansk_Plantae_Flora_2016.pdf</t>
  </si>
  <si>
    <t>c6fd9056cedd7fea2e9655ea2dd5a42ca00c11463cd59d70fa80bbff41d1f3d4</t>
  </si>
  <si>
    <t>Buryat</t>
  </si>
  <si>
    <t>https://www.plantarium.ru/lang/en/page/redbook/id/115.html</t>
  </si>
  <si>
    <t>Красная книга Республики Бурятия: Редкие и исчезающие виды растений грибов. Новосибирск: Наука, 2002</t>
  </si>
  <si>
    <t>https://www.plantarium.ru/lang/en/page/redbook/id/121.html</t>
  </si>
  <si>
    <t>Красная книга Республики Бурятия: Редкие и находящиеся под угрозой исчезновения виды животных, растений и грибов. Улан-Удэ, 2013.</t>
  </si>
  <si>
    <t>Respublika_Burjatija_2013.djvu</t>
  </si>
  <si>
    <t>RUS_Buryat_Plantae_Flora_2013.djvu</t>
  </si>
  <si>
    <t>f2958a55a4cdaa80355e8c6ec2d7b65e2d3360a8d0cb933ab0759d07fd87f324</t>
  </si>
  <si>
    <t>https://www.plantarium.ru/lang/en/page/redbook/id/24.html</t>
  </si>
  <si>
    <t>Красная книга редких и находящихся под угрозой исчезновения видов животных и растений Бурятской АССР. Улан-Удэ, 1988.</t>
  </si>
  <si>
    <t>https://www.plantarium.ru/lang/en/page/redbook/id/308.html</t>
  </si>
  <si>
    <t>Красная книга Владимирской области. Тамбов, 2018.</t>
  </si>
  <si>
    <t>Volgograd</t>
  </si>
  <si>
    <t>https://www.plantarium.ru/lang/en/page/redbook/id/288.html</t>
  </si>
  <si>
    <t>Красная книга: редкие и охраняемые растения и животные Волгоградской области. Волгоград, 1992.</t>
  </si>
  <si>
    <t>https://www.plantarium.ru/lang/en/page/redbook/id/11.html</t>
  </si>
  <si>
    <t>Красная книга Волгоградской области. Ч. 2. Растения и грибы. Волгоград, 2006</t>
  </si>
  <si>
    <t>https://www.plantarium.ru/lang/en/page/redbook/id/267.html</t>
  </si>
  <si>
    <t>Красная книга Волгоградской области. Ч. 2. Растения и другие организмы. Волгоград, 2017</t>
  </si>
  <si>
    <t>Volgogradskaja_oblast_2017.pdf</t>
  </si>
  <si>
    <t>RUS_Volgograd_Plantae_Flora_2017.pdf</t>
  </si>
  <si>
    <t>f7e1f2785b6ea89cabe304a22d7b41db21c9a9822a30f54260ee87953b89da81</t>
  </si>
  <si>
    <t>Vologda</t>
  </si>
  <si>
    <t>https://www.plantarium.ru/lang/en/page/redbook/id/21.html</t>
  </si>
  <si>
    <t>Красная книга Вологодской области. Т. 2. Растения и грибы. Вологда, 2004</t>
  </si>
  <si>
    <t>https://www.plantarium.ru/lang/en/page/redbook/id/230.html</t>
  </si>
  <si>
    <t>Постановление от 24 февраля 2015 г. N 125 Об утверждении перечня (списка) редких и исчезающих видов (внутривидовых таксонов) растений и грибов, занесенных в Красную книгу Вологодской области.</t>
  </si>
  <si>
    <t>Voronezh</t>
  </si>
  <si>
    <t>https://www.plantarium.ru/lang/en/page/redbook/id/98.html</t>
  </si>
  <si>
    <t>Красная Книга Воронежской области. Т. 1. Растения. Лишайники. Грибы. Воронеж, 2011.</t>
  </si>
  <si>
    <t>https://www.plantarium.ru/lang/en/page/redbook/id/292.html</t>
  </si>
  <si>
    <t>Красная книга Воронежской области. Т. 1. Растения, Лишайники, Грибы.</t>
  </si>
  <si>
    <t>RUS_Voronezh_Plantae_Flora_2018.djvu</t>
  </si>
  <si>
    <t>6c917eb6f0b86bcdb33304f38d0e6960a5a5f49e1ef29f0d9918bd70e3457a68</t>
  </si>
  <si>
    <t>Georgian SSR</t>
  </si>
  <si>
    <t>https://www.plantarium.ru/lang/en/page/redbook/id/92.html</t>
  </si>
  <si>
    <t>Красная книга Грузинской ССР. Редкие и находящиеся под угрозой исчезновения виды животных и растений. Тбилиси, 1982.</t>
  </si>
  <si>
    <t>Dagestan</t>
  </si>
  <si>
    <t>https://www.plantarium.ru/lang/en/page/redbook/id/233.html</t>
  </si>
  <si>
    <t>Красная книга Республики Дагестан. Редкие, находящиеся под угрозой исчезновения виды животных и растений. Махачкала, 1998.</t>
  </si>
  <si>
    <t>https://www.plantarium.ru/lang/en/page/redbook/id/106.html</t>
  </si>
  <si>
    <t>Красная книга Республики Дагестан. Махачкала, 2009.</t>
  </si>
  <si>
    <t>https://www.plantarium.ru/lang/en/page/redbook/id/306.html</t>
  </si>
  <si>
    <t>Красная книга Донецкой Народной Республики, 2020 г.</t>
  </si>
  <si>
    <t>Красная книга Еврейской автономной области. Редкие и находящиеся под угрозой исчезновения виды растений и грибов. Новосибирск, 2006.</t>
  </si>
  <si>
    <t>d2f77570fc693b8d51bb64b421fe4ea4353b21ddd2fffb2fe9fda55f4bd82af7</t>
  </si>
  <si>
    <t>Красная книга Еврейской автономной области. Редкие и находящиеся под угрозой исчезновения виды растений и грибов. Биробиджан, 2019.</t>
  </si>
  <si>
    <t>https://www.plantarium.ru/lang/en/page/redbook/id/231.html</t>
  </si>
  <si>
    <t>Перечень объектов растительного мира, занесенных в Красную книгу Забайкальского края (в редакции постановления Правительства Забайкальского края от 04 февраля 2014 года № 20).</t>
  </si>
  <si>
    <t>https://www.plantarium.ru/lang/en/page/redbook/id/275.html</t>
  </si>
  <si>
    <t>Постановление от 16 февраля 2010 года N 52 об утверждении перечня объектов растительного мира, занесенных в Красную книгу Забайкальского края (в редакции Постановлений Правительства Забайкальского края от 04.02.2014 N 20, от 27.05.2014 N 290, от 25.08.2015 N 428, от 24.08.2016 N 362)</t>
  </si>
  <si>
    <t>https://www.plantarium.ru/lang/en/page/redbook/id/103.html</t>
  </si>
  <si>
    <t>Красная книга Ивановской области. Т.2. Растения и грибы. Иваново, 2010.</t>
  </si>
  <si>
    <t>8ba5dee09b76feb53309b0674c4253edf266c14185491136b59386b98fb08f4f</t>
  </si>
  <si>
    <t>Ingush</t>
  </si>
  <si>
    <t>https://www.plantarium.ru/lang/en/page/redbook/id/33.html</t>
  </si>
  <si>
    <t>Красная книга Республики Ингушетия: Растения. Животные. Магас, 2007.</t>
  </si>
  <si>
    <t>https://www.plantarium.ru/page/redbook/id/202.html</t>
  </si>
  <si>
    <t>Красная книга Иркутской области. Сосудистые растения. 2001.</t>
  </si>
  <si>
    <t>https://www.plantarium.ru/lang/en/page/redbook/id/297.html</t>
  </si>
  <si>
    <t>Красная книга Иркутской области / Редколлегия: С.М. Трофимова. Улан-Удэ: Изд-во ПАО "Республиканская типография", 2020. 552 с.</t>
  </si>
  <si>
    <t>https://www.plantarium.ru/lang/en/page/redbook/id/234.html</t>
  </si>
  <si>
    <t>Красная книга Кабардино-Балкарской республики. Редкие, находящиеся под угрозой исчезновения виды животных и растений. Нальчик, 2000.</t>
  </si>
  <si>
    <t>Kazakh SSR</t>
  </si>
  <si>
    <t>https://www.plantarium.ru/page/redbook/id/242.html</t>
  </si>
  <si>
    <t>Красная книга Казахской ССР. Редкие и находящиеся под угрозой исчезновения виды животных и растений. Часть 2. Растения. Алма-Ата, 1981.</t>
  </si>
  <si>
    <t>Kaliningrad</t>
  </si>
  <si>
    <t>https://www.plantarium.ru/lang/en/page/redbook/id/77.html</t>
  </si>
  <si>
    <t>Красная книга Калининградской области. Калининград, 2010.</t>
  </si>
  <si>
    <t>Kalmyk</t>
  </si>
  <si>
    <t>https://www.plantarium.ru/lang/en/page/redbook/id/107.html</t>
  </si>
  <si>
    <t>Перечень видов растений и грибов, занесенных в красную книгу Республики Калмыкия (утв. постановлением Правительства Республики Калмыкия от 13 декабря 2010 г. № 387)</t>
  </si>
  <si>
    <t>https://www.plantarium.ru/page/redbook/id/201.html</t>
  </si>
  <si>
    <t>Красная книга Республики Калмыкия. Т. 2. Редкие и находящиеся под угрозой исчезновения растения и грибы. Элиста, 2014.</t>
  </si>
  <si>
    <t>Kaluga</t>
  </si>
  <si>
    <t>https://www.plantarium.ru/lang/en/page/redbook/id/63.html</t>
  </si>
  <si>
    <t>Красная книга Калужской области. Калуга, 2006.</t>
  </si>
  <si>
    <t>https://www.plantarium.ru/lang/en/page/redbook/id/232.html</t>
  </si>
  <si>
    <t>Красная книга Калужской области. Т. 1. Растительный мир. Калуга, 2015.</t>
  </si>
  <si>
    <t>Kaluzhskaja_oblast_2015.pdf</t>
  </si>
  <si>
    <t>RUS_Kaluga_Plantae_Flora_2015.pdf</t>
  </si>
  <si>
    <t>Kamchatka</t>
  </si>
  <si>
    <t>https://www.plantarium.ru/lang/en/page/redbook/id/20.html</t>
  </si>
  <si>
    <t>Красная книга Камчатки. Том 2. Растения, грибы, термофильные микроорганизмы. Петропавловск-Камчатский, 2007.</t>
  </si>
  <si>
    <t>Kamchatskij_kraj_2007.pdf</t>
  </si>
  <si>
    <t>https://www.plantarium.ru/lang/en/page/redbook/id/282.html</t>
  </si>
  <si>
    <t>Красная книга Камчатского края.Том 2. Растения. - Петропавловск-Камчатский, 2018.</t>
  </si>
  <si>
    <t>Karachay-Cherkess</t>
  </si>
  <si>
    <t>https://www.plantarium.ru/lang/en/page/redbook/id/235.html</t>
  </si>
  <si>
    <t>Красная книга Карачаево-Черкесии. Редкие и исчезающие виды фауны и флоры. Ставрополь, 1988.</t>
  </si>
  <si>
    <t>https://www.plantarium.ru/lang/en/page/redbook/id/200.html</t>
  </si>
  <si>
    <t>Красная книга Карачаево-Черкесской Республики. Черкесск, 2013.</t>
  </si>
  <si>
    <t>Karachaevo-Cherkesskaja_Respublika_2013.djvu</t>
  </si>
  <si>
    <t>Karelia</t>
  </si>
  <si>
    <t>https://www.plantarium.ru/lang/en/page/redbook/id/46.html</t>
  </si>
  <si>
    <t>Красная книга Карелии. Петрозаводск, 1995.</t>
  </si>
  <si>
    <t>https://www.plantarium.ru/lang/en/page/redbook/id/227.html</t>
  </si>
  <si>
    <t>Красная книга Республики Карелия. Петрозаводск, 2007.</t>
  </si>
  <si>
    <t>https://www.plantarium.ru/lang/en/page/redbook/id/311.html</t>
  </si>
  <si>
    <t>Красная книга Республики Карелия. 2020.</t>
  </si>
  <si>
    <t>https://www.plantarium.ru/lang/en/page/redbook/id/49.html</t>
  </si>
  <si>
    <t>Красная книга Кемеровской области. Редкие и находящиеся под угрозой исчезновения виды растений и грибов. Кемерово, 2000.</t>
  </si>
  <si>
    <t>https://www.plantarium.ru/lang/en/page/redbook/id/95.html</t>
  </si>
  <si>
    <t>Постановление Коллегии Администрации Кемеровской области от 01.11.2010 № 470 Об утверждении списков видов животных, растений и грибов, занесенных в Красную книгу Кемеровской области. - Красная книга Кемеровской области. Т. 1. Редкие и находящиеся под угрозой исчезновения виды растений и грибов. 2-е изд., перераб. и доп. Кемерово, 2012.</t>
  </si>
  <si>
    <t>http://geofondkem.ru/sources/red_book_1.pdf</t>
  </si>
  <si>
    <t>6ccd1a0e892da644672e0f3728325d3f2be49784263bff3da842b7340a906c5c</t>
  </si>
  <si>
    <t>https://www.plantarium.ru/lang/en/page/redbook/id/304.html</t>
  </si>
  <si>
    <t>Красная книга Кузбасса. Том I. Кемерово, 2021.</t>
  </si>
  <si>
    <t>https://www.plantarium.ru/lang/en/page/redbook/id/25.html</t>
  </si>
  <si>
    <t>Красная книга Киргизской республики, 2006 г.</t>
  </si>
  <si>
    <t>6f6d67bbd8b70d71f8c8432c591c08a892fa6c786b699cf77fa999548d548324</t>
  </si>
  <si>
    <t>https://www.plantarium.ru/lang/en/page/redbook/id/204.html</t>
  </si>
  <si>
    <t>Красная книга Кировской области: животные, растения, грибы. Изд. 2-е. Киров, 2014.</t>
  </si>
  <si>
    <t>Komi</t>
  </si>
  <si>
    <t>https://www.plantarium.ru/lang/en/page/redbook/id/260.html</t>
  </si>
  <si>
    <t>Красная книга Республики Коми. Редкие и находящиеся под угрозой исчезновения виды растений и животных. Москва, 1998.</t>
  </si>
  <si>
    <t>https://www.plantarium.ru/lang/en/page/redbook/id/27.html</t>
  </si>
  <si>
    <t>Красная книга Республики Коми (редкие и находящиеся под угрозой исчезновения виды растений и животных). Сыктывкар, 2009</t>
  </si>
  <si>
    <t>https://www.plantarium.ru/lang/en/page/redbook/id/294.html</t>
  </si>
  <si>
    <t>Красная книга Республики Коми. 2019.</t>
  </si>
  <si>
    <t>Respublika_Komi_2019.djvu</t>
  </si>
  <si>
    <t>RUS_Komi_Plantae_Flora_2019.djvu</t>
  </si>
  <si>
    <t>a6b81f220dc8fa4256f818554eb74d67a62b054a230cc8e8acfdc5d83a3cfba3</t>
  </si>
  <si>
    <t>Kostroma</t>
  </si>
  <si>
    <t>https://www.plantarium.ru/lang/en/page/redbook/id/61.html</t>
  </si>
  <si>
    <t>Постановление Администрации Костромской области от 13.10.2008 №363-а «Об утверждении перечней видов, подлежащих занесению в Красную книгу Костромской области»</t>
  </si>
  <si>
    <t>https://www.plantarium.ru/lang/en/page/redbook/id/296.html</t>
  </si>
  <si>
    <t>Красная книга Костромской области. Кострома, 2019</t>
  </si>
  <si>
    <t>https://www.plantarium.ru/lang/en/page/redbook/id/259.html</t>
  </si>
  <si>
    <t>Красная книга Краснодарского края. Редкие и находящиеся под угрозой исчезновения виды растений и животных. - Краснодар, 1994.</t>
  </si>
  <si>
    <t>https://www.plantarium.ru/lang/en/page/redbook/id/36.html</t>
  </si>
  <si>
    <t>Красная книга Краснодарского края. Том Растения и грибы. Краснодар, 2007.</t>
  </si>
  <si>
    <t>https://mpr.krasnodar.ru/prirodnye-resursy-i-okhrana-okruzhayushchey-sredy/krasnaya-kniga-krasnodarskogo-kraya/krasnaya-kniga-3-e-izdanie-/178616</t>
  </si>
  <si>
    <t>Krasnoyarsk</t>
  </si>
  <si>
    <t>https://www.plantarium.ru/lang/en/page/redbook/id/10.html</t>
  </si>
  <si>
    <t>Красная книга Красноярского края: Растения и грибы. Красноярск, 2005.</t>
  </si>
  <si>
    <t>https://www.plantarium.ru/page/redbook/id/112.html</t>
  </si>
  <si>
    <t>Красная книга Красноярского края. Редкие и находящиеся под угрозой исчезновения виды дикорастущих растений и грибов. Красноярск, 2012.</t>
  </si>
  <si>
    <t>https://www.plantarium.ru/lang/en/page/redbook/id/321.html</t>
  </si>
  <si>
    <t>Красная книга Красноярского края. В 2 т. Т. 2: Редкие и находящиеся под угрозой исчезновения виды растений и грибов (Ч. 1, Ч. 2), 2022</t>
  </si>
  <si>
    <t>https://www.plantarium.ru/lang/en/page/redbook/id/249.html</t>
  </si>
  <si>
    <t>Красная книга Республики Крым. Растения, водоросли и грибы / Отв. ред. д. б. н., проф. А. В. Ена и к. б. н. А. В. Фатерыга. – Симферополь : ООО «ИТ «АРИАЛ», 2015. – 480 с., цв. илл. Список видов в книге и здесь соответствует приложению № 2 к приказу Министерства экологии и природных ресурсов Республики Крым от «08» апреля 2015 года № 252 в редакции приказа Министерства экологии и природных ресурсов Республики Крым от «04» декабря 2015 года № 1245.</t>
  </si>
  <si>
    <t>Kurgan</t>
  </si>
  <si>
    <t>https://www.plantarium.ru/lang/en/page/redbook/id/68.html</t>
  </si>
  <si>
    <t>Красная книга Курганской области. Курган, 2002.</t>
  </si>
  <si>
    <t>https://www.plantarium.ru/lang/en/page/redbook/id/222.html</t>
  </si>
  <si>
    <t>Красная книга Курганской области. Курган, 2012.</t>
  </si>
  <si>
    <t>RUS_Kurgan_Plantae_Flora_2012.pdf</t>
  </si>
  <si>
    <t>93793d5e83f075a6a7d29f42bdce7984d41b7fb63f675c06e3554fc8fa096010</t>
  </si>
  <si>
    <t>Kursk</t>
  </si>
  <si>
    <t>https://www.plantarium.ru/lang/en/page/redbook/id/8.html</t>
  </si>
  <si>
    <t>Красная книга Курской области. Т. 2: Редкие и исчезающие виды растений и грибов. Тула, 2002.</t>
  </si>
  <si>
    <t>https://www.plantarium.ru/lang/en/page/redbook/id/122.html</t>
  </si>
  <si>
    <t>"Перечень редких и находящихся, под угрозой исчезновения дикорастущих растений, лишайников и грибов, произрастающих на территории Курской области, для занесения в Красную книгу Курской области" от 27.5.2013</t>
  </si>
  <si>
    <t>https://www.plantarium.ru/lang/en/page/redbook/id/280.html</t>
  </si>
  <si>
    <t>Красная книга Курской области. Редкие и исчезающие виды животных, растений и грибов. Калининград – Курск, 2017.</t>
  </si>
  <si>
    <t>RUS_Kursk_Plantae_Flora_2017.pdf</t>
  </si>
  <si>
    <t>1db48bfcee2ac12015862112c3aedb61760633307a88cca62fb5bae4ba5c2963</t>
  </si>
  <si>
    <t>Leningrad</t>
  </si>
  <si>
    <t>https://www.plantarium.ru/lang/en/page/redbook/id/47.html</t>
  </si>
  <si>
    <t>Красная книга природы Ленинградской области. Т. 2. Растения и грибы. СПб, 2000.</t>
  </si>
  <si>
    <t>https://www.plantarium.ru/lang/en/page/redbook/id/226.html</t>
  </si>
  <si>
    <t>Приказ от 11 марта 2015 г. № 21 о занесении объектов растительного мира в Красную книгу Ленинградской области.</t>
  </si>
  <si>
    <t>https://www.plantarium.ru/lang/en/page/redbook/id/309.html</t>
  </si>
  <si>
    <t>Красная книга Ленинградской области: Объекты растительного мира. С-Пб, 2017.</t>
  </si>
  <si>
    <t>Lipetsk</t>
  </si>
  <si>
    <t>https://www.plantarium.ru/lang/en/page/redbook/id/35.html</t>
  </si>
  <si>
    <t>Красная книга Липецкой области. Т. 1. Растения, грибы, лишайники. М., 2005</t>
  </si>
  <si>
    <t>https://www.plantarium.ru/lang/en/page/redbook/id/220.html</t>
  </si>
  <si>
    <t>Красная книга Липецкой области. Том 1. Растения, грибы, лишайники. Изд. 2-е, переработанное. Липецк, 2014.</t>
  </si>
  <si>
    <t>Lipetskaja_oblast_2014.pdf</t>
  </si>
  <si>
    <t>RUS_Lipetsk_Plantae_Flora_2014.pdf</t>
  </si>
  <si>
    <t>fd0547aa56b4faa66815a36503fd259d6a9a6f7b3feee1428a456ef5b42ade32</t>
  </si>
  <si>
    <t>https://www.plantarium.ru/page/redbook/id/317.html</t>
  </si>
  <si>
    <t>Красная книга Луганской Народной Республики. Луганск, 2020.</t>
  </si>
  <si>
    <t>working on new website, should be done on 10.3.2025</t>
  </si>
  <si>
    <t>Maga Buryatdan</t>
  </si>
  <si>
    <t>https://www.plantarium.ru/lang/en/page/redbook/id/109.html</t>
  </si>
  <si>
    <t>Красная книга Магаданской области. Редкие и находящиеся под угрозой исчезновения виды растений и животных. Магадан, 2008.</t>
  </si>
  <si>
    <t>https://www.plantarium.ru/lang/en/page/redbook/id/290.html</t>
  </si>
  <si>
    <t>Красная книга Магаданской области. Редкие и находящиеся под угрозой исчезновения виды животных, растений и грибов. Магадан, 2019.</t>
  </si>
  <si>
    <t>Mariy-El</t>
  </si>
  <si>
    <t>https://www.plantarium.ru/lang/en/page/redbook/id/3.html</t>
  </si>
  <si>
    <t>Красная книга Республики Марий Эл: редкие и нуждающиеся в охране растения марийской флоры. Йошкар-Ола, 1997.</t>
  </si>
  <si>
    <t>https://www.plantarium.ru/lang/en/page/redbook/id/117.html</t>
  </si>
  <si>
    <t>Красная Книга Республики Марий Эл. Том "Растения. Грибы", 2013</t>
  </si>
  <si>
    <t>Mordovia</t>
  </si>
  <si>
    <t>https://www.plantarium.ru/lang/en/page/redbook/id/75.html</t>
  </si>
  <si>
    <t>Красная книга республики Мордовия. Том 1. Редкие виды растений, лишайников и грибов. Саранск, 2003.</t>
  </si>
  <si>
    <t>https://www.plantarium.ru/lang/en/page/redbook/id/320.html</t>
  </si>
  <si>
    <t>Красная книга Республики Мордовия. Том I. Редкие виды растений и грибов. Саранск, 2017.</t>
  </si>
  <si>
    <t>Moscow City</t>
  </si>
  <si>
    <t>https://www.plantarium.ru/page/redbook/id/60.html</t>
  </si>
  <si>
    <t>Красная книга города Москвы. Москва, 2001.</t>
  </si>
  <si>
    <t>https://www.plantarium.ru/lang/en/page/redbook/id/127.html</t>
  </si>
  <si>
    <t>Красная книга города Москвы. 2-е издание, переработанное и дополненное. Москва, 2011.</t>
  </si>
  <si>
    <t>https://www.plantarium.ru/page/redbook/id/289.html</t>
  </si>
  <si>
    <t>Список редких, находящихся под угрозой исчезновения и уязвимых в _x000D_
условиях города Москвы видов животных и растений, занесенных_x000D_
в Красную книгу города Москвы. _x000D_
Приложение 2_x000D_
к постановлению Правительства Москвы _x000D_
от 2 июля 2019 г. № 745-ПП</t>
  </si>
  <si>
    <t>https://www.plantarium.ru/lang/en/page/redbook/id/324.html</t>
  </si>
  <si>
    <t>Красная книга города Москвы. 3-е изд., Москва, 2022</t>
  </si>
  <si>
    <t>Moskva</t>
  </si>
  <si>
    <t>https://www.plantarium.ru/lang/en/page/redbook/id/14.html</t>
  </si>
  <si>
    <t>Красная книга Московской области. Москва, 1998.</t>
  </si>
  <si>
    <t>https://www.plantarium.ru/lang/en/page/redbook/id/86.html</t>
  </si>
  <si>
    <t>Красная книга Московской области (издание второе, дополненное и переработанное). Москва, 2008.</t>
  </si>
  <si>
    <t>https://www.plantarium.ru/lang/en/page/redbook/id/277.html</t>
  </si>
  <si>
    <t>Красная книга Московской области (издание третье, дополненное и переработанное). Москва, 2018.</t>
  </si>
  <si>
    <t>Murmansk</t>
  </si>
  <si>
    <t>https://www.plantarium.ru/lang/en/page/redbook/id/6.html</t>
  </si>
  <si>
    <t>Красная книга Мурманской области. Мурманск, 2003.</t>
  </si>
  <si>
    <t>https://www.plantarium.ru/lang/en/page/redbook/id/129.html</t>
  </si>
  <si>
    <t>Красная книга Мурманской области. Изд. 2-е, переработанное и дополненное. Кемерово, 2014.</t>
  </si>
  <si>
    <t>Murmanskaja_oblast_2014.pdf</t>
  </si>
  <si>
    <t>RUS_Murmansk_Plantae_Flora_2014.pdf</t>
  </si>
  <si>
    <t>ac4fcac37d18876278f1848407be320cbe09890170b1787db0e2539629f49b8c</t>
  </si>
  <si>
    <t>Nenets</t>
  </si>
  <si>
    <t>https://www.plantarium.ru/lang/en/page/redbook/id/19.html</t>
  </si>
  <si>
    <t>Красная книга Ненецкого автономного округа. Нарьян-Мар, 2006</t>
  </si>
  <si>
    <t>https://www.plantarium.ru/lang/en/page/redbook/id/313.html</t>
  </si>
  <si>
    <t>Красная книга Ненецкого автономного округа. Белгород, 2020.</t>
  </si>
  <si>
    <t>Nizhegorod</t>
  </si>
  <si>
    <t>https://www.plantarium.ru/lang/en/page/redbook/id/62.html</t>
  </si>
  <si>
    <t>Красная книга Нижегородской области. Том 2. Сосудистые растения, водоросли, лишайники, грибы. Нижний Новгород. 2005.</t>
  </si>
  <si>
    <t>https://www.plantarium.ru/page/redbook/id/287.html</t>
  </si>
  <si>
    <t>Красная книга Нижегородской области. Т. 2. Калининград, 2017.</t>
  </si>
  <si>
    <t>Novgorod</t>
  </si>
  <si>
    <t>https://www.plantarium.ru/lang/en/page/redbook/id/102.html</t>
  </si>
  <si>
    <t>Перечень объектов растительного мира, занесенных в Красную книгу Новгородской области._x000D_
Постановление администрации Новгородской области от 12.07.2011 № 311</t>
  </si>
  <si>
    <t>https://www.plantarium.ru/lang/en/page/redbook/id/246.html</t>
  </si>
  <si>
    <t>Красная книга Новгородской области, 2015.</t>
  </si>
  <si>
    <t>Novgorodskaja_oblast_2015.djvu</t>
  </si>
  <si>
    <t>Novosibirsk</t>
  </si>
  <si>
    <t>https://www.plantarium.ru/lang/en/page/redbook/id/41.html</t>
  </si>
  <si>
    <t>Красная книга Новосибирской области: Животные, растения и грибы. Новосибирск, 2008.</t>
  </si>
  <si>
    <t>https://www.plantarium.ru/lang/en/page/redbook/id/279.html</t>
  </si>
  <si>
    <t>Постановление правительства Новосибирской области от 07.08.2018 № 294-п "О внесении изменений в постановление администрации Новосибирской области от 21.07.2008 № 200-па"</t>
  </si>
  <si>
    <t>Omsk</t>
  </si>
  <si>
    <t>https://www.plantarium.ru/lang/en/page/redbook/id/50.html</t>
  </si>
  <si>
    <t>Красная книга Омской области. Омск, 2005.</t>
  </si>
  <si>
    <t>https://www.plantarium.ru/lang/en/page/redbook/id/254.html</t>
  </si>
  <si>
    <t>Красная книга Омской области. Омск, 2015.</t>
  </si>
  <si>
    <t>Omskaja_oblast_2015.djvu</t>
  </si>
  <si>
    <t>RUS_Omsk_Plantae_Flora_2015.djvu</t>
  </si>
  <si>
    <t>Orenburg</t>
  </si>
  <si>
    <t>https://www.plantarium.ru/lang/en/page/redbook/id/72.html</t>
  </si>
  <si>
    <t>Красная книга Оренбургской области. Животные и растения. Оренбург, 1998.</t>
  </si>
  <si>
    <t>https://www.plantarium.ru/page/redbook/id/245.html</t>
  </si>
  <si>
    <t>Постановление правительства Оренбургской области от 16.04.2014 №229-п "О внесении изменения в постановление Правительства Оренбургской области от 26 января 2012 года № 67-п "О Красной книге Оренбургской области (вместе с "Положением о Красной книге Оренбургской области", "Перечнем (списком) видов живых организмов, занесенных в Красную книгу Оренбургской области")"</t>
  </si>
  <si>
    <t>https://www.plantarium.ru/lang/en/page/redbook/id/310.html</t>
  </si>
  <si>
    <t>Красная книга Оренбургской области: редкие и находящиеся под угрозой исчезновения виды животных, растений и грибов. Воронеж, 2019.</t>
  </si>
  <si>
    <t>Orel</t>
  </si>
  <si>
    <t>https://www.plantarium.ru/lang/en/page/redbook/id/71.html</t>
  </si>
  <si>
    <t>Красная книга Орловской области. Грибы. Растения. Животные. Орёл, 2007.</t>
  </si>
  <si>
    <t>Penza</t>
  </si>
  <si>
    <t>https://www.plantarium.ru/page/redbook/id/74.html</t>
  </si>
  <si>
    <t>Красная книга Пензенской области: Растения и грибы. Пенза, 2002.</t>
  </si>
  <si>
    <t>https://www.plantarium.ru/lang/en/page/redbook/id/119.html</t>
  </si>
  <si>
    <t>Красная книга Пензенской области. Том 1. Грибы, лишайники, мхи, сосудистые растения. Издание второе. Пенза, 2013.</t>
  </si>
  <si>
    <t>Penzenskaja_oblast_2013.pdf</t>
  </si>
  <si>
    <t>Perm'</t>
  </si>
  <si>
    <t>https://www.plantarium.ru/lang/en/page/redbook/id/263.html</t>
  </si>
  <si>
    <t>Красная книга Среднего Урала (Свердловская и Пермская области): Редкие и находящиеся под угрозой исчезновения виды животных и растений. Екатеринбург, 1996.</t>
  </si>
  <si>
    <t>https://www.plantarium.ru/page/redbook/id/39.html</t>
  </si>
  <si>
    <t>Красная книга Пермского края. Пермь, 2008</t>
  </si>
  <si>
    <t>https://www.plantarium.ru/lang/en/page/redbook/id/303.html</t>
  </si>
  <si>
    <t>Красная книга Пермского края. Пермь, 2018</t>
  </si>
  <si>
    <t>Transnistria</t>
  </si>
  <si>
    <t>https://www.plantarium.ru/lang/en/page/redbook/id/268.html</t>
  </si>
  <si>
    <t>Красная книга Приднестровской Молдавской Республики. Тирасполь, 2009.</t>
  </si>
  <si>
    <t>Pridnestrovskaja_Moldavskaja_Respublika_2009.pdf</t>
  </si>
  <si>
    <t>Primor'ye</t>
  </si>
  <si>
    <t>https://www.plantarium.ru/lang/en/page/redbook/id/23.html</t>
  </si>
  <si>
    <t>Перечень объектов растительного и животного мира занесённых в Красную книгу Приморского края (официальное издание). Владивосток, 2002.</t>
  </si>
  <si>
    <t>https://www.plantarium.ru/page/redbook/id/111.html</t>
  </si>
  <si>
    <t>Красная книга Приморского края: Растения. Редкие и находящиеся под угрозой исчезновения виды растений и грибов. Владивосток, 2008.</t>
  </si>
  <si>
    <t>Pskov</t>
  </si>
  <si>
    <t>https://www.plantarium.ru/lang/en/page/redbook/id/131.html</t>
  </si>
  <si>
    <t>Красная книга Псковской области. Псков, 2014.</t>
  </si>
  <si>
    <t>https://www.plantarium.ru/lang/en/page/redbook/id/7.html</t>
  </si>
  <si>
    <t>Красная книга Российской Федерации (Растения и грибы). 2008.</t>
  </si>
  <si>
    <t>Rossijskaja_Federatsija_2008.djvu</t>
  </si>
  <si>
    <t>https://www.plantarium.ru/lang/en/page/redbook/id/326.html</t>
  </si>
  <si>
    <t>Министерство природных ресурсов и экологии Российской Федерации. Приказ 23.05.2023 № 320 "Об утверждении Перечня объектов растительного мира, занесенных в Красную книгу Российской Федерации".</t>
  </si>
  <si>
    <t>europe|asia</t>
  </si>
  <si>
    <t>Russian Soviet Federative Socialist Republic</t>
  </si>
  <si>
    <t>https://www.plantarium.ru/lang/en/page/redbook/id/126.html</t>
  </si>
  <si>
    <t>Красная книга РСФСР. Растения. Москва, 1988.</t>
  </si>
  <si>
    <t>Rostov</t>
  </si>
  <si>
    <t>https://www.plantarium.ru/lang/en/page/redbook/id/26.html</t>
  </si>
  <si>
    <t>Приказ комитета по охране окружающей среды и природных ресурсов администрации Ростовской области от 26.07.2010 № 33 "Об утверждении перечней (списков) объектов животного и растительного мира, занесённых в Красную книгу Ростовской области"</t>
  </si>
  <si>
    <t>https://www.plantarium.ru/lang/en/page/redbook/id/207.html</t>
  </si>
  <si>
    <t>Красная книга Ростовской области. Т. 2. Растения и грибы. Ростов-на-Дону, 2014.</t>
  </si>
  <si>
    <t>Ryazan'</t>
  </si>
  <si>
    <t>https://www.plantarium.ru/lang/en/page/redbook/id/104.html</t>
  </si>
  <si>
    <t>Красная книга Рязанской области. Редкие и находящиеся под угрозой исчезновения виды грибов и растений. Рязань, 2002.</t>
  </si>
  <si>
    <t>https://www.plantarium.ru/page/redbook/id/124.html</t>
  </si>
  <si>
    <t>Красная книга Рязанской области. Издание 2-е, переработанное и дополненное. Рязань, 2011.</t>
  </si>
  <si>
    <t>Samara</t>
  </si>
  <si>
    <t>https://www.plantarium.ru/lang/en/page/redbook/id/9.html</t>
  </si>
  <si>
    <t>Красная книга Самарской области. Т. 1: Редкие виды растений, лишайников и грибов. Тольятти, 2007.</t>
  </si>
  <si>
    <t>https://www.plantarium.ru/lang/en/page/redbook/id/272.html</t>
  </si>
  <si>
    <t>Красная книга Самарской области. Т. 1. Редкие виды растений, лишайников и грибов. Тольятти, 2017</t>
  </si>
  <si>
    <t>RUS_Samara_Plantae_Flora_2017.pdf</t>
  </si>
  <si>
    <t>c74a5427375ea34a25fe050645001adcea7b7fa1a519fb44f37486f76108a928</t>
  </si>
  <si>
    <t>RUS_City of St. Petersburg_Plantae_Flora_2004.djvu</t>
  </si>
  <si>
    <t>Saratov</t>
  </si>
  <si>
    <t>https://www.plantarium.ru/lang/en/page/redbook/id/238.html</t>
  </si>
  <si>
    <t>Красная книга Саратовской области: Растения, грибы, лишайники. Животные. Саратов, 1996.</t>
  </si>
  <si>
    <t>https://www.plantarium.ru/lang/en/page/redbook/id/5.html</t>
  </si>
  <si>
    <t>Красная книга Саратовской области: Грибы. Лишайники. Растения. Животные. Саратов, 2006.</t>
  </si>
  <si>
    <t>https://www.plantarium.ru/lang/en/page/redbook/id/305.html</t>
  </si>
  <si>
    <t>Красная книга Саратовской области: Грибы. Лишайники. Растения. Животные / Министерство природных ресурсов и экологии Саратовской области. Саратов: Папирус, 2021. 496 с.</t>
  </si>
  <si>
    <t>Sakha</t>
  </si>
  <si>
    <t>https://www.plantarium.ru/lang/en/page/redbook/id/12.html</t>
  </si>
  <si>
    <t>Красная книга Республики Саха (Якутия). Т.1: Редкие и находящиеся под угрозой исчезновения виды растений и грибов. Якутск, 2000.</t>
  </si>
  <si>
    <t>https://www.plantarium.ru/lang/en/page/redbook/id/274.html</t>
  </si>
  <si>
    <t>Красная книга республики Саха (Якутия). Т. 1. Редкие и находящиеся под угрозой исчезновения виды растений и грибов. Москва, 2017.</t>
  </si>
  <si>
    <t>Respublika_Saha_Jakutija_2017.djvu</t>
  </si>
  <si>
    <t>Sakhalin</t>
  </si>
  <si>
    <t>https://www.plantarium.ru/lang/en/page/redbook/id/30.html</t>
  </si>
  <si>
    <t>Красная книга Сахалинской области: Растения. Сахалинское книжное издательство, 2005.</t>
  </si>
  <si>
    <t>https://www.plantarium.ru/lang/en/page/redbook/id/255.html</t>
  </si>
  <si>
    <t>Красная книга Сахалинской области, 2015 г.</t>
  </si>
  <si>
    <t>Sverdlovsk</t>
  </si>
  <si>
    <t>https://www.plantarium.ru/lang/en/page/redbook/id/262.html</t>
  </si>
  <si>
    <t>https://www.plantarium.ru/page/redbook/id/38.html</t>
  </si>
  <si>
    <t>Красная книга Свердловской области: животные, растения, грибы. Екатеринбург, 2008.</t>
  </si>
  <si>
    <t>https://www.plantarium.ru/lang/en/page/redbook/id/291.html</t>
  </si>
  <si>
    <t>Красная книга Свердловской области. Животные, растения, грибы. Екатеринбург, 2018.</t>
  </si>
  <si>
    <t>Sverdlovskaja_oblast_2018.djvu</t>
  </si>
  <si>
    <t>City of Sevastopol</t>
  </si>
  <si>
    <t>https://www.plantarium.ru/lang/en/page/redbook/id/248.html</t>
  </si>
  <si>
    <t>Приказ Главного управления природных ресурсов и экологии города Севастополя от 11.05.2016 г. № 66 «Об утверждении Перечней (списков) объектов животного и растительного мира, грибов, занесенных в Красную книгу города Севастополя</t>
  </si>
  <si>
    <t>North Ossetia</t>
  </si>
  <si>
    <t>https://www.plantarium.ru/lang/en/page/redbook/id/91.html</t>
  </si>
  <si>
    <t>Красная книга Республики Северная Осетия — Алания. Редкие и находящиеся под угрозой исчезновения виды растений и животных. Владикавказ, 1999.</t>
  </si>
  <si>
    <t>https://www.plantarium.ru/lang/en/page/redbook/id/323.html</t>
  </si>
  <si>
    <t>Красная книга Республики Северная Осетия — Алания. Редкие и находящиеся под угрозой исчезновения виды грибов, растений и животных. Владикавказ, 2022.</t>
  </si>
  <si>
    <t>Smolensk</t>
  </si>
  <si>
    <t>https://www.plantarium.ru/lang/en/page/redbook/id/13.html</t>
  </si>
  <si>
    <t>Красная книга Смоленской области. Редкие и находящиеся под угрозой исчезновения животных и растений. Смоленск, 1997.</t>
  </si>
  <si>
    <t>Smolenskaja_oblast_1997.pdf</t>
  </si>
  <si>
    <t>7568c49de0dd5161287850c12c0d15bfa9b2f3df54c0cc926dca7c23bbab590c</t>
  </si>
  <si>
    <t>https://www.plantarium.ru/lang/en/page/redbook/id/244.html</t>
  </si>
  <si>
    <t>Приказ Департамента Смоленской области по охране контролю и регулированию использования объектов животного мира и среды их обитания от 29.05.2012 №119 «Об утверждении перечней (списков) видов грибов, лишайников и растений, занесенных в Красную книгу Смоленской области и исключенных из Красной книги Смоленской области (по состоянию на 1 марта 2012 г.)»</t>
  </si>
  <si>
    <t>europe | asia</t>
  </si>
  <si>
    <t>USSR</t>
  </si>
  <si>
    <t>https://www.plantarium.ru/lang/en/page/redbook/id/239.html</t>
  </si>
  <si>
    <t>Красная книга. Дикорастущие виды флоры СССР, нуждающиеся в охране. Ленинград, 1975.</t>
  </si>
  <si>
    <t>https://www.plantarium.ru/lang/en/page/redbook/id/128.html</t>
  </si>
  <si>
    <t>Красная книга СССР. Редкие и находящиеся под угрозой исчезновения виды животных и растений. Москва, 1978.</t>
  </si>
  <si>
    <t>https://www.plantarium.ru/lang/en/page/redbook/id/125.html</t>
  </si>
  <si>
    <t>Красная книга СССР: редкие и находящиеся под угрозой исчезновения виды животных и растений. Издание 2-е, переработанное и дополненное. Т. 2. Москва, 1984.</t>
  </si>
  <si>
    <t>Stavropol'</t>
  </si>
  <si>
    <t>https://www.plantarium.ru/lang/en/page/redbook/id/48.html</t>
  </si>
  <si>
    <t>Красная книга Ставропольского края: редкие и находящиеся под угрозой исчезновения виды растений и животных. Т. 1. Растения. Ставрополь, 2002.</t>
  </si>
  <si>
    <t>https://www.plantarium.ru/lang/en/page/redbook/id/241.html</t>
  </si>
  <si>
    <t>Красная книга Ставропольского края. Т. 1. Растения. Ставрополь, 2013.</t>
  </si>
  <si>
    <t>https://www.plantarium.ru/lang/en/page/redbook/id/237.html</t>
  </si>
  <si>
    <t>Китоби сурхи Чумхурии Точикистон. Душанбе, 2015.</t>
  </si>
  <si>
    <t>Tajik SSR</t>
  </si>
  <si>
    <t>https://www.plantarium.ru/page/redbook/id/44.html</t>
  </si>
  <si>
    <t>Красная книга Таджикской ССР: Редкие и находящиеся под угрозой исчезновения виды животных и растений. Душанбе, 1988</t>
  </si>
  <si>
    <t>Tambov</t>
  </si>
  <si>
    <t>https://www.plantarium.ru/lang/en/page/redbook/id/236.html</t>
  </si>
  <si>
    <t>Красная книга Тамбовской области: Растения, лишайники, грибы. Тамбов, 2002.</t>
  </si>
  <si>
    <t>https://www.plantarium.ru/lang/en/page/redbook/id/298.html</t>
  </si>
  <si>
    <t>Красная книга Тамбовской области: мхи, сосудистые застения, грибы, лишайники. Тамбов, 2019.</t>
  </si>
  <si>
    <t>Tatarstan</t>
  </si>
  <si>
    <t>https://www.plantarium.ru/lang/en/page/redbook/id/256.html</t>
  </si>
  <si>
    <t>Красная книга Республики Татарстан. Животные, растения, грибы. Казань, 1995.</t>
  </si>
  <si>
    <t>https://www.plantarium.ru/lang/en/page/redbook/id/1.html</t>
  </si>
  <si>
    <t>Красная книга Республики Татарстан (животные, растения, грибы). Казань, 2006.</t>
  </si>
  <si>
    <t>https://www.plantarium.ru/lang/en/page/redbook/id/266.html</t>
  </si>
  <si>
    <t>Красная книга Республики Татарстан. Казань, 2016.</t>
  </si>
  <si>
    <t>Respublika_Tatarstan_2016.djvu</t>
  </si>
  <si>
    <t>Tver'</t>
  </si>
  <si>
    <t>https://www.plantarium.ru/lang/en/page/redbook/id/34.html</t>
  </si>
  <si>
    <t>Постановление от 17 марта 2006 г. № 44-па "Об утверждении перечня (списка) объектов животного и растительного мира, занесенных в Красную книгу Тверской области."</t>
  </si>
  <si>
    <t>https://www.plantarium.ru/lang/en/page/redbook/id/228.html</t>
  </si>
  <si>
    <t>Приказ от 10 октября 2012 г. № 135-кв об утверждении перечня (списка) объектов животного и растительного мира, занесенных в Красную книгу Тверской области.</t>
  </si>
  <si>
    <t>https://www.plantarium.ru/lang/en/page/redbook/id/312.html</t>
  </si>
  <si>
    <t>Красная книга Тверской области. Тверь, 2016.</t>
  </si>
  <si>
    <t>Tomsk</t>
  </si>
  <si>
    <t>https://www.plantarium.ru/lang/en/page/redbook/id/17.html</t>
  </si>
  <si>
    <t>Красная книга Томской области. Томск, 2002.</t>
  </si>
  <si>
    <t>https://www.plantarium.ru/lang/en/page/redbook/id/94.html</t>
  </si>
  <si>
    <t>Перечень (список) редких и находящихся под угрозой исчезновения животных, растений и грибов. Приложение к распоряжению Администрации Томской области от 21.11.2011. - Красная книга Томской области. Изд. 2-е, перераб. и доп. Томск, 2013.</t>
  </si>
  <si>
    <t>Tomskaja_oblast_2011.pdf</t>
  </si>
  <si>
    <t>https://www.plantarium.ru/lang/en/page/redbook/id/325.html</t>
  </si>
  <si>
    <t>Красная книга Томской области, 2022 г.</t>
  </si>
  <si>
    <t>Tula</t>
  </si>
  <si>
    <t>https://www.plantarium.ru/lang/en/page/redbook/id/90.html</t>
  </si>
  <si>
    <t>Красная книга Тульской области: растения и грибы. Тула, 2010.</t>
  </si>
  <si>
    <t>https://www.plantarium.ru/lang/en/page/redbook/id/299.html</t>
  </si>
  <si>
    <t>Красная книга Тульской области: растения: официальное издание. Тула, 2020.</t>
  </si>
  <si>
    <t>https://www.plantarium.ru/lang/en/page/redbook/id/81.html</t>
  </si>
  <si>
    <t>Красная книга Туркменистана. Ашхабад, 1999.</t>
  </si>
  <si>
    <t>https://www.plantarium.ru/lang/en/page/redbook/id/295.html</t>
  </si>
  <si>
    <t>Красная книга Туркменистана. Т. 1. Растения и грибы. Ашхабад, 2011</t>
  </si>
  <si>
    <t>https://www.plantarium.ru/lang/en/page/redbook/id/327.html</t>
  </si>
  <si>
    <t>Красная книга Туркменистана, 2024 г.</t>
  </si>
  <si>
    <t>Tuva</t>
  </si>
  <si>
    <t>https://www.plantarium.ru/lang/en/page/redbook/id/258.html</t>
  </si>
  <si>
    <t>Красная книга Республики Тыва: Растения. Новосибирск, 1999.</t>
  </si>
  <si>
    <t>https://www.plantarium.ru/lang/en/page/redbook/id/114.html</t>
  </si>
  <si>
    <t>Постановление правительства Республики Тыва от 28.03.2002 №166 «О Красной книге Республики Тыва» (в ред. постановлений Правительства РТ от 09.09.2009 N 447, от 17.12.2009 N 617)</t>
  </si>
  <si>
    <t>https://www.plantarium.ru/page/redbook/id/283.html</t>
  </si>
  <si>
    <t>Красная книга Республики Тыва. Кызыл, 2018</t>
  </si>
  <si>
    <t>Tyumen'</t>
  </si>
  <si>
    <t>https://www.plantarium.ru/lang/en/page/redbook/id/53.html</t>
  </si>
  <si>
    <t>Красная книга Тюменской области: животные, растения, грибы. Екатеринбург, 2004.</t>
  </si>
  <si>
    <t>https://www.plantarium.ru/lang/en/page/redbook/id/316.html</t>
  </si>
  <si>
    <t>Красная книга Тюменской области. Кемерово, 2020.</t>
  </si>
  <si>
    <t>Udmurt</t>
  </si>
  <si>
    <t>https://www.plantarium.ru/lang/en/page/redbook/id/2.html</t>
  </si>
  <si>
    <t>Красная книга Удмуртской Республики: сосудистые растения, лишайники, грибы. Ижевск, 2001.</t>
  </si>
  <si>
    <t>https://www.plantarium.ru/page/redbook/id/97.html</t>
  </si>
  <si>
    <t>Красная книга Удмуртской Республики. Изд. 2-е. Чебоксары, 2012.</t>
  </si>
  <si>
    <t>https://www.plantarium.ru/lang/en/page/redbook/id/43.html</t>
  </si>
  <si>
    <t>Красная книга Узбекистана</t>
  </si>
  <si>
    <t>https://www.plantarium.ru/lang/en/page/redbook/id/225.html</t>
  </si>
  <si>
    <t>Красная книга республики Узбекистан. Т. 1. Растения и грибы. Ташкент, 2009.</t>
  </si>
  <si>
    <t>https://www.plantarium.ru/lang/en/page/redbook/id/273.html</t>
  </si>
  <si>
    <t>Красная книга республики Узбекистан. Том 1. Растения. Ташкент, 2016.</t>
  </si>
  <si>
    <t>Ul'yanovsk</t>
  </si>
  <si>
    <t>https://www.plantarium.ru/lang/en/page/redbook/id/22.html</t>
  </si>
  <si>
    <t>Красная книга Ульяновской области (растения). Том 2. Ульяновск, 2005.</t>
  </si>
  <si>
    <t>https://www.plantarium.ru/lang/en/page/redbook/id/240.html</t>
  </si>
  <si>
    <t>Красная книга Ульяновской области. Москва, 2015.</t>
  </si>
  <si>
    <t>Ust-Ordynsky Buryat Autonomous Okrug</t>
  </si>
  <si>
    <t>https://www.plantarium.ru/lang/en/page/redbook/id/108.html</t>
  </si>
  <si>
    <t>Красная книга Усть-Ордынского Бурятского автономного округа. Иркутск, 2003.</t>
  </si>
  <si>
    <t>Khabarovsk</t>
  </si>
  <si>
    <t>https://www.plantarium.ru/lang/en/page/redbook/id/40.html</t>
  </si>
  <si>
    <t>Красная книга Хабаровского края: Редкие и находящиеся под угрозой исчезновения виды растений и животных: официальное издание. Хабаровск, 2008.</t>
  </si>
  <si>
    <t>Khakass</t>
  </si>
  <si>
    <t>https://www.plantarium.ru/lang/en/page/redbook/id/31.html</t>
  </si>
  <si>
    <t>Красная книга Республики Хакасия: Редкие и исчезающие виды растений и грибов. Новосибирск, 2002.</t>
  </si>
  <si>
    <t>https://www.plantarium.ru/lang/en/page/redbook/id/209.html</t>
  </si>
  <si>
    <t>Красная книга Республики Хакасия: Редкие и исчезающие виды растений и грибов. 2-е изд., перераб. и доп. Новосибирск, 2012.</t>
  </si>
  <si>
    <t>Khanty-Mansiy</t>
  </si>
  <si>
    <t>https://www.plantarium.ru/lang/en/page/redbook/id/52.html</t>
  </si>
  <si>
    <t>Красная книга Ханты-Мансийского автономного округа: Животные, растения, грибы. Екатеринбург, 2003.</t>
  </si>
  <si>
    <t>https://www.plantarium.ru/lang/en/page/redbook/id/120.html</t>
  </si>
  <si>
    <t>Красная книга Ханты-Мансийского автономного округа - Югры. Животные, растения, грибы. Издание второе. Екатеринбург, 2013.</t>
  </si>
  <si>
    <t>Chelyabinsk</t>
  </si>
  <si>
    <t>https://www.plantarium.ru/lang/en/page/redbook/id/15.html</t>
  </si>
  <si>
    <t>Красная книга Челябинской области: животные, растения, грибы. Ч.2: Растения и грибы. Екатеринбург, 2005.</t>
  </si>
  <si>
    <t>https://www.plantarium.ru/lang/en/page/redbook/id/270.html</t>
  </si>
  <si>
    <t>Красная книга Челябинской области: животные, растения, грибы. Москва, 2017.</t>
  </si>
  <si>
    <t>Chechnya</t>
  </si>
  <si>
    <t>https://www.plantarium.ru/lang/en/page/redbook/id/118.html</t>
  </si>
  <si>
    <t>Красная книга Чеченской республики. Грозный, 2007.</t>
  </si>
  <si>
    <t>Chechenskaja_Respublika_2007.pdf</t>
  </si>
  <si>
    <t>https://www.plantarium.ru/lang/en/page/redbook/id/315.html</t>
  </si>
  <si>
    <t>Красная книга Чеченской Республики. Ростов-на-Дону, 2020.</t>
  </si>
  <si>
    <t>Chita region</t>
  </si>
  <si>
    <t>https://www.plantarium.ru/page/redbook/id/105.html</t>
  </si>
  <si>
    <t>Красная книга Читинской области и Агинского Бурятского автономного округа: Растения. Чита, 2002.</t>
  </si>
  <si>
    <t>Chuvash</t>
  </si>
  <si>
    <t>https://www.plantarium.ru/lang/en/page/redbook/id/4.html</t>
  </si>
  <si>
    <t>Красная книга Чувашской Республики: редкие и исчезающие растения и грибы. Чебоксары, 2001.</t>
  </si>
  <si>
    <t>https://www.plantarium.ru/lang/en/page/redbook/id/302.html</t>
  </si>
  <si>
    <t>Красная книга Чувашской республики. Том 1. Часть 1: Редкие виды растений и грибов. Изд. 2-е. Чебоксары, 2019. Москва: Издательство «Буки Веди», 2020. 332 с.</t>
  </si>
  <si>
    <t>5cee1fa69c864aeb1e95450edcc2d4cae0f55ae0f8245c8108b12f2ad8527df8</t>
  </si>
  <si>
    <t>https://www.plantarium.ru/lang/en/page/redbook/id/70.html</t>
  </si>
  <si>
    <t>Красная книга Чукотского автономного округа. Редкие и находящиеся под угрозой исчезновения виды растений (покрытосеменные, папоротниковидные, плауновидные, мохообразные, лишайники, грибы), 2008.</t>
  </si>
  <si>
    <t>Chukotskij_avtonomnyj_okrug_2008.pdf</t>
  </si>
  <si>
    <t>Republic of South Ossetia</t>
  </si>
  <si>
    <t>https://www.plantarium.ru/lang/en/page/redbook/id/269.html</t>
  </si>
  <si>
    <t>Красная книга Республики Южная Осетия. 2017 г.</t>
  </si>
  <si>
    <t>Yamal-Nenets</t>
  </si>
  <si>
    <t>Yamalo-Nenets Autonomous Okrug</t>
  </si>
  <si>
    <t>https://www.plantarium.ru/lang/en/page/redbook/id/54.html</t>
  </si>
  <si>
    <t>Красная книга Ямало-Ненецкого автономного округа: Животные, растения, грибы. Екатеринбург, 1997.</t>
  </si>
  <si>
    <t>https://www.plantarium.ru/lang/en/page/redbook/id/123.html</t>
  </si>
  <si>
    <t>Красная книга Ямало-Ненецкого автономного округа: животные, растения, грибы. Екатеринбург, 2010.</t>
  </si>
  <si>
    <t>Jamalo-Nenetskij_avtonomnyj_okrug_2010.pdf</t>
  </si>
  <si>
    <t>Yaroslavl'</t>
  </si>
  <si>
    <t>Yaroslavl region</t>
  </si>
  <si>
    <t>https://www.plantarium.ru/lang/en/page/redbook/id/51.html</t>
  </si>
  <si>
    <t>Красная книга Ярославской области. Ярославль, 2004.</t>
  </si>
  <si>
    <t>https://www.plantarium.ru/lang/en/page/redbook/id/257.html</t>
  </si>
  <si>
    <t>Красная книга Ярославской области. Ярославль, 2015.</t>
  </si>
  <si>
    <t>Flora Kerguelen</t>
  </si>
  <si>
    <t>Red list of Flora of Kerguelen (France)</t>
  </si>
  <si>
    <t>Liste rouge de la flore de Kerguelen (France)</t>
  </si>
  <si>
    <t>c97e8c6cf46fcf9eea74280ccc09dd0941565aa3839c6adfe6ea27207d1db5af</t>
  </si>
  <si>
    <t>https://inpn.mnhn.fr/espece/listerouge/FR/Flore_vasculaire_Kerguelen_2024</t>
  </si>
  <si>
    <t>Flora list</t>
  </si>
  <si>
    <t>list version of 2010 Armenia plant redbook</t>
  </si>
  <si>
    <t>3d3b118fd25b2457679f34f8ba596982c93e2c77d9693b009b31670f8962b382</t>
  </si>
  <si>
    <t>Flora of Cerrado biom</t>
  </si>
  <si>
    <t>https://dspace.jbrj.gov.br/jspui/handle/doc/27</t>
  </si>
  <si>
    <t>Livro Vermelho da Flora do Brasil - Plantas Raras do Cerrado</t>
  </si>
  <si>
    <t>77a7690ea5d627d265b2117ea86464d4b4296a35cbab165894bf512cc69de006</t>
  </si>
  <si>
    <t>Haiti</t>
  </si>
  <si>
    <t>HTI</t>
  </si>
  <si>
    <t>HT</t>
  </si>
  <si>
    <t>Flora on the red list</t>
  </si>
  <si>
    <t>https://ewsdata.rightsindevelopment.org/files/documents/91/IADB-HA-L1091_ZUWgsuY.pdf</t>
  </si>
  <si>
    <t xml:space="preserve">Inventaire écologique de référence pour le Parc National des Trois Baies, en Haïti </t>
  </si>
  <si>
    <t xml:space="preserve"> List of botanical species included in the IUCN Red List for Haiti; no EX cat.</t>
  </si>
  <si>
    <t>7a1f9e443846d5c5044ca394c8049d62d29db72829617331f70fface26c8d2f0</t>
  </si>
  <si>
    <t>Flora Saint Paul and Amsterdam</t>
  </si>
  <si>
    <t>Red list of Flora of Saint Paul and Amsterdam (France)</t>
  </si>
  <si>
    <t>Liste rouge de la flore de Saint-Paul et Amsterdam (France)</t>
  </si>
  <si>
    <t>45d81f266e30aa6a898f3ff8f10c82aa6fbbed135e8dab4264e1a33ca0b8556b</t>
  </si>
  <si>
    <t>https://inpn.mnhn.fr/espece/listerouge/FR/Flore_vasculaire_endemique_Saint_Paul_et_Amsterdam_2022</t>
  </si>
  <si>
    <t>Flora Scattered Islands</t>
  </si>
  <si>
    <t>Red list of Flora of Scattered Islands (France)</t>
  </si>
  <si>
    <t>Liste rouge de la flore des îles Éparses (France)</t>
  </si>
  <si>
    <t>ee66e878a2bed8ddbaf7593685c2ca9c02be5ec4b6b938adbd7a0253fd8f6fd1</t>
  </si>
  <si>
    <t>https://inpn.mnhn.fr/espece/listerouge/FR/Flore_vasculaire_endemique_iles_Eparses_2022</t>
  </si>
  <si>
    <t>Flora visiting Fauna</t>
  </si>
  <si>
    <t>Inventory of Sri Lankan flower-visiting Fauna</t>
  </si>
  <si>
    <t>Flower-visiting Fauna of Sri Lanka An inventory of pollinators</t>
  </si>
  <si>
    <t>contains NRL categories</t>
  </si>
  <si>
    <t>662856c2ddfb6551c1c329db195d69bd5c5d9380020fb16a437f8e0450b24222</t>
  </si>
  <si>
    <t>https://env.gov.lk/web/index.php/en/publications/biodiversity</t>
  </si>
  <si>
    <t>Flora_2</t>
  </si>
  <si>
    <t>Flowering plant</t>
  </si>
  <si>
    <t>695297233badc41e09ef9b8650f27a80b0126f434bfb4de86504ad2eab3d2332</t>
  </si>
  <si>
    <t>ba70348a9eb16958cf4a7433c0aaead996fde550a0c79091d78373322b9b6459</t>
  </si>
  <si>
    <t>cdc0472b4992ebe223ed4b6dab4205507dc9a59fe6ec8a241b08111d9c069f2b</t>
  </si>
  <si>
    <t>https://lau.sachsen-anhalt.de/alt-vor-neuer-navigation/wir-ueber-uns-publikationen/fachpublikationen/berichte-des-lau/rote-listen-sachsen-anhalt-2023</t>
  </si>
  <si>
    <t xml:space="preserve">Freshwater and migratory Fishes </t>
  </si>
  <si>
    <t>https://www.icnf.pt/api/file/doc/6812550ec7eb36fb</t>
  </si>
  <si>
    <t>8d30a501a7c38d96642531c1e7421a9e4672d85f3be8c138fcd1c921c2692646</t>
  </si>
  <si>
    <t>Freshwater brown algae</t>
  </si>
  <si>
    <t>Rote Liste und Gesamtartenliste der limnischen Braunalgen (Phaeophyceae) und Rotalgen (Rhodophyta) Deutschlands</t>
  </si>
  <si>
    <t>71dea4d503bff780be5e0183f6105c5d87a8480dc0e0dbdc5fe45fac324bdaac</t>
  </si>
  <si>
    <t>Morocco|Algeria|Tunisia|Libya|Western Sahara|Egypt|Mali|Mauritania|Morocco|Algeria|Tunisia|Libya|Western Sahara|Egypt|Mali|Mauritania|Morocco|Algeria|Tunisia|Libya|Western Sahara|Egypt|Mali|Mauritania|Morocco|Algeria|Tunisia|Libya|Western Sahara|Egypt|Mali|Mauritania</t>
  </si>
  <si>
    <t>Freshwater Crabs</t>
  </si>
  <si>
    <t>Red list of Freshwater biodiversity of Northern Africa</t>
  </si>
  <si>
    <t>The status and distribution of freshwater biodiversity in northern Africa</t>
  </si>
  <si>
    <t>Northern Africa_Freshwater Biodiversity_2010.pdf</t>
  </si>
  <si>
    <t>4e69854441cd11159ad730293691bf9960927dae41ecc5de2b8668c80961d90c</t>
  </si>
  <si>
    <t>https://portals.iucn.org/library/node/9639</t>
  </si>
  <si>
    <t>Western Africa</t>
  </si>
  <si>
    <t>Mauritania|Mali|Senegal|Gambia|Guinea|Niger|Nigeria|Cameroon|Togo|Ghana|Ivory Coast|Liberia|Sierra Leone|Guinea|Guinea Bissau|Equatorial Guinea|Burkina Faso|Chad|Central African Republic</t>
  </si>
  <si>
    <t>Red list of Western Africa Freshwater Biodiversity</t>
  </si>
  <si>
    <t>THE STATUS AND DISTRIBUTION OF FRESHWATER BIODIVERSITY IN WESTERN AFRICA</t>
  </si>
  <si>
    <t>Western_Africa_Biodiversity_2009.pdf</t>
  </si>
  <si>
    <t>128e9e925d2182272d5d7abb0d8d2025dfe700b83e87219d08de9b30569821e2</t>
  </si>
  <si>
    <t>https://iucn.org/resources/publication/status-and-distribution-freshwater-biodiversity-western-africa</t>
  </si>
  <si>
    <t>Freshwater Crustaceans</t>
  </si>
  <si>
    <t>Red list of Freshwater Crustaceans of Mainland France</t>
  </si>
  <si>
    <t>Liste rouge des crustacés d'eau douce de France métropolitaine</t>
  </si>
  <si>
    <t>a20a3887787e843429d9c699905111008f6631ad76808be13cc799b0c96ddbd5</t>
  </si>
  <si>
    <t>https://inpn.mnhn.fr/espece/listerouge/FR/Crustaces_eau_douce_Metropole_2012</t>
  </si>
  <si>
    <t>Red Book of Freshwater Crabs of Colombia</t>
  </si>
  <si>
    <t>Libro Rojo de Cangrejos Dulceacuícolas de Colombia</t>
  </si>
  <si>
    <t>09344988984697e05552dc80aa0ea89b7463868822677e700dd9f8206783058e</t>
  </si>
  <si>
    <t>https://repository.humboldt.org.co/entities/publication/a8d9c034-ec59-4457-9dc3-89f969eff52c</t>
  </si>
  <si>
    <t>Freshwater Decapod Crustaceans</t>
  </si>
  <si>
    <t>https://www.nparks.gov.sg/biodiversity/wildlife-in-singapore/species-list/arthropoda---freshwater-decapod-crustaceans</t>
  </si>
  <si>
    <t>a720273921ed53c217de93d08c3af79fa7e70624753ce57f51c116632ef2f0f3</t>
  </si>
  <si>
    <t>Bacillariophyceae</t>
  </si>
  <si>
    <t>Freshwater diatoms</t>
  </si>
  <si>
    <t>Rote Liste und Gesamtartenliste der limnischen Kieselalgen (Bacillariophyta) Deutschlands</t>
  </si>
  <si>
    <t>73c5ca3a6d7e3efbb7b5c30be531a74430b0e7d4a00eaf601b2a6d81a4460b7a</t>
  </si>
  <si>
    <t>Freshwater Fishes</t>
  </si>
  <si>
    <t>Croatia Freshwater Fish Red List</t>
  </si>
  <si>
    <t>Crveni popis slatkovodnih riba Hrvatske</t>
  </si>
  <si>
    <t>Red book of freshwater fish of croatia</t>
  </si>
  <si>
    <t>76cc0b8b137967c38d7c3cda1211c3705ea2fb72c7b32198dd9300935d855a57</t>
  </si>
  <si>
    <t>https://www.haop.hr/hr/publikacije/crvena-knjiga-slatkovodnih-riba-hrvatske</t>
  </si>
  <si>
    <t>Red list of Freshwater Fish of Mainland France</t>
  </si>
  <si>
    <t>Liste rouge des Poissons d'eau douce de France métropolitaine</t>
  </si>
  <si>
    <t>79bd818a6f2f0c0cb3ce7a0c1f84511622317e0045c3103af0ad6246124f0a6b</t>
  </si>
  <si>
    <t>https://inpn.mnhn.fr/espece/listerouge/FR/Poissons_eau_douce_metropole_2019</t>
  </si>
  <si>
    <t>Red list of Freshwater Fish of Réunion (France)</t>
  </si>
  <si>
    <t>Liste rouge des Poissons d'eau douce de La Réunion (France)</t>
  </si>
  <si>
    <t>3011269759e58393e88eb4c184719f6e9b47c730505b70154c2b4e26cac51125</t>
  </si>
  <si>
    <t>https://inpn.mnhn.fr/espece/listerouge/FR/Poissons_eau_douce_Reunion_2010</t>
  </si>
  <si>
    <t>Red list of Freshwater Fish of Guadeloupe (France)</t>
  </si>
  <si>
    <t>Liste rouge des poissons d'eau douce de la Guadeloupe (France)</t>
  </si>
  <si>
    <t>5adf9208b1e17ccf89586349bc1ac677d62c703714cdcb00d6b7194103738932</t>
  </si>
  <si>
    <t>https://inpn.mnhn.fr/espece/listerouge/FR/Poissons_eau_douce_Guadeloupe_2021</t>
  </si>
  <si>
    <t>Red list of Freshwater Fish of Martinique (France)</t>
  </si>
  <si>
    <t>Liste rouge des poissons d'eau douce de la Martinique (France)</t>
  </si>
  <si>
    <t>7b687e4f000fe154d0a2ce8bbf9929663c3cc8bf866892750c40eb126272865b</t>
  </si>
  <si>
    <t>https://inpn.mnhn.fr/espece/listerouge/FR/Poissons_eau_douce_Martinique_2020</t>
  </si>
  <si>
    <t>Red list of Freshwater Fish of French Guiana</t>
  </si>
  <si>
    <t>Liste rouge des poissons d'eau douce de Guyane française</t>
  </si>
  <si>
    <t>0fe7854680419b7e4867fdaa9330af5e4fdd13a7d8a4a7aedf0a10a4e5fa057d</t>
  </si>
  <si>
    <t>https://inpn.mnhn.fr/espece/listerouge/FR/Poissons_eau_douce_Guyane_2017</t>
  </si>
  <si>
    <t>Auvergne-Rhône-Alpes</t>
  </si>
  <si>
    <t>Red list of Freshwater Fish of Auvergne-Rhone-Alpes</t>
  </si>
  <si>
    <t>Liste rouge des Poissons d'eau douce d'Auvergne-Rhône-Alpes</t>
  </si>
  <si>
    <t>157bb07b08efd02dedf7ed58419b65bed3a7c7f8a62127fe886544f5c007b165</t>
  </si>
  <si>
    <t>https://www.peche-auvergne-rhonealpes.fr/5882-creation-des-listes-rouges-regionales-poissons-et-ecrevisses-sur-le-territoire-de-la-region-auvergne-rhone-alpes.htm</t>
  </si>
  <si>
    <t>Red list of  freshwater fish of Bretagne</t>
  </si>
  <si>
    <t>Liste rouge des Poissons d'eau douce de Bretagne</t>
  </si>
  <si>
    <t>813eee5b01beed8454e313df9aafe5e722363215efc958b2399dad3009389120</t>
  </si>
  <si>
    <t>Red list of Freshwater Fish of Upper Normandy</t>
  </si>
  <si>
    <t>Liste rouge des poissons d'eau douce de Haute-Normandie</t>
  </si>
  <si>
    <t>8f91086155c6e228b703c84272971273fec3a4740a5d9b38ee606630eac2b099</t>
  </si>
  <si>
    <t>https://www.mwt.im/sites/default/files/2024-07/FFoCCIoM%20-%20final%20for%20website%2003.07.2024.pdf</t>
  </si>
  <si>
    <t xml:space="preserve">Freshwater Fish of Conservation Concern in the Isle of Man 2024 </t>
  </si>
  <si>
    <t>https://ecolibrary.me.go.kr/nibr/#/search/detail/5686435?offset=18</t>
  </si>
  <si>
    <t>Red Data Book of Republic of Korea - Freswater fish</t>
  </si>
  <si>
    <t>6dd58b2e9434e81d8ac78de937fe4a8bc85faf537cc7937f47792487b3d5e276</t>
  </si>
  <si>
    <t>Iraq</t>
  </si>
  <si>
    <t>IRQ</t>
  </si>
  <si>
    <t>IQ</t>
  </si>
  <si>
    <t>https://www.researchgate.net/publication/259450302_Threatened_Freshwater_Fishes_of_Iraq_with_Remarks_on_their_Conservation_Status</t>
  </si>
  <si>
    <t>Threatened Freshwater Fishes of Iraq, with Remarks on their Conservation Status</t>
  </si>
  <si>
    <t>db9e126bd26b09f1cda7665327353329f5fe58986cd6daa0a2f7877a5ae00dc9</t>
  </si>
  <si>
    <t>https://www.nparks.gov.sg/biodiversity/wildlife-in-singapore/species-list/freshwater-fish</t>
  </si>
  <si>
    <t>https://www.researchgate.net/publication/323721451_The_Red_Lists_of_Freshwater_Fishes_of_Taiwan_2017_2017taiwandanshuiyuleihongpishuminglu</t>
  </si>
  <si>
    <t>The Red Lists of Freshwater Fishes of Taiwan</t>
  </si>
  <si>
    <t>0f48dcda0e695f0a82fab14a831c0fb380582e4bdb67c9efc23af89faa7ab730</t>
  </si>
  <si>
    <t>Red list of Freshwater fish of Denmark 2010</t>
  </si>
  <si>
    <t>b4bae9877f2b43ed414c19b6cc031d7cb2650be2b1e97184c330c1b3234b739f</t>
  </si>
  <si>
    <t>Endangered and extinct freshwater fish of Mexico</t>
  </si>
  <si>
    <t>Freshwater fish at risk or extinct in México</t>
  </si>
  <si>
    <t>6cb95e5a9c6084cc261cb579840220bd6d368555d7de4b1bb8544ce845c129f0</t>
  </si>
  <si>
    <t>https://link.springer.com/article/10.1023/A:1025053001155</t>
  </si>
  <si>
    <t>Red Book of Freshwater Fish of Colombia</t>
  </si>
  <si>
    <t>Libro rojo de Peces Dulceacuícolas de Colombia</t>
  </si>
  <si>
    <t>f4f3b60d4ee2559e4ae2548b803295d74da95359104e758eb8b2805030856f7b</t>
  </si>
  <si>
    <t>https://www.minambiente.gov.co/wp-content/uploads/2021/10/Libro-Rojo-de-Peces-Dulceacui%CC%81colas-de-Colombia.pdf</t>
  </si>
  <si>
    <t>Red List of Freshwater Fishes of Ecuador</t>
  </si>
  <si>
    <t>Lista Roja de los Peces dulceacuícolas del Ecuador</t>
  </si>
  <si>
    <t>d54b516f7fd5ce30d712a7366c49cc667b5b11c218a954a2db2689fa82fd8963</t>
  </si>
  <si>
    <t>Red list of South African Freshwater Fish</t>
  </si>
  <si>
    <t>Diversity, distribution and extinction risk of native freshwaterfishes of South Africa</t>
  </si>
  <si>
    <t>f09b20b491a9e7c2a4b5bb6659075f57cc469887c718111fc6192cfa6687dbad</t>
  </si>
  <si>
    <t>https://www.researchgate.net/publication/358642075_Diversity_distribution_and_extinction_risk_of_native_freshwater_fishes_of_South_Africa/figures?lo=1</t>
  </si>
  <si>
    <t>Red list of Freshwater Fish of Madagascar</t>
  </si>
  <si>
    <t>RED LIST ASSESSMENT OF MADAGASCAR’S FRESHWATER FISHES</t>
  </si>
  <si>
    <t>db366196699fd4527993b86d456d2eabf47c9b72ecfda4da1bff8aaa6a27b111</t>
  </si>
  <si>
    <t>https://portals.iucn.org/library/sites/library/files/documents/Rep-2004-032.pdf</t>
  </si>
  <si>
    <t>Morocco|Algeria|Tunisia|Libya|Egypt|Palestine|Israel|Lebanon|Syria|Turkey|Jordan|Bulgaria|Greece|Albania|Montenegro|Croatia|Italy|France|Spain|Bosnia and Herzegovina|Slovenia|Monaco|Cyprus|North Macedonia|Kosovo|Malta|Andorra</t>
  </si>
  <si>
    <t>Red list of Freshwater Fish Endemic to the Mediterranean basin</t>
  </si>
  <si>
    <t>The Status and Distribution of Freshwater Fish Endemic to the Mediterranean Basin</t>
  </si>
  <si>
    <t>Mediterranean_Animalia _Freshwater Fish_2006.pdf</t>
  </si>
  <si>
    <t>e7a0e545d6932248a3275c802313a137718130ca77ed6711e6d2db03c633199d</t>
  </si>
  <si>
    <t>https://portals.iucn.org/library/node/8809</t>
  </si>
  <si>
    <t>Red list of Sri Lankan Freshwater Fish 2020</t>
  </si>
  <si>
    <t>The National Red List of Sri Lanka: Assessment of the Threat Status of the Freshwater Fishes of Sri Lanka 2020</t>
  </si>
  <si>
    <t>b6cea95842d7407698a4c993d4f365e9e1ba2f02578577701430c6fa9bf25fff</t>
  </si>
  <si>
    <t>Red list of Bangladesh 2015: Freshwater Fish</t>
  </si>
  <si>
    <t>Red List of Bangladesh : volume 5 : freshwater fishes</t>
  </si>
  <si>
    <t>7ba2999363a37f96a5f97a275e1c1708dce23d905bec55705e745ede6a4a0cef</t>
  </si>
  <si>
    <t>https://portals.iucn.org/library/node/46327</t>
  </si>
  <si>
    <t>Syria</t>
  </si>
  <si>
    <t>SYR</t>
  </si>
  <si>
    <t>SY</t>
  </si>
  <si>
    <t>https://www.biotaxa.org/Zootaxa/article/view/zootaxa.5350.1.1</t>
  </si>
  <si>
    <t>Freshwater fishes of Syria: a revised and updated annotated checklist-2023</t>
  </si>
  <si>
    <t xml:space="preserve">Freshwater Fishes </t>
  </si>
  <si>
    <t>Rote Liste und Gesamtartenliste der sich im Süßwasser reproduzierenden Fische und Neunaugen (Pisces et Cyclostomata) Deutschlands</t>
  </si>
  <si>
    <t>eee90ac368f70e0994e618f26a60fb4d5200b722685c624a0c1c308d85665725</t>
  </si>
  <si>
    <t>35376d7cbdc406d7a63fb88a5406e17dc29e3e2e3ce2e9bd9e289bad21972395</t>
  </si>
  <si>
    <t>Daten tabelle RL Suesswasser fische und Neunaugen 2009 Deutschland</t>
  </si>
  <si>
    <t>171afff8ca456b52c14bd96edd8b8cb85c40b665bccdb7b4b31cb1a472129775</t>
  </si>
  <si>
    <t>Freshwater Flora</t>
  </si>
  <si>
    <t>Gastropoda</t>
  </si>
  <si>
    <t>Freshwater Gastropods</t>
  </si>
  <si>
    <t>Red list of Freshwater Gastropods of Poland 2002</t>
  </si>
  <si>
    <t xml:space="preserve">Czerwona lista zwierząt ginących i zagrożonych w Polsce: Ślimaki wodne Gastropoda aquatica </t>
  </si>
  <si>
    <t>9247f1a6476d120c9ab7768daafbb95a1215f43a83e0d2acd154375332cc045d</t>
  </si>
  <si>
    <t>Red list of Freshwater Gastropods of Poland 1992</t>
  </si>
  <si>
    <t>f5e4740469995fbcae2c1b2c0caa223bc98fc19ef8e91d48b2a82873d8132ed9</t>
  </si>
  <si>
    <t>a99a86a3c39ffbf4ccd64dfabea1513a1bfb30a0dadef77d0d34bb1f0f86c476</t>
  </si>
  <si>
    <t>Cephalaspidomorphi</t>
  </si>
  <si>
    <t>Freshwater lamprey</t>
  </si>
  <si>
    <t>5ca139f3f1f51ac412e8d99dcb150b07aaf9279cecd2c4bad23394c9adb452ef</t>
  </si>
  <si>
    <t>b102664d71d71575831de294dabfe09b1289a29d71f38b7f8cb57ecd6a28d677</t>
  </si>
  <si>
    <t>Freshwater plants</t>
  </si>
  <si>
    <t>Freshwater red algae</t>
  </si>
  <si>
    <t>aacd8b7414f38b3e3f9025890c9a9b84d3525a19f1abcc74a16e86160f407bae</t>
  </si>
  <si>
    <t>Freswater Mollusc</t>
  </si>
  <si>
    <t>https://www.hamburg.de/politik-und-verwaltung/behoerden/bukea/weichtiere-932366</t>
  </si>
  <si>
    <t>8106964754e9aac79441913b9e8c477af98aebecafc3718d4a1da12f820ce31d</t>
  </si>
  <si>
    <t>Anura</t>
  </si>
  <si>
    <t>Frogs</t>
  </si>
  <si>
    <t>Red book of Frogs of South Africa, Eswatini and Lesotho</t>
  </si>
  <si>
    <t>Atlas and Red Data Book of the Frogs of South Africa, Lesotho and Swaziland</t>
  </si>
  <si>
    <t>5380a92383526671cb2c9ccd02d33ab011a985794e543980bdbd992cf1463716</t>
  </si>
  <si>
    <t>https://www.researchgate.net/publication/48378776_Atlas_and_Red_Data_Book_of_the_Frogs_of_South_Africa_Lesotho_and_Swaziland</t>
  </si>
  <si>
    <t>Red list of frogs of Madagascar</t>
  </si>
  <si>
    <t>Species Review of Amphibian Extinction Risks in Madagascar: Conclusions from the Global Amphibian Assessment</t>
  </si>
  <si>
    <t>40725932376263695c7125d644f80b5a65f15d93fa101483bf5ac2bb55347948</t>
  </si>
  <si>
    <t>https://conbio.onlinelibrary.wiley.com/doi/full/10.1111/j.1523-1739.2005.00249.x</t>
  </si>
  <si>
    <t>Fulgoromorpha</t>
  </si>
  <si>
    <t>PRIMERA APROXIMACIÓ A UNA LLISTA VERMELLA  DELS FONGS D’ANDORRA.</t>
  </si>
  <si>
    <t>PRIMERA APROXIMACIÓ A UNA LLISTA VERMELLA DELS FONGS D’ANDORRA.</t>
  </si>
  <si>
    <t>2018 Fungi Red List of Andorra</t>
  </si>
  <si>
    <t>bb5522acb68f4fd216281dab36d90f16fb189a3f32a95136118bee0b81751787</t>
  </si>
  <si>
    <t>http://www.micocat.org/UNCINULA09/rcmPdf/RCM39_2018/RCM_39_2018_039_full.pdf</t>
  </si>
  <si>
    <t>https://www.inatura.at/forschung-online/RL-12_fungi.pdf</t>
  </si>
  <si>
    <t>Rote Liste gefährdeter Pilze Vorarlbergs</t>
  </si>
  <si>
    <t>66f9e1cab80de28ece7b737df5deee53adab4e2f32da4a7f8631aacedc914f6d</t>
  </si>
  <si>
    <t>https://www.researchgate.net/publication/321490912_Verzeichnis_und_Rote_Liste_der_Grosspilze_der_Steiermark_Osterreich</t>
  </si>
  <si>
    <t>Verzeichnis und Rote Liste der Großpilze der Steiermark (Österreich)</t>
  </si>
  <si>
    <t>RL of mushrooms</t>
  </si>
  <si>
    <t>Red List of Fungi of Bosnia and Herzegovina</t>
  </si>
  <si>
    <t>CRVENA LISTA GLJIVA FEDERACIJE BOSNE I HERCEGOVINE</t>
  </si>
  <si>
    <t>Fungi of Bosnia Red List</t>
  </si>
  <si>
    <t>896c439d2450ce9e659ea0a94c4b97af885a8b28ea38efa68a4e53b8fb841ffd</t>
  </si>
  <si>
    <t>https://www.fmoit.gov.ba/upload/file/okolis/Crvena lista gljiva FBiH.pdf</t>
  </si>
  <si>
    <t>Montenegro protected Macromycetes</t>
  </si>
  <si>
    <t>PROTECTED SPECIES OF MACROMYCETES IN THE REPUBLIC OF MONTENEGRO</t>
  </si>
  <si>
    <t>Non-IUCN categories, only protected species</t>
  </si>
  <si>
    <t>e8fa0453a978b63dc6ea1eaa9b306708aecb320242921a19cd65c9f312dca42d</t>
  </si>
  <si>
    <t>http://www.eccf.eu/Montenegro_species.pdf</t>
  </si>
  <si>
    <t>Montenegro protected Macromycetes (v2)</t>
  </si>
  <si>
    <t>PROTECTED SPECIES OF MACROFUNGI IN MONTENEGO</t>
  </si>
  <si>
    <t>https://www.researchgate.net/publication/353378146_N_AT_UR_A_MONT_ENEGRI_NA_Po_dg_o_rica_92_195-203_PROTECTED_SPECIES_OF_MACROFUNGI_IN_MONTENEGO</t>
  </si>
  <si>
    <t>North Macedonia Fungi Red List</t>
  </si>
  <si>
    <t>CONTRIBUTION TO MACEDONIAN RED LIST OF FUNGI</t>
  </si>
  <si>
    <t>English/Macedonian</t>
  </si>
  <si>
    <t>Fungi of Macedonia Red List</t>
  </si>
  <si>
    <t>a919a88680f6f4dbc26d99d5f373961ff28b57ef7ac767e433e5e8317c4d8cdc</t>
  </si>
  <si>
    <t>http://www.eccf.eu/CONTRIBUTION_TO_MACEDONIAN_RED_LIST_OF_F.pdf</t>
  </si>
  <si>
    <t>2021 NATIONAL RED LIST OF FUNGI: FOCUSING ON CRITICALLY ENDANGERED SPECIES</t>
  </si>
  <si>
    <t>2021 Red List of endangered Fungi of Macedonia</t>
  </si>
  <si>
    <t>c674ec4486b6d50ed7048961f590a8d4f4f66531b5ec7bcb6c95542307a9b8ea</t>
  </si>
  <si>
    <t>https://www.researchgate.net/publication/382190621_2021_NATIONAL_RED_LIST_OF_FUNGIFOCUSING_ON_CRITICALLY_ENDANGERED_SPECIES</t>
  </si>
  <si>
    <t>The Red Book of Mushrooms of Croatia</t>
  </si>
  <si>
    <t>Crvena knjiga gljiva Hrvatske</t>
  </si>
  <si>
    <t>Red book of Croatian Fungi</t>
  </si>
  <si>
    <t>3eff27ddfead043ac8a6334533bbf7064798e257428bccfe367fdc30caea9650</t>
  </si>
  <si>
    <t>https://www.haop.hr/hr/publikacije/crvena-knjiga-gljiva-hrvatske</t>
  </si>
  <si>
    <t>Red list of Fungi of Mainland France</t>
  </si>
  <si>
    <t>Liste rouge des Champignons de France métropolitaine</t>
  </si>
  <si>
    <t>67fbf91b3a062e8483b7899fde67a408107d982160be2b46cee6f6eae7a03d4f</t>
  </si>
  <si>
    <t>https://inpn.mnhn.fr/espece/listerouge/FR/Champignons_metropole_bolets_lactaires_tricholomes_2024</t>
  </si>
  <si>
    <t>Red list of endangered Fungi of Auvergne-Rhone-Alpes</t>
  </si>
  <si>
    <t>Liste rouge des Champignons menacés d'Auvergne-Rhône-Alpes</t>
  </si>
  <si>
    <t>f10d5c84da55873737b5b1395885bc76f1adf948ae7fdecdb3ca2971aa1e523a</t>
  </si>
  <si>
    <t>https://fmbds.org/2023/03/liste-rouge-de-la-fonge-menacee-en-region-auvergne-rhone-alpes/</t>
  </si>
  <si>
    <t>The Red List of Higher Mushrooms Threatened in Alsace</t>
  </si>
  <si>
    <t>La liste rouge des champignons supérieurs menacés en Alsace</t>
  </si>
  <si>
    <t>152622ef4b5c32e709a4015074748fc075727a5c2e07a9afece8c7e7b4f7e1f7</t>
  </si>
  <si>
    <t>https://inpn.mnhn.fr/docs/LR_FCE/LR_regionale/Alsace/LR_Champignons_Alsace_2014.pdf</t>
  </si>
  <si>
    <t>Red list of mushrooms of Franche-Comté</t>
  </si>
  <si>
    <t>Liste rouge des Champignons de Franche-Comté</t>
  </si>
  <si>
    <t>4297becb2cf1ab2a9b9ad7e19e7da24844925f12cc217a626925d559d2294868</t>
  </si>
  <si>
    <t>http://mycofme.free.fr/publications.php</t>
  </si>
  <si>
    <t>Red list of mushrooms from Midi-Pyrénées</t>
  </si>
  <si>
    <t>Les champignons menacés de disparition en Midi-Pyrénées</t>
  </si>
  <si>
    <t>3d82420713aea557e3da4aedc84e36a6ca3c4ec0fb8f16e1666289d25d5b475d</t>
  </si>
  <si>
    <t>https://cbnpmp.blogspot.com/2015/11/liste-rouge-champignons-midi-pyrenees.html</t>
  </si>
  <si>
    <t>Red List of Mushrooms of Poitou-Charentes</t>
  </si>
  <si>
    <t>Liste rouge des Champignons du Poitou-Charentes</t>
  </si>
  <si>
    <t>e0a4a2392b00e78077eedc27e342977bb9bef2b15a17602eabde61282b75329e</t>
  </si>
  <si>
    <t>http://www.poitou-charentes-nature.asso.fr/liste-rouge-des-champignons-du-poitou-charentes/</t>
  </si>
  <si>
    <t>http://www.czechmycology.org/cz/cerveny-seznam.php</t>
  </si>
  <si>
    <t>Červený seznam hub (makromycetů) České republiky</t>
  </si>
  <si>
    <t>26067f37771db42740f8dc64c8eefcce723b22c1d493c354a8b96f3966c9fa20</t>
  </si>
  <si>
    <t>Red list of Mushrooms of the Netherlands 2008</t>
  </si>
  <si>
    <t>Paddenstoelen op de Rode Lijst in Nederland</t>
  </si>
  <si>
    <t>77b495b716bb2a03de3eaf4483a8e6058861668eada04a38669986fe36287378</t>
  </si>
  <si>
    <t>https://www.mycologen.nl/onderzoek/natuurbeheer/rode-lijst/</t>
  </si>
  <si>
    <t xml:space="preserve">Red list of Fungi of Estonia </t>
  </si>
  <si>
    <t>Red List of Estonian Fungi – 2019 update</t>
  </si>
  <si>
    <t>a2081ef4c25a94eae0106626aa4f188271fcfcacb05e69f8e78e6cf4469bd94f</t>
  </si>
  <si>
    <t>https://ojs.utlib.ee/index.php/FCE/article/download/fce.2019.56.12/10468</t>
  </si>
  <si>
    <t>Update to Red list of Fungi of Ukraine</t>
  </si>
  <si>
    <t>An update to the species list of fungi in the Red Data Book of Ukraine</t>
  </si>
  <si>
    <t>ca1977549f28177a3695e5153790fbf73d2c91fad395d0f0fa7dbc9e16f0196e</t>
  </si>
  <si>
    <t>https://www.researchgate.net/publication/361756214_An_update_to_the_species_list_of_fungi_in_the_Red_Data_Book_of_Ukraine</t>
  </si>
  <si>
    <t>Nature serve dataset US Fungi accesed 23/07/2024</t>
  </si>
  <si>
    <t>9321c02f70b3941e2d7f46f0cd465a411e0f0eaecc73523d5a77bd9e8ddde8ce</t>
  </si>
  <si>
    <t>260dd1638a72172176beb6f9243a7aef823ea16f6bfea1094cea6df45ae5662f</t>
  </si>
  <si>
    <t>e993b8e920df92e387813ae5c9e03455c3269d8df19a46e187dd8c041cec3afb</t>
  </si>
  <si>
    <t>85758b5d1cfbc9130a5880957d1739927605e117ad23ca0a2de3b54bbcb1e58d</t>
  </si>
  <si>
    <t>Red List of Threatened Fungi of Japan</t>
  </si>
  <si>
    <t>57383b7d713d924426a75ca7b1107f129a63009339e42d678ed9b5a5b088391f</t>
  </si>
  <si>
    <t>6610b284901a8145024a8f40fdb78e447ea5062f42cb1fd24927b8ec36ddd4c6</t>
  </si>
  <si>
    <t>cc54c4e9d88e52fc446c60dcc52a20e8bdd926e09f0d7b5221ab24ded581d9fa</t>
  </si>
  <si>
    <t>0f2ac7f40c4ee80f1f6f567a0fdc70a64678f31876204cea3697a25afae5cde7</t>
  </si>
  <si>
    <t>dcae82d0671390fcc8fa4b201dfe0924736ad7ca33282025897b42e12635e23c</t>
  </si>
  <si>
    <t>5a4f140a547c2114818a01b51e996e684c597f294dfd875cfecc28efc5e8fe67</t>
  </si>
  <si>
    <t>ba20c627ad9ef60fa1adab42316b30c939625c2b747ddfe8e2b1f51dd05f1b56</t>
  </si>
  <si>
    <t>28c776867c2a97f936ac8445d2d17bec3a8a00e594e917b286e530469bf5fe38</t>
  </si>
  <si>
    <t>cc919173ec9f017d0038f0b701796e334c7a9a70334f54a862cb308cc47908c7</t>
  </si>
  <si>
    <t>eb7ede9fb7958ca86ba21a11632e6196becadc9cba008cf77d84a22e431e2966</t>
  </si>
  <si>
    <t>Indochina</t>
  </si>
  <si>
    <t>Cambodia | Vietnam | Laos</t>
  </si>
  <si>
    <t>Galliformes</t>
  </si>
  <si>
    <t>https://link.springer.com/article/10.1007/s10531-008-9346-z</t>
  </si>
  <si>
    <t>The status and conservation of Galliformes in Cambodia, Laos and Vietnam</t>
  </si>
  <si>
    <t>Indochina_Animalia_Galliformes_2008.pdf</t>
  </si>
  <si>
    <t>b9b20a394c8e85c9f7eea75525bae22c1e6aa895420c0a80cbb79bd9b835e65b</t>
  </si>
  <si>
    <t>https://www.zobodat.at/pdf/BNO_0009_0729-0737.pdf</t>
  </si>
  <si>
    <t>Die Gastropodenfauna der Staninger Leiten in Steyr</t>
  </si>
  <si>
    <t>Gastropod fauna in Staninger Leiten in Steyr (Upper Austria), categories are different from IUCN - needs to be adjusted</t>
  </si>
  <si>
    <t>10e2acac4eac1d675e440ab82f8e7fc9438cfbe03c39a368869820f8cbd56cd3</t>
  </si>
  <si>
    <t>64567a96cf8fdc5a19c8e81b3fa3df71251e6ae7b6f94d7531152cadae53e2ce</t>
  </si>
  <si>
    <t>2755f959bd815ff2b87cfe3cd2660dcaf68c49d848b9cbae79b2d38f0eeb6c17</t>
  </si>
  <si>
    <t xml:space="preserve">Gastropoda </t>
  </si>
  <si>
    <t>Gastropoda </t>
  </si>
  <si>
    <t>4384822c048718dbaa1b582346e35cb70a3b4efbc9d3903db6eaea776559c1a0</t>
  </si>
  <si>
    <t>bf6f2e3fcfd4934f29c13650a8311155dbe04d1d01c80634531e2c89ec125a26</t>
  </si>
  <si>
    <t>Geometer moths</t>
  </si>
  <si>
    <t>Rote Liste und Gesamtartenliste der Spanner, Eulenspinner und Sichelflügler (Lepidoptera: Geometridae et Drepanidae) Deutschlands</t>
  </si>
  <si>
    <t>f73e735b2f10622b9d5e813531857c50ec3b64fc0992d33fef1a848ee4bf295d</t>
  </si>
  <si>
    <t>Geometridae</t>
  </si>
  <si>
    <t>13d4fa601c56ad081789ff69f2b1179e162f99540207f7340601bbd0fb7d73b9</t>
  </si>
  <si>
    <t>https://publikationen.sachsen.de/bdb/artikel/39259</t>
  </si>
  <si>
    <t>ad89c6391cdef8bf2c810238ebd1bbe27ac8fdec0e0d30e9818e952e6e609aed</t>
  </si>
  <si>
    <t>2c6403ed5bde33138acbb47f5e8b63c70c324b24129f48ce10f08fe166945351</t>
  </si>
  <si>
    <t>d7b22db73cbcb864f9fc97e7226fe37740c82cccd8f09e2349b9e2928f6cd1dc</t>
  </si>
  <si>
    <t>Geotrupidae</t>
  </si>
  <si>
    <t>https://publications.naturalengland.org.uk/publication/5488450394914816?category=4707656804597760</t>
  </si>
  <si>
    <t>6b67ff10cf2f1e23347f16a3bc0382436c02af57ff424892f0eea1b99d3bfad0</t>
  </si>
  <si>
    <t>b3a7cb5e5fc874392c9f0b8ad747292b939b6e16d7e955d254947acf431dcad6</t>
  </si>
  <si>
    <t>4c1c7a13fbc1d7bedbf0b2951c14065282f2487701fb07815f63ebf816d30a33</t>
  </si>
  <si>
    <t>Grass flies</t>
  </si>
  <si>
    <t>383ee6a5f593f48bc468464103fb7965c438ea5e8ad44935641d3876664ddcc6</t>
  </si>
  <si>
    <t>2bb8382ff0733f8075e3d9e9a0abec065d7e2c95a68dcd784e15aa269215d804</t>
  </si>
  <si>
    <t>Grasshoppers</t>
  </si>
  <si>
    <t>https://www.zobodat.at/pdf/BNO_0014_0027-0037.pdf</t>
  </si>
  <si>
    <t>Die Heuschreckenfauna ausgewählter Halbtrockenrasen des Strudengaus und des angrenzenden unteren Mühlviertels (Oberösterreich)</t>
  </si>
  <si>
    <t>Grasshopper fauna of selected semi-arid pastures of the Strudengau and the neighbouring lower Mühlviertel (Upper Austria)</t>
  </si>
  <si>
    <t>55d0b8e686ebd057f5e9797a60af2862803ab9fe1a6c9a8e9dded2f1e9a33629</t>
  </si>
  <si>
    <t>3d4e43067c46aa897671a3731c5a5f5b978eeb1a1d1ad9681ecc3846c6586c91</t>
  </si>
  <si>
    <t>2f325485b793edf1c21df66035e92a8aa483ca72b29fc59ff04e4779371b70d0</t>
  </si>
  <si>
    <t>a94a7ad92feac25b625f6766f20a5cf4a64016a889a7a168f35ddbf8d24cb19a</t>
  </si>
  <si>
    <t>Ground beetles</t>
  </si>
  <si>
    <t>Rote Liste und Gesamtartenliste der Laufkäfer (Coleoptera: Carabidae) Deutschlands</t>
  </si>
  <si>
    <t>20e51ce5f97fee819e3f8c02ed298bc0c04fa31719dec7105a7fb69ac99121c8</t>
  </si>
  <si>
    <t>1f5bcf0d26f0ed1a5396d2e29bf890a74f4af876ff5ed33aabc10b0b0d1f73fa</t>
  </si>
  <si>
    <t>https://lfu.brandenburg.de/lfu/de/ueber-uns/veroeffentlichungen/detail/~01-01-1999-zeitschrift-naturschutz-und-landschaftspflege-in-brandenburg-beilage-zu-heft-4-1999</t>
  </si>
  <si>
    <t>4cfd582d694af5996af0f99a418107de1a6e15a48a13b290be01384b5ae2ce06</t>
  </si>
  <si>
    <t>3057c91cc727383d384a51f79df3b64caf3ff1227ed58d3edc9428f265131800</t>
  </si>
  <si>
    <t>PDF version: https://www.lanuv.nrw.de/fileadmin/lanuv/natur/arten/rote_liste/pdf/Abhandlungen_Band_96-2020.pdf</t>
  </si>
  <si>
    <t>90d701527b0ecd370f74893dc66cef6103379f07366d5b5ef28b4de64931d5cb</t>
  </si>
  <si>
    <t>315b0deda0daa465f22c968a85adf87603c80ee9f65b6a02d6011e359ee7a03d</t>
  </si>
  <si>
    <t>5179d710dbce1b66df04cf06a44463a012b03838b3cf68134142e66c03da1457</t>
  </si>
  <si>
    <t>https://publikationen.sachsen.de/bdb/artikel/42658</t>
  </si>
  <si>
    <t>a8cc6dc9c0060175c888530b4a9e0db86396080b803e73d1f6ce8ee99b81e9ae</t>
  </si>
  <si>
    <t>https://publikationen.sachsen.de/bdb/artikel/11485</t>
  </si>
  <si>
    <t>6348d9a44b6090ba7a2be495d43aa221929a0cfe13bd3dcf2ad40e127a99e06a</t>
  </si>
  <si>
    <t>https://publikationen.sachsen.de/bdb/artikel/41179</t>
  </si>
  <si>
    <t>ac0c818175f159876a1ba19687e997ab5e8503ca192d7643e0dd13f3a211f515</t>
  </si>
  <si>
    <t>1d3dd90fb0a0364458af35a5c965f74d5f9514b308ebc0a8d430961202f7ca95</t>
  </si>
  <si>
    <t>e77df2cee549b9bcc07317a374d3751123f064f42fb035f9d1898f8c6844d75d</t>
  </si>
  <si>
    <t>e90cf0d9f059d96e0055f354921ff643e69732ea51759c23852a1145f9779254</t>
  </si>
  <si>
    <t>Hawk moths</t>
  </si>
  <si>
    <t>https://publikationen.sachsen.de/bdb/artikel/13918</t>
  </si>
  <si>
    <t>4d1fcb9c5566ed68ee3ae5d15150d19224e18ef678de408ad4ece74397dbbf3f</t>
  </si>
  <si>
    <t>Red list of Hemiptera of Poland  2002</t>
  </si>
  <si>
    <t xml:space="preserve">Czerwona lista zwierząt ginących i zagrożonych w Polsce: Hemiptera Pluskwiaki </t>
  </si>
  <si>
    <t>55be7d0569ed1e11e472faa8ff6f4313c6bfb102774f0bdf2b78f24527565593</t>
  </si>
  <si>
    <t>Hepaticophyta</t>
  </si>
  <si>
    <t>598ca2f7ec28c558378ec2add303b5dfb38269e2e9a9a6ddf0dc584bfe9294c3</t>
  </si>
  <si>
    <t>Hesperioidea</t>
  </si>
  <si>
    <t>https://www.zobodat.at/pdf/BEF_3_0103-0123.pdf</t>
  </si>
  <si>
    <t>Checkliste und Rote Liste der Tagschmetterlinge der Stadt Wien, Österreich (Lepidoptera: Papilionoidea &amp; Hesperioidea)</t>
  </si>
  <si>
    <t>dda809a3a772587f126a3e5484a580992596bb57f56204e603605e00ea93bbf2</t>
  </si>
  <si>
    <t>Red List Of Butterflies (Lepidoptera: Hesperioidea &amp; Papilionoidea) For Republic Of Macedonia</t>
  </si>
  <si>
    <t>Select groups of butterflies Macedonia Red List</t>
  </si>
  <si>
    <t>https://www.researchgate.net/publication/288003931_Red_List_Of_Butterflies_Lepidoptera_Hesperioidea_Papilionoidea_For_Republic_Of_Macedonia</t>
  </si>
  <si>
    <t>Heteroptera</t>
  </si>
  <si>
    <t>https://www.umweltbundesamt.at/fileadmin/site/themen/naturschutz/rl_wanzen_2024.xlsx</t>
  </si>
  <si>
    <t>Table from RL (https://www.umweltbundesamt.at/studien-reports/publikationsdetail?pub_id=2522&amp;cHash=39b527975cdf2d40c94a51e2558033b8)</t>
  </si>
  <si>
    <t>9ccee5c8d4b704090642ca4518324595fed645a83c4b3a8b8c4deade5959cf56</t>
  </si>
  <si>
    <t>https://www.zobodat.at/pdf/WM_23_0161-0306.pdf</t>
  </si>
  <si>
    <t>Checkliste und Rote Liste der Wanzen des Burgenlandes (Insecta, Heteroptera)</t>
  </si>
  <si>
    <t>Species with threat level are not in the table, but in the paragraph - heading = species and threat level according to IUCN</t>
  </si>
  <si>
    <t>29ca0772b6930b5a61a1440df5e90d977fe5dea2ca5e46381869741821671e05</t>
  </si>
  <si>
    <t>https://www.zobodat.at/pdf/BEF_10_0093-0111.pdf</t>
  </si>
  <si>
    <t>Zur Kenntnis der Wanzenfauna (Heteroptera) des Burgenlandes, Österreich. Teil 3</t>
  </si>
  <si>
    <t>No</t>
  </si>
  <si>
    <t>Lacking any threat level, just a list of species</t>
  </si>
  <si>
    <t>6a128670d6ecda0088041abac761026d84e99484109c11ccb9c76493b79012d5</t>
  </si>
  <si>
    <t>https://www.noe.gv.at/noe/Naturschutz/RL_Wanzen.pdf</t>
  </si>
  <si>
    <t>Rote Listen ausgewählter Tiergruppen Niederösterreichs - Wanzen (Heteroptera)</t>
  </si>
  <si>
    <t>Red List of Bed Bugs (Heteroptera)</t>
  </si>
  <si>
    <t>Rdeči seznam stenic (Heteroptera)</t>
  </si>
  <si>
    <t>0758b96ebcdcf534227429a5e12769317a93bcb7ab74286ffcafce68cb652ca1</t>
  </si>
  <si>
    <t>https://www.uradni-list.si/files/RS_-2002-082-04055-OB~P019-0000.PDF</t>
  </si>
  <si>
    <t>Rote Liste und Gesamtartenliste der Wanzen (Heteroptera) Deutschlands</t>
  </si>
  <si>
    <t>4e7c8fdc34e248128c942dd01e916d8855fab9c8ff2ab0af5c63f6fe23803ee1</t>
  </si>
  <si>
    <t>286c7549b488989864e0cec1f0e40285250085326f3b9b994d8799bb85ac15f8</t>
  </si>
  <si>
    <t>https://www.nlwkn.niedersachsen.de/naturschutz/rote-liste-der-in-niedersachsen-und-bremen-gefahrdeten-wanzen-38884.html</t>
  </si>
  <si>
    <t>c72073bff09dcbbd1cf5da75eb7964e06d74afc83b4cf21632d64a7a8b7d9fa1</t>
  </si>
  <si>
    <t>88721829bacb76142908523795a5ac1e245e11af5f1e930e16f6044f525c5589</t>
  </si>
  <si>
    <t>fea03bcf7c89d94c7daf61b4d19c00ebf46f259468b1cd15349cdec99cb984bb</t>
  </si>
  <si>
    <t>ebafc0458b252cf4ecb19de033f74e4cae7f6cee40ed10cd5768ec4d59529c8b</t>
  </si>
  <si>
    <t>https://lau.sachsen-anhalt.de/alt-vor-neuer-navigation/wir-ueber-uns-publikationen/fachpublikationen/berichte-des-lau/rote-listen-sachsen-anhalt-2045</t>
  </si>
  <si>
    <t>e2708c93660c6671a21149d992e569b7dd350b3ae45865bc0bd48390bd0241e5</t>
  </si>
  <si>
    <t>ee7fe97ecdf9c8bf84f9dd8602434ba7203d5ef1149ac6ea5e74346bbe92d3c3</t>
  </si>
  <si>
    <t>f250280ac663ae0a67d3836c26901cfe21a8898b097913697636f375e181855d</t>
  </si>
  <si>
    <t>Higher plants</t>
  </si>
  <si>
    <t>https://www.mee.gov.cn/xxgk2018/xxgk/xxgk01/202305/W020230522536560832337.pdf</t>
  </si>
  <si>
    <t>中国生物多样性红色名录  - 高等植物卷</t>
  </si>
  <si>
    <t>112362ecd0157684ba41d7ed3bc1e9e7d02628b1f2d48e581796b54062354f5c</t>
  </si>
  <si>
    <t>Hirudinea</t>
  </si>
  <si>
    <t>Red List of Leeches (Hirudinea)</t>
  </si>
  <si>
    <t>Rdeči seznam pijavk (Hirudinea)</t>
  </si>
  <si>
    <t>79b7e3a6c1f79c85ede5166d8cc16ecfd92f75cf3f3e47d415774f21ad7e30ed</t>
  </si>
  <si>
    <t>https://www.uradni-list.si/files/RS_-2002-082-04055-OB~P032-0000.PDF</t>
  </si>
  <si>
    <t>Red list of Hirudinea of  Poland 2002</t>
  </si>
  <si>
    <t xml:space="preserve">Czerwona lista zwierząt ginących i zagrożonych w Polsce: Hirudinea Pijawki </t>
  </si>
  <si>
    <t>d2581cf6be88046b224732973fa07b7f87abf2837853ad4db7a974e567e72c90</t>
  </si>
  <si>
    <t>Histeridae</t>
  </si>
  <si>
    <t>965d01d748173cd6306c7047dbdaca6e24f43fc5d995ee7d81904e71d7d85d02</t>
  </si>
  <si>
    <t>53f718adea1637eec08abda6da44f1b008ba31e97e7318d99b77e8c4d8be543f</t>
  </si>
  <si>
    <t>Histeridae </t>
  </si>
  <si>
    <t>https://publications.naturalengland.org.uk/publication/6190453826781184?category=4707656804597760</t>
  </si>
  <si>
    <t>A review of the status of the beetles of Great Britain - The clown beetles and false clown beetles (Histeridae and Sphaeritidae) (NECR235)</t>
  </si>
  <si>
    <t>a1749f9e9f0c59c6932e9fc86c1f503e08e4704f2817a1c77ad0ab8e098dae67</t>
  </si>
  <si>
    <t>Hornworts</t>
  </si>
  <si>
    <t>Red list of Italian Bryophytes 1: Liverworts and Hornworts</t>
  </si>
  <si>
    <t>https://www.tandfonline.com/doi/full/10.1080/11263504.2023.2200791</t>
  </si>
  <si>
    <t>Horse-flies</t>
  </si>
  <si>
    <t>9804f8e8d1566853147352daf129539b578c7e721e5978d493c537849da0e4d5</t>
  </si>
  <si>
    <t>c1e5b78ac5e5084f1fce999fe05d7cf62795504a2221c1811d9a3f431ea373b6</t>
  </si>
  <si>
    <t>Xiphosura</t>
  </si>
  <si>
    <t>Horseshoe Crabs</t>
  </si>
  <si>
    <t>https://www.nparks.gov.sg/biodiversity/wildlife-in-singapore/species-list/arthropoda---horseshoe-crabs-and-marine-decapod-crustaceans</t>
  </si>
  <si>
    <t>c5f09ae041be1c7fb8d887614de12f581561d83ae2d24492e9ffc6bd223c260a</t>
  </si>
  <si>
    <t>Hoverflies</t>
  </si>
  <si>
    <t>Rote Liste und Gesamtartenliste der Schwebfliegen (Diptera: Syrphidae) Deutschlands</t>
  </si>
  <si>
    <t>4cf8594e89858aace9845e37de5233e57927da47e8f9b75c439d4118df06b0c9</t>
  </si>
  <si>
    <t>51dbb7eb43994199ff092d496975c8a7e7a5a65bc0acde12a578ef7ecc600d47</t>
  </si>
  <si>
    <t>4fa047c1b36ac64c1485117bf9df3273de4f5fe091147c1ddf951d2d71daed88</t>
  </si>
  <si>
    <t>110c30d42341d6e2921b4fbdf8cf33f401b1b39ae11243127c9b38393fc566c1</t>
  </si>
  <si>
    <t>https://www.nlwkn.niedersachsen.de/naturschutz/rote-liste-der-in-niedersachsen-und-bremen-gefahrdeten-schwebfliegen-1-fassung-vom-1-4-1997-38977.html</t>
  </si>
  <si>
    <t>f6c2f22b63aca022285f33e908547d8385ce19c76f215b7678cb93edbe4800c0</t>
  </si>
  <si>
    <t>https://publikationen.sachsen.de/bdb/artikel/39280</t>
  </si>
  <si>
    <t>58e1de32d980c2779786c32d3bdbfdbe4170a7d95a20302de7c19d91964eb828</t>
  </si>
  <si>
    <t>114a8e0df44fab2c38fc03985855d657da46401f16b0c32da3bede1fd5ae4eb8</t>
  </si>
  <si>
    <t>56d0e6234e85c3d1676bad5ee1757ef90612eb2a686eb327a1f6f11ad16685eb</t>
  </si>
  <si>
    <t>e181e1adb797cb7d4bed7f2fff530376c7b480c62c3a0978a5e9019af1f793af</t>
  </si>
  <si>
    <t>Red List of hoverflies in Flanders</t>
  </si>
  <si>
    <t>IUCN Rode Lijst van de zweefvliegen in VLaanderen 2021</t>
  </si>
  <si>
    <t>f4fb081d57953b86101ae0d0b973b5500f267024f9fc63af6c67288adffaa984</t>
  </si>
  <si>
    <t>https://www.vlaanderen.be/publicaties/iucn-rode-lijst-van-de-zweefvliegen-in-vlaanderen-2021</t>
  </si>
  <si>
    <t>Red list of Hoverflies of Netherlands</t>
  </si>
  <si>
    <t>Basisrapport voor de Rode Lijst Zweefvliegen 2023</t>
  </si>
  <si>
    <t>a80055d92ce4a1d410f44d1bdfd0f266102bec70a266257c9cf2d91c1a84c46f</t>
  </si>
  <si>
    <t>https://open.overheid.nl/documenten/d3fef25d-ed8c-4145-a273-a6007c5bc121/file</t>
  </si>
  <si>
    <t>Hoverflies </t>
  </si>
  <si>
    <t>https://hub.jncc.gov.uk/assets/c1cea4c2-ceac-4e5d-9e95-e7754fbb7e03</t>
  </si>
  <si>
    <t>A review of the scarce and threatened flies of Great Britain. Part 6: Hoverflies family Syrphidae</t>
  </si>
  <si>
    <t>a52fb46e8a5f37940df4f09b0c2bd0e5dcaec3f47898257945f15eda04f88543</t>
  </si>
  <si>
    <t>Hydraenidae</t>
  </si>
  <si>
    <t>https://www.umweltbundesamt.at/fileadmin/site/themen/naturschutz/rote_liste_wasserkaefer_2005.xlsx</t>
  </si>
  <si>
    <t>Rote Liste der Wanzen (Hemiptera, Heteroptera) Österreichs</t>
  </si>
  <si>
    <t>f2a4d89f64d4835f3cc0ca0724e678ab6a97a68ba4def3b7747bfd3b601d7a9a</t>
  </si>
  <si>
    <t>Hydrophilidae</t>
  </si>
  <si>
    <t>33bab825b5e558b4ac70e872183998649f520d678abb6860e91501dea6a1e444</t>
  </si>
  <si>
    <t>Hydrophytes</t>
  </si>
  <si>
    <t>https://www.zobodat.at/pdf/Rote-Listen-Vorarlbergs_6_0001-0200.pdf</t>
  </si>
  <si>
    <t>Rote Liste gefährdeter Wasserpflanzen Vorarlbergs</t>
  </si>
  <si>
    <t>RL of aquatic plants</t>
  </si>
  <si>
    <t>b6c43a6a78ae8bd3cea16914a6ab8a9e96cd7871d7b929fe7abdab8a81954e97</t>
  </si>
  <si>
    <t>Red List of Hymenoptera</t>
  </si>
  <si>
    <t>Rdeči seznam Hymenoptera</t>
  </si>
  <si>
    <t>64a3b7abe5e05e4a98952ec8ca1037ccdcad13ea871b6718867b43a769359249</t>
  </si>
  <si>
    <t>https://www.uradni-list.si/files/RS_-2002-082-04055-OB~P014-0000.PDF</t>
  </si>
  <si>
    <t>Red list of Hymenoptera of Poland 2002</t>
  </si>
  <si>
    <t>Czerwona lista zwierząt ginących i zagrożonych w Polsce: Hymenoptera Błonkoskrzydłe</t>
  </si>
  <si>
    <t>c39d14f61902f78407e1904ce92fbaa9f701746f3878b3468cad218dc8336b50</t>
  </si>
  <si>
    <t>Indigenous plants</t>
  </si>
  <si>
    <t>https://www.researchgate.net/publication/263962801_A_CHECKLIST_OF_NAMIBIAN_INDIGENOUS_AND_NATURALISED_PLANTS</t>
  </si>
  <si>
    <t>A CHECKLIST OF NAMIBIAN INDIGENOUS AND NATURALISED PLANTS</t>
  </si>
  <si>
    <t>6830b6d97de8925283283bfc68a388b0693a5a310017c1351149c530c59d4b81</t>
  </si>
  <si>
    <t>Inland molluscs</t>
  </si>
  <si>
    <t>Roten Liste und Gesamtartenliste der Binnenmollusken (Schnecken und Muscheln; Gastropoda et Bivalvia) Deutschlands</t>
  </si>
  <si>
    <t>785abe9a9d02b3a71ffda1d578d062f8f68a16f9ff131bda43737fc730168221</t>
  </si>
  <si>
    <t>d6c6243f08ebca0b4830e72630d5e30fcb6bd040b3bd81bc5cda0d9927886548</t>
  </si>
  <si>
    <t>https://archive.nationalredlist.org/files/2016/04/7.-Red-Data-Book-of-Endangered-Insects-in-Korea-I-Korean.pdf</t>
  </si>
  <si>
    <t>Red Data Book of Endangered Insects in Korea I</t>
  </si>
  <si>
    <t>969029caf48c0636f5cced0c6e65d33b2517370823b2946454a1ec65c2d93803</t>
  </si>
  <si>
    <t>Insectivores</t>
  </si>
  <si>
    <t>https://www.uni-frankfurt.de/47671235/CI_05.pdf</t>
  </si>
  <si>
    <t>Rongeurs et insectivores de Côte d’Ivoire, leur habitat et leur statut de conservation</t>
  </si>
  <si>
    <t>7a6be954dc1ef237448226491145cd31119b0cd857661106d359f3f59ee6856c</t>
  </si>
  <si>
    <t>Insects</t>
  </si>
  <si>
    <t>Red list of Insects of Champagne-Ardenne</t>
  </si>
  <si>
    <t>Liste rouge des Insectes de Champagne-Ardenne</t>
  </si>
  <si>
    <t>ace29eee814c30e91922d69fd06edcb8d844fb815d88fca43c0f5fb0e128e17d</t>
  </si>
  <si>
    <t>Franche-Comté regional red lists of insects</t>
  </si>
  <si>
    <t>Listes rouges régionales des insectes de Franche-Comté</t>
  </si>
  <si>
    <t>2839cdf02357885ed7e9c0750496a3945e668e838a628050f82bd995d8caa705</t>
  </si>
  <si>
    <t>https://inpn.mnhn.fr/docs/LR_FCE/LR_regionale/Franche-Comt%C3%A9/listerouge2014_insectes_cle0362a7.pdf</t>
  </si>
  <si>
    <t>https://ecolibrary.me.go.kr/nibr/#/search/detail/5884983#btn-tempitem</t>
  </si>
  <si>
    <t>Red Data Book of Republic of Korea - Insect III</t>
  </si>
  <si>
    <t>I couldn't find an option to download the book</t>
  </si>
  <si>
    <t>https://ecolibrary.me.go.kr/nibr/#/search/detail/5884981?offset=3</t>
  </si>
  <si>
    <t>Red Data Book of Republic of Korea - Insect II</t>
  </si>
  <si>
    <t>https://ecolibrary.me.go.kr/nibr/#/search/detail/5864967?offset=4</t>
  </si>
  <si>
    <t>Red Data Book of Republic of Korea - Insect I</t>
  </si>
  <si>
    <t>Red list of Insects of Denmark 2010</t>
  </si>
  <si>
    <t>e845b117f5fdd9894571ff99f3876de02c6b7d3dce8281e7595017c9e1cd0139</t>
  </si>
  <si>
    <t>deec946b9fa414a9a0a9ae798eec6994cc6212d5dcc3283faa42432c68acdfc5</t>
  </si>
  <si>
    <t>977c18490cff01acbb55bb0f9f343fe4d9492f6cfaad9a6473289512e47638fe</t>
  </si>
  <si>
    <t>1ee5158ea0b29ca27da194effadbcacd6b5c39f86b2f9fcb698d890c261a64f4</t>
  </si>
  <si>
    <t>0a7fb86d818cb9f27e6a4ac9f7fc7c13a8c55f102906892d3626d4d0f30d5074</t>
  </si>
  <si>
    <t>cb597a1fe6f7d24dba2b55998cc3667258214d3278bb8facd0e46df31a7c40f7</t>
  </si>
  <si>
    <t>65c92a2eb76211dd87e0f7755acf744f29dbe483835cb0f1bac25480341ed407</t>
  </si>
  <si>
    <t>7906ab9e7e1e4bb65837bc9977d30e954dca4ab1d053a90e8a810d85b69456a7</t>
  </si>
  <si>
    <t>eaa28d2af7c8ea1ecce78466edfa862d62cad315c63ef9e60bf0440c3f626c8c</t>
  </si>
  <si>
    <t>d47ac5d9db61d3803c906f31249239c05738ac8c192fd53cb96992de7881896f</t>
  </si>
  <si>
    <t>9cd28a9a808220a29b3417fcfeccda45dc54f2f9255a25bcf403f42a244ef967</t>
  </si>
  <si>
    <t>Invertebrates</t>
  </si>
  <si>
    <t>Red list of Invertebrates of Andalusia</t>
  </si>
  <si>
    <t>ibro Rojo de los Invertebrados de Andalucía (2008)</t>
  </si>
  <si>
    <t>afa944bc2dc3c777faca2729b4ea6280f3f99eba34877d9cdfa7bee59dc110c4</t>
  </si>
  <si>
    <t>https://www.juntadeandalucia.es/medioambiente/portal/documents/20151/1100822/LibroRojoInvertebrados.pdf/89f3f221-4ed0-2e5d-4e11-61e4f8ceb266?t=1332355474000</t>
  </si>
  <si>
    <t>Red list of Catalonian endangered Invertebrates</t>
  </si>
  <si>
    <t>Invertebrats que requereixen mesures de conservació a Catalunya</t>
  </si>
  <si>
    <t>653bda2213f6ff65934bfc29071f3de10e29aace88294297f8a8474a12599b55</t>
  </si>
  <si>
    <t>https://ichn2.iec.cat/pdf/PROT_INV_ICHN_2008(web).pdf</t>
  </si>
  <si>
    <t>https://www.priroda.nature.cz/index.php/priroda/article/view/30</t>
  </si>
  <si>
    <t>Červený seznam ohrožených druhů České republiky: BEZOBRATLÍ</t>
  </si>
  <si>
    <t>4b259d9752ab83684755fe40c21e601c69d4696bfc18e05ba3c13b0ef4b7bb56</t>
  </si>
  <si>
    <t>https://www.lepidoptera.cz/publikace/kniha-cerveny-seznam-ohrozenych-druhu-ceske-republiky-bezobratli</t>
  </si>
  <si>
    <t>Kniha Červený seznam ohrožených druhů České republiky - Bezobratlí</t>
  </si>
  <si>
    <t>table with categories at the end</t>
  </si>
  <si>
    <t>51aa9a8f88cf45daff7a7fa36c0b1aa099601b9e2aa888623f0f3ef763f2448f</t>
  </si>
  <si>
    <t>https://lvinvertebrados.uac.pt/docs/Livro-Vermelho-dos-Invertebrados-de-Portugal-Continental.pdf</t>
  </si>
  <si>
    <t>Livro Vermelho dos Invertebrados de Portugal Continental</t>
  </si>
  <si>
    <t>c1a71953686d4d18da8d0394f59ce638347a1f9b7e011579af2ced9112aa33da</t>
  </si>
  <si>
    <t>Livro Vermelho da Fauna Brasileira Ameaçada de Extinção volume vii – invertebrados</t>
  </si>
  <si>
    <t>64ea9ffa71b2cb1d05e18d708c434d56fd5ce65ce240a4216efe8a2323336b6c</t>
  </si>
  <si>
    <t>https://naturescience.parks.org.il/images/%D7%A1%D7%A4%D7%A8%20%D7%90%D7%93%D7%95%D7%9D.pdf</t>
  </si>
  <si>
    <t>Israel National Red List  of Invertebrates</t>
  </si>
  <si>
    <t>9821b3e94f94ecf7f3aa55d5cdfe091879443c146fd82ee54da3f68384c6adcf</t>
  </si>
  <si>
    <t>http://zool.kz/wp-content/uploads/2020/06/2003-tethys-rdb_kz_1-volume_2part_invertabrates_2003.pdf</t>
  </si>
  <si>
    <t>1 Том. Жануарлар, 2 бөлім Омыртқасыздар (2003)</t>
  </si>
  <si>
    <t>Kazakh</t>
  </si>
  <si>
    <t>c3e1ea0d13f1ede903148c30ecc6cf237d1bce3ca244233e28bcd5f17b62aa60</t>
  </si>
  <si>
    <t>https://www.nhbs.com/china-species-red-list-volume-3-inveterbrates-english-chinese-book</t>
  </si>
  <si>
    <t>China Species Red List, Volume 3: Inveterbrates</t>
  </si>
  <si>
    <t>Red list of Invertebrates of Poland 2009</t>
  </si>
  <si>
    <t>Polska czerwona księga zwierząt - Bezkręgowce</t>
  </si>
  <si>
    <t>POLISH NAMES https://pl.wikipedia.org/wiki/Polska_czerwona_ksi%C4%99ga_zwierz%C4%85t._Bezkr%C4%99gowce</t>
  </si>
  <si>
    <t>c90c83329f601502112415b2ec00bf2dac7b3054a2f2a4892368823bc7415e55</t>
  </si>
  <si>
    <t>https://www.iop.krakow.pl/pckz/listae696.html?nazwa=lisy&amp;je=pl</t>
  </si>
  <si>
    <t>Red book of Invertebrates of Bolivia</t>
  </si>
  <si>
    <t>LIBRO ROJO DE LOS INVERTEBRADOS DE BOLIVIA</t>
  </si>
  <si>
    <t>dbcc4cd33d8f32b6aff2490be34a86fb298c913fe76b2ba7aacb1b3c00485361</t>
  </si>
  <si>
    <t>https://museonoelkempff.org/museo/wp-content/uploads/2020/12/1_Libro-Rojo-de-los-Invertebrados-de-Bolivia.pdf</t>
  </si>
  <si>
    <t>Katydids</t>
  </si>
  <si>
    <t>dbb71ebae2ce0e67dc0bc07a4ccea880bb87a130df73e3f003a695bb72d22d93</t>
  </si>
  <si>
    <t>Ladybugs</t>
  </si>
  <si>
    <t>https://publikationen.sachsen.de/bdb/artikel/36750</t>
  </si>
  <si>
    <t>14f0ccb79f62bb129177b3ef90f72623a679f4167945ad4a215bd1398002238c</t>
  </si>
  <si>
    <t>https://lau.sachsen-anhalt.de/alt-vor-neuer-navigation/wir-ueber-uns-publikationen/fachpublikationen/berichte-des-lau/rote-listen-sachsen-anhalt-2047</t>
  </si>
  <si>
    <t>9d8cade275abb34178d344ceff76957067e2d105de3deff2b6eb6716193ad755</t>
  </si>
  <si>
    <t>5bf5185617351f889a53773139b6d4a3d708d56d1ca362d563ca0b6e9d1c9f08</t>
  </si>
  <si>
    <t>Red list of Ladybugs of Flanders, Belgium</t>
  </si>
  <si>
    <t>Testing the applicability of regional IUCN Red List criteria on ladybirds (Coleoptera, Coccinellidae) in Flanders (north Belgium): opportunities for conservation</t>
  </si>
  <si>
    <t>1a4ffd6c61e1adfb4e508374f4cdbb1e4591b7ed7af57af0d9e75aaeec1421e3</t>
  </si>
  <si>
    <t>https://resjournals.onlinelibrary.wiley.com/doi/10.1111/icad.12124</t>
  </si>
  <si>
    <t>824f544aabf1848ef33e48213b75e42df1d3e639d9292c93b0d6b132d1de9f1d</t>
  </si>
  <si>
    <t>Lampreys</t>
  </si>
  <si>
    <t>Need to convert threat qualification from numerical values; Cyclostomata Osteichthyes together</t>
  </si>
  <si>
    <t>https://www.researchgate.net/publication/373041219_Fische_Neunaugen_Pisces_Cyclostomata_Unter_Mitarbeit_von_Reichmann_Markus_Friedl_Thomas_Komposch_Christian_-_In_Komposch_Ch_Red_Rote_Liste_gefahrdeter_Tiere_Karntens_-_Naturwissenschaftlicher_Verein_f</t>
  </si>
  <si>
    <t>9b04ab0ba75aae8b0162666edd74bb7524a69c355e76e7746ec4affcf3380278</t>
  </si>
  <si>
    <t>Hyperoartia</t>
  </si>
  <si>
    <t>Petromyzontiformes</t>
  </si>
  <si>
    <t>6e4054722e25fd601e5d75bcfa6f31e3abd244e693599e5f696a89481dfb0870</t>
  </si>
  <si>
    <t>chordata</t>
  </si>
  <si>
    <t>Cephalochordata</t>
  </si>
  <si>
    <t>Lancelets</t>
  </si>
  <si>
    <t>Red List of Acrania</t>
  </si>
  <si>
    <t>Rdeči seznam Akranije</t>
  </si>
  <si>
    <t>6d51bebf4020c9df66ab4a6d5f111c03da65841142e6af70a4fd4ee7c5db126a</t>
  </si>
  <si>
    <t>https://www.uradni-list.si/files/RS_-2002-082-04055-OB~P009-0000.PDF</t>
  </si>
  <si>
    <t>Leptocardii</t>
  </si>
  <si>
    <t>c1b6c97a56385b967cc90702945fb55e2683f6317e1128f33e720ca7da8d2a84</t>
  </si>
  <si>
    <t>Mauritania</t>
  </si>
  <si>
    <t>MRT</t>
  </si>
  <si>
    <t>MR</t>
  </si>
  <si>
    <t>Land Mammals</t>
  </si>
  <si>
    <t>Red list of Land Mammals of Mauritania</t>
  </si>
  <si>
    <t>Diversity, distribution and conservation of land mammals in Mauritania, North-West Africa</t>
  </si>
  <si>
    <t>e62d86807987a3e061c74ea65392d2587368ecb966b79d9e349ad0a20fa4e929</t>
  </si>
  <si>
    <t>https://journals.plos.org/plosone/article?id=10.1371/journal.pone.0269870</t>
  </si>
  <si>
    <t>Large mammals</t>
  </si>
  <si>
    <t>Les mammifères de la Côte d’Ivoire</t>
  </si>
  <si>
    <t>Large mushrooms</t>
  </si>
  <si>
    <t>df3b2a5c4b7ba08ac159bb6c1273d934b31028e1e27b44ecad41c6bed599ee2b</t>
  </si>
  <si>
    <t>ca1f92a09da860350a5907fc0c0f6e53860755b2f3d2f307a614df6ac243570f</t>
  </si>
  <si>
    <t>https://lau.sachsen-anhalt.de/alt-vor-neuer-navigation/wir-ueber-uns-publikationen/fachpublikationen/berichte-des-lau/rote-listen-sachsen-anhalt-2025</t>
  </si>
  <si>
    <t>b9afb815fafe6053a427c5110bd8fb17ec6376d41c8d43eec91fb97eea377545</t>
  </si>
  <si>
    <t>67d3e43430597fa31f929fd8ded5afb7f9f6f06dc1cc32a7e85ddb4827541010</t>
  </si>
  <si>
    <t>https://tlubn.thueringen.de/naturschutz/rote-listen/pilze</t>
  </si>
  <si>
    <t>a97d44d35969ae06840f9d3757309139aede33e82652fce9d3969e25b34b0548</t>
  </si>
  <si>
    <t>Larger Brachycera</t>
  </si>
  <si>
    <t>https://publications.naturalengland.org.uk/publication/5411344246374400?category=4707656804597760</t>
  </si>
  <si>
    <t>A review of the status of larger Brachycera flies of Great Britain (NECR192)</t>
  </si>
  <si>
    <t>24b90ac3418ef21c55b514779755ff73ab5da16777446007fe586c35b0c953ca</t>
  </si>
  <si>
    <t>Latridiidae</t>
  </si>
  <si>
    <t>e2df935e328f19979dffe8f7e72c1bb6053d5de7a71e443cc453167ec8ceb093</t>
  </si>
  <si>
    <t>Leaf beetles </t>
  </si>
  <si>
    <t>https://publications.naturalengland.org.uk/publication/6548461654638592?category=4707656804597760</t>
  </si>
  <si>
    <t>A review of the scarce and threatened beetles of Great Britain: The leaf beetles and their allies (NECR161)</t>
  </si>
  <si>
    <t>070f7b828003410c91746b9f73af98d3dc042e8c39baf4d6481e62dfa5b4dc87</t>
  </si>
  <si>
    <t>Leech</t>
  </si>
  <si>
    <t>Leeches</t>
  </si>
  <si>
    <t>8f1adafa441353b72600901b297b66b26ac01f70fc37a4fa0528208229f1b59a</t>
  </si>
  <si>
    <t>https://lau.sachsen-anhalt.de/alt-vor-neuer-navigation/wir-ueber-uns-publikationen/fachpublikationen/berichte-des-lau/rote-listen-sachsen-anhalt-2034</t>
  </si>
  <si>
    <t>8ef23270ad5fa76f1cd9085d8f9f142f34be24b21f2b1a553b7b64ad42e7cc90</t>
  </si>
  <si>
    <t>fac54bb17ff109a22c4be0e5e53320a1a5ff504d0da36db39095570d19976b2d</t>
  </si>
  <si>
    <t xml:space="preserve">Leiodidae </t>
  </si>
  <si>
    <t>RL contains: Insecta: Coleoptera: Silphidae, Leiodidae pt., Ptinidae, Oedemeridae, Melandryidae, Tenebrionidae) and other beetle families</t>
  </si>
  <si>
    <t>91b7e77555502b44292d2399ddf1c3946bd65ecf29fa473be9d2a809585ee0e0</t>
  </si>
  <si>
    <t>a8807da56f089b754dedaa34d7f606fef0c35280cdae4a5c550e54583d797b0a</t>
  </si>
  <si>
    <t>Primates</t>
  </si>
  <si>
    <t>Lemurs</t>
  </si>
  <si>
    <t>Red List of Lemurs</t>
  </si>
  <si>
    <t>IUCN Red List Status of Lemurs (Infraorder Lemuriformes)</t>
  </si>
  <si>
    <t>12cc9be09a5836a89aebaac4ace4193223a7f595d674f3137d916ad3de54e9a4</t>
  </si>
  <si>
    <t>https://www.lemurconservationnetwork.org/wordpress/wp-content/uploads/2021/04/IUCN-Red-List-Data-Lemurs.pdf</t>
  </si>
  <si>
    <t>https://biodiversity.unitir.edu.al/Albania_Red_List.htm</t>
  </si>
  <si>
    <t>Red List &amp; the status of the Albanian butterflies in a broader European perspective</t>
  </si>
  <si>
    <t>List of butterfly species and their threats in Albania from the Atlas, to be updated in the future</t>
  </si>
  <si>
    <t>https://www.salzburg.gv.at/umweltnaturwasser_/Documents/Publikationen%20Natur/Naturschutz-Beitrag_45-23_Rotel%20Liste%20der%20Tagfalter%20Salzburgs.pdf</t>
  </si>
  <si>
    <t>Rote Liste der Tagfalter Salzburgs</t>
  </si>
  <si>
    <t>List with IUCN levels from page 41and 78 in table form</t>
  </si>
  <si>
    <t>ea127389768756b152dc8dfe86c2305d6a567be891c41df5fce4f5815dc63457</t>
  </si>
  <si>
    <t>https://www.zobodat.at/pdf/Rote-Listen-Vorarlbergs_11_0001-0210.pdf</t>
  </si>
  <si>
    <t xml:space="preserve">Rote Liste Vorarlberg Schmetterlinge </t>
  </si>
  <si>
    <t>Clearly processed, divided into lower taxa in tables</t>
  </si>
  <si>
    <t>4a0d60ba7cb2c06f1aa86e45ed7602a6cdbe84ca0aa228961b396ec1060d7eac</t>
  </si>
  <si>
    <t>https://www.zobodat.at/pdf/Rote-Listen-Vorarlbergs_1_0001-0112.pdf</t>
  </si>
  <si>
    <t>Rote Liste gefährdeter Schmetterlinge Vorarlbergs</t>
  </si>
  <si>
    <t>5f908cb3506fac88cac20f909ab08d51a373e1b9d2775c5bf2b47656a44b3419</t>
  </si>
  <si>
    <t>The Red Book of Day Butterflies of Croatia</t>
  </si>
  <si>
    <t>Crvena knjiga dnevnih leptira Hrvatske</t>
  </si>
  <si>
    <t>Red Book of Croatian Lepidoptera</t>
  </si>
  <si>
    <t>78bac4289d2d143125aa290b7bf1a37a53c5d9b8d1d314b982efe12f63e4f36b</t>
  </si>
  <si>
    <t>https://www.haop.hr/hr/publikacije/crvena-knjiga-danjih-leptira-hrvatske</t>
  </si>
  <si>
    <t>Red List of Butterflies (Lepidoptera)</t>
  </si>
  <si>
    <t>Rdeči seznam metuljev (Lepidoptera)</t>
  </si>
  <si>
    <t>e7697ecbca87ce1e1977a0b97e5775bfaa68bc5026a73a81d0584c5ce51b546e</t>
  </si>
  <si>
    <t>https://www.uradni-list.si/files/RS_-2002-082-04055-OB~P016-0000.PDF</t>
  </si>
  <si>
    <t>ca5baedcfe405abc88844c94e5ac3dd46a51f143f0353d32b40fa3c032df586f</t>
  </si>
  <si>
    <t>Part 1 of the new red list for butterflies, contains butterflies from Tortricoidea to Pyraloidea</t>
  </si>
  <si>
    <t>10ace2cb1f6fafe9f7fe358865cf814ff4238af9ea3bb0bf82ed75ff69dc54ee</t>
  </si>
  <si>
    <t>f0da7f29c03d8eb1f0460b4bdbd9ce2a89a9a7de6689222050f43c43c5f1f016</t>
  </si>
  <si>
    <t>Part 2 of the new red list for butterflies, contains butterflies from Tortricoidea to Pyraloidea</t>
  </si>
  <si>
    <t>2230f42657f34c60827657b466ff5c99356e39aebc3b36e2557d825e61434787</t>
  </si>
  <si>
    <t>Red list of Lepidoptera of Poland  2002</t>
  </si>
  <si>
    <t xml:space="preserve">Czerwona lista zwierząt ginących i zagrożonych w Polsce: Lepidoptera Motyle </t>
  </si>
  <si>
    <t>ca7684b4add2f85fbe04f29146275473fe09d3bc53f8e37e12c7f789840a61e2</t>
  </si>
  <si>
    <t>Leptinidae</t>
  </si>
  <si>
    <t>f7fc2310a5d4e0f45736375f78fe4ba9b670b049b77ec130a6546f5609b0aed4</t>
  </si>
  <si>
    <t>Lichen communities</t>
  </si>
  <si>
    <t>https://lau.sachsen-anhalt.de/alt-vor-neuer-navigation/wir-ueber-uns-publikationen/fachpublikationen/berichte-des-lau/rote-listen-sachsen-anhalt-2021</t>
  </si>
  <si>
    <t>c3fbf951e6e0c774788568ef3c3b2453a39fc35548cf29fc850a3192088b0aa9</t>
  </si>
  <si>
    <t>Lichenicolous fungus</t>
  </si>
  <si>
    <t>18415c243cfb5d17e0cd7dea6d92093fda2c94b94f148737dcb19d51b1e1d1d6</t>
  </si>
  <si>
    <t>Lichens</t>
  </si>
  <si>
    <t>https://www.salzburg.gv.at/umweltnaturwasser_/Documents/Publikationen%20Natur/07%20Naturschutz-Beitrag_18-96_Rote-Liste-Flechten.pdf</t>
  </si>
  <si>
    <t>Rote Liste der flechten Salzburg</t>
  </si>
  <si>
    <t>Undigitized lichen RL, has its own threat level; transfer to IUCN probably in another publication - RL of flowers from year 96</t>
  </si>
  <si>
    <t>918cb6435e5f8b047ba19cd6b53f85d0e80f49aa99c23bbc54ac766d27de2ec1</t>
  </si>
  <si>
    <t>Red list of lichens of Croatia</t>
  </si>
  <si>
    <t>Crveni popis lišajeva Hrvatske</t>
  </si>
  <si>
    <t>dadabdc2d2ed21ca0e0d7f32642aa45d61c4295fe4ce70febdae9caab8697c2a</t>
  </si>
  <si>
    <t>https://www.haop.hr/sites/default/files/uploads/dokumenti/03_prirodne/crvene_knjige_popisi/Crveni_popis_li%C5%A1ajeva_web.pdf</t>
  </si>
  <si>
    <t>epiphytic lichens of Italy: A red list</t>
  </si>
  <si>
    <t>Evaluating the conservation status of epiphytic lichens of Italy: A red list</t>
  </si>
  <si>
    <t>bf2d819945704f865286393d2b09c78d0bc2055abfd6b737cb6b3344f457a66d</t>
  </si>
  <si>
    <t>https://www.tandfonline.com/doi/full/10.1080/11263504.2012.748101</t>
  </si>
  <si>
    <t>Red List of Threatened Lichens</t>
  </si>
  <si>
    <t>Rote Liste der gefährdeten Arten der Schweiz: Baum- und erdbewohnende Flechten</t>
  </si>
  <si>
    <t>81c3e0a4ae1a9619078532e179280769de1fe2ffa11a0007c584349b78401328</t>
  </si>
  <si>
    <t>https://www.bafu.admin.ch/bafu/de/home/themen/biodiversitaet/publikationen-studien/publikationen/rote-liste-gefaehrdete-arten-baum-erdbewohnende-flechten.html</t>
  </si>
  <si>
    <t>Valencia</t>
  </si>
  <si>
    <t>Comunidad Valenciana</t>
  </si>
  <si>
    <t>Red list of lichens of Valencia</t>
  </si>
  <si>
    <t>Preliminary Red List of the lichens of the Valencian Community (eastern Spain)</t>
  </si>
  <si>
    <t>8371bbb48d082de06c62ed7645977be5dc7bbbae0be703129a683ac279754156</t>
  </si>
  <si>
    <t>https://www.dora.lib4ri.ch/wsl/islandora/object/wsl%3A15395/datastream/PDF/Atienza-2000-Preliminary_Red_List_of_the-%28published_version%29.pdf</t>
  </si>
  <si>
    <t>https://dalib.cz/downloads/LI%C5%A0KA%20J.%20&amp;%20PALICE%20Z.%20-%20Red%20list%20and%20czech%20names,%20P%C5%99%C3%ADroda%202010.pdf</t>
  </si>
  <si>
    <t xml:space="preserve">Červený seznam lišejníků České republiky </t>
  </si>
  <si>
    <t>37158c7d25ff756ed8b666c04d1221d716606b0a16811fa54df02ce1d47890d8</t>
  </si>
  <si>
    <t>https://dalib.cz/data/redlist</t>
  </si>
  <si>
    <t>Červený seznam lišejníků ČR dle DaLiBora pro rok 2023</t>
  </si>
  <si>
    <t>IUCN categories are not listed here, but there are extinctions</t>
  </si>
  <si>
    <t>e41552ecb497c6148d38d7024da448dd6fcff475b13a73e0d84ef011ffffaaae</t>
  </si>
  <si>
    <t>https://hub.jncc.gov.uk/assets/39f3126a-5558-41e7-8b71-994c27a49541</t>
  </si>
  <si>
    <t>A Conservation Evaluation of British Lichens and Lichenicolous Fungi (Species Status No. 13) </t>
  </si>
  <si>
    <t>2ea0ec8fc81fbb233de137b8ab3ad3dc96ac2d037115e7ad3ee665cbdaa996de</t>
  </si>
  <si>
    <t>England</t>
  </si>
  <si>
    <t>https://data.jncc.gov.uk/data/1233c9f0-157c-4699-8634-91f68a323935/red-data-books-of-britain-and-ireland-lichens-v-1-britain-1996.pdf</t>
  </si>
  <si>
    <t xml:space="preserve">Red Data Books of Britain and Ireland: lichens </t>
  </si>
  <si>
    <t>United RL for England og Irland</t>
  </si>
  <si>
    <t>1e82cd1404b1dd9ecb0f211aa278231a61800b7d4b9b67a0fccb562e9d06a2fc</t>
  </si>
  <si>
    <t>Rote Liste und Artenverzeichnis der Flechten und flechtenbewohnenden Pilze Deutschlands</t>
  </si>
  <si>
    <t xml:space="preserve">RL contain Lichens and lichen-inhabiting fungi	</t>
  </si>
  <si>
    <t>58540354c7b2492393bbc24d1e9e5d2f4a5bd644f4456461d7e8392c3516d47b</t>
  </si>
  <si>
    <t>0a477a07252f53534e8518f5b1a33998b8c9ae29fa9f302368698bc8ade0cfb6</t>
  </si>
  <si>
    <t>82bdf9c38f48d2550e0b2bf076d84171dfd4713657c2d939354348b58aa6b985</t>
  </si>
  <si>
    <t>lichens</t>
  </si>
  <si>
    <t>https://www.berlin.de/sen/uvk/natur-und-gruen/naturschutz/artenschutz/artenlisten-rote-listen/flechten/</t>
  </si>
  <si>
    <t>4b8674a7d095de1d07091636e14184f0fe4bbe894fe73169471922eb5f5ae609</t>
  </si>
  <si>
    <t>https://www.nlwkn.niedersachsen.de/veroeffentlichungen-naturschutz/rote-liste-und-gesamtartenliste-der-flechten-in-niedersachsen-und-bremen-75316.html</t>
  </si>
  <si>
    <t>4ac3fd1728caa70da9f99346c5ebd97e20568dba0b1f5efb324a635fe32e3e98</t>
  </si>
  <si>
    <t>5aa540c14bbe4c7b8dead78579513527331069148b1146f7298763df8fd3bfd0</t>
  </si>
  <si>
    <t>Red List of lichens, lichens and lichenicolous fungi</t>
  </si>
  <si>
    <t>d295c866f02448a44c52406ec83d07a1d6e71c2cb8831241ea1d6cb7c8d2ead9</t>
  </si>
  <si>
    <t>d08f7ddd647bf3722d7ef4baf6ff1f46f1382f28e3787f136afe4b8169ffca5f</t>
  </si>
  <si>
    <t>4e0f9b55b30f538c3680f9e89154f8faf4de2b1e685f20a2f7d77a90f272b005</t>
  </si>
  <si>
    <t>e03fc056be8ecb0f26affb3c82c4fb38380b79ac7b5a9f7913df68bd23025d0f</t>
  </si>
  <si>
    <t>56df3897602aca3f5ab9c707321a25b67583d4a874c09ef531550d132fe11fc8</t>
  </si>
  <si>
    <t>https://publikationen.sachsen.de/bdb/artikel/11639</t>
  </si>
  <si>
    <t>bd4fc2fe7b761171b3a58b02cd5e409ae105ee8b09aa3ae460043497f825f1ad</t>
  </si>
  <si>
    <t>https://publikationen.sachsen.de/bdb/artikel/41175</t>
  </si>
  <si>
    <t>cd149eac9c9bbc84db13cc3ebaf1550e84a4d8bd000b40034ddc9593fba5beaa</t>
  </si>
  <si>
    <t>https://publikationen.sachsen.de/bdb/artikel/41195</t>
  </si>
  <si>
    <t>e0ac938f9794d602f894ea5279afca304c6cb2318bb04c7c7618bb441987b4cb</t>
  </si>
  <si>
    <t>16f6a8f6904cf7b17e6c3712c37ee56cc3e303a36c9e10c77f50689416b640fe</t>
  </si>
  <si>
    <t>b1c4867af30b7c0335f23d0c3e8aa51d22d9a5be61cf0dadc1c2545aecd357ad</t>
  </si>
  <si>
    <t>5186ac356b695fb034b30daafaeb8ba65c5cad9b71f9db698a4887d9ce2ddc9a</t>
  </si>
  <si>
    <t>5bf69bd7fcf5eeb5202c05780a5519409db07c9cdde7ed46a6bbed719f63d9ce</t>
  </si>
  <si>
    <t>fb03f837e40a76def88d2646e36fa5c65186df0200c66d1b79f1690c9e8a3912</t>
  </si>
  <si>
    <t>Red list of Lichens of the Netherlands 2024</t>
  </si>
  <si>
    <t>Rode lijst korstmossen </t>
  </si>
  <si>
    <t>78fb8eb914750c8ee3b9e7089c089ddb79e6669e6d5f296d6ae6d7b317c84a87</t>
  </si>
  <si>
    <t>https://wetten.overheid.nl/BWBR0017434/2024-03-14</t>
  </si>
  <si>
    <t>Red list of Lichens of the Netherlands 2012</t>
  </si>
  <si>
    <t>Nederlandse Rode Lijst (korstmossen)</t>
  </si>
  <si>
    <t>648512b0d74d140d668a2b408d36960b075ce741075cb6a06a2e90e64e581042</t>
  </si>
  <si>
    <t>https://nl.wikipedia.org/wiki/Nederlandse_Rode_Lijst_(korstmossen)</t>
  </si>
  <si>
    <t xml:space="preserve">Red list of Lichens of Estonia </t>
  </si>
  <si>
    <t>Red List of Estonian lichens: revision in 2019</t>
  </si>
  <si>
    <t>79cd23db855d96eb351c173c31894e51ae473c26e3a26c2fe49271af03c278ca</t>
  </si>
  <si>
    <t>https://www.dora.lib4ri.ch/wsl/islandora/object/wsl%3A22049/datastream/PDF/L%C3%B5hmus-2019-Red_List_of_Estonian_lichens-%28published_version%29.pdf</t>
  </si>
  <si>
    <t>Lichens in the new Red List of Estonia</t>
  </si>
  <si>
    <t>https://www.researchgate.net/publication/281263547_Lichens_in_the_new_Red_List_of_Estonia</t>
  </si>
  <si>
    <t>Red list of Lichens of Denmark 2010</t>
  </si>
  <si>
    <t>72d5782fc08504c6bd6c483afd7057cd553d68f131afcfaf2ac7bb049faf1019</t>
  </si>
  <si>
    <t>Red List of Threatened Lichens of Japan</t>
  </si>
  <si>
    <t>302296f77d0845fca2120e1fb475b8b5330d858675c8d2d42aee814515514e9f</t>
  </si>
  <si>
    <t>e326dcb3cd769c5c1447780da6bd8e7fc5829852cba63af39ec6656311c68be5</t>
  </si>
  <si>
    <t>304c0ba90fcf9aae55018e1650801c1bb547b068583b7e301da82ea26e70c030</t>
  </si>
  <si>
    <t>319095bfdea55c48dbae3d5fde0f1d5f198276c73e3f25fd82b4fca281e00087</t>
  </si>
  <si>
    <t>bf9a6ae92f8cb3a767709142c1009ee0d6863a71b27d3251a9526788ee97f96f</t>
  </si>
  <si>
    <t>14829678af86952a7aaeed4cdc236cbd89763f64da6ff7b16357707b20098c0d</t>
  </si>
  <si>
    <t>75fb892582a0b871805b043813266f9069a321ec40190302cfa98269fbd1c3f3</t>
  </si>
  <si>
    <t>Limoniidae</t>
  </si>
  <si>
    <t>d0ba4d67bd7761cbef4446229e907db77788991aff9c8f68762ea343b5ac5caa</t>
  </si>
  <si>
    <t>LineFishes</t>
  </si>
  <si>
    <t>Red book of South African Linefish</t>
  </si>
  <si>
    <t>South African Marine Linefish Species Profiles</t>
  </si>
  <si>
    <t>0a73c532c0bcb8e4c63abac6fb7f9b6e95e898645d7c61879547ceb848519cf5</t>
  </si>
  <si>
    <t>https://www.oritag.org.za/Content/UserContent/documents/Southern_African_Marine_Linefish_Species_Profiles.pdf</t>
  </si>
  <si>
    <t>Lissomidae</t>
  </si>
  <si>
    <t>Liverworts</t>
  </si>
  <si>
    <t>Lizards and Worm-Lizards</t>
  </si>
  <si>
    <t xml:space="preserve">Red list of Argentinian Lizards and Worm Lizards </t>
  </si>
  <si>
    <t>Categorización del estado de conservación de de las lagartijas y anfisbenas de la República Argentina</t>
  </si>
  <si>
    <t>13dcb7e0fb2f7ce4dfe467836527a9b57e629497d801613e46bef96883094a29</t>
  </si>
  <si>
    <t>http://www.scielo.org.ar/scielo.php?pid=S1852-57682012000300003&amp;script=sci_arttext&amp;tlng=pt</t>
  </si>
  <si>
    <t>Lonchopteridae</t>
  </si>
  <si>
    <t>https://publications.naturalengland.org.uk/publication/5490367884951552?category=4707656804597760</t>
  </si>
  <si>
    <t>A review of the status of the Lonchopteridae, Platypezidae and Opetiidae flies of Great Britain (NECR246)</t>
  </si>
  <si>
    <t>848e7e815b75cd6a9b7b1e67abc7e293711d9edfcaa2b6cb119ec018dbe7fdf0</t>
  </si>
  <si>
    <t>Longhorn and Scarab Beetles</t>
  </si>
  <si>
    <t>Red list of Longhorn (Cerambycidae) and Scarab (Scarabaeidae) beetles of Guadeloupe (France)</t>
  </si>
  <si>
    <t>Liste rouge des cérambycidae et des scarabées de la Guadeloupe (France)</t>
  </si>
  <si>
    <t>fc63bbc1075df2c2d4f3074a5de478ecfaa227c0555ba3788fb4208035d84eb4</t>
  </si>
  <si>
    <t>https://inpn.mnhn.fr/espece/listerouge/FR/Coleopteres_longicornes_scarabeoides_Guadeloupe_2021</t>
  </si>
  <si>
    <t>Longhorn beetles</t>
  </si>
  <si>
    <t>Red list of Longhorn Beetles (Cerambycidae) of Martinique (France)</t>
  </si>
  <si>
    <t>Liste rouge des capricornes (Cerambycidae) de la Martinique (France)</t>
  </si>
  <si>
    <t>316e301112dc15d18ec07fb12b3e4986e75dbba2f6dd976a5b3815a8eccb5f85</t>
  </si>
  <si>
    <t>https://inpn.mnhn.fr/espece/listerouge/FR/Coleopteres_longicornes_Martinique_2020</t>
  </si>
  <si>
    <t>Longhorn Beetles</t>
  </si>
  <si>
    <t>https://publications.naturalengland.org.uk/publication/5668883531038720?category=4707656804597760</t>
  </si>
  <si>
    <t>A review of the status of the beetles of Great Britain Longhorn Beetles (Cerambycidae) (NECR272)</t>
  </si>
  <si>
    <t>2c002b57238408f282000b009c37729b61983f66e0032d8dab7ddf45e674fafb</t>
  </si>
  <si>
    <t>Rote Liste und Gesamtartenliste der Bockkäfer (Coleoptera: Cerambycidae) Deutschlands</t>
  </si>
  <si>
    <t>5f8f0bc30e87b576cafdc05c99384c6cd1e046bcd4295d3d0057d39a62a0372f</t>
  </si>
  <si>
    <t>d75fec567f0cbb125cae9a434eb6c34b98521e7140ecadeacafd58cff19e6dc8</t>
  </si>
  <si>
    <t>9fd4046332e845796f698d3184114817d3d2cbf3ae294eb64bdd0344897da8e0</t>
  </si>
  <si>
    <t>b63ee6efae86b7db8c2d7ce89019a101f05e9b3286c1d48ebdd991941532a0e6</t>
  </si>
  <si>
    <t>https://publikationen.sachsen.de/bdb/artikel/33840</t>
  </si>
  <si>
    <t>bd1edafa1c89c197f3632be0bb015321659584d1dad97ad451be448ad04cdac6</t>
  </si>
  <si>
    <t>https://publikationen.sachsen.de/bdb/artikel/39277</t>
  </si>
  <si>
    <t>79510cc0949bf1016a3e46dff5fd9ac8b4e11de1fdabcb0f2f36292d01f0322c</t>
  </si>
  <si>
    <t>3da7b207325a372aa8af7b7223a2aa91826556386355a96bfe079250e37532e1</t>
  </si>
  <si>
    <t>accae084916b2df6588489393ee5dd82158cab0fa2e2ab0f36b4333ade4b4b19</t>
  </si>
  <si>
    <t>Long-legged flies</t>
  </si>
  <si>
    <t>bf8cf58462bb8099aa1977e8fa04e8c60c5dadfb8b92f2c9e24f94e43e501158</t>
  </si>
  <si>
    <t>d6f07874a94b4a7f6a4f055c676182aca5dcbc6fd9148a21a67eb77e802a68c3</t>
  </si>
  <si>
    <t>Lucanidae</t>
  </si>
  <si>
    <t>96ac7f8074f689e8629f48f960e34f2435a4184d4fb475444b3135f393f9172d</t>
  </si>
  <si>
    <t>https://publikationen.sachsen.de/bdb/artikel/39276</t>
  </si>
  <si>
    <t>5458c78e861d135d959cba99613f4131f02c50979fafa77eecdc60bf9c7400f6</t>
  </si>
  <si>
    <t>f6ad6241d4ec891cd0fb81a0cd1980fd4e502f9144fd62c23d72faa691e83e15</t>
  </si>
  <si>
    <t>9bd42d542a2cb868bcde48e91080c77ae0471b5da3aa2de4eb62852f48ed28fb</t>
  </si>
  <si>
    <t>Lucanoidea</t>
  </si>
  <si>
    <t>Lycophytes </t>
  </si>
  <si>
    <t>Lycopodiopsida</t>
  </si>
  <si>
    <t>Lycopodiales</t>
  </si>
  <si>
    <t>Lycopods</t>
  </si>
  <si>
    <t>Red list of Lycopodiopsida of Luxembourg</t>
  </si>
  <si>
    <t>Les lycopodes (Lycopodiaceae) au Luxembourg – notes chorologiques et liste rouge</t>
  </si>
  <si>
    <t>331a74243913cc43601a9ddf3347f7760117c48c8446e2aa317bbf3348d97740</t>
  </si>
  <si>
    <t>https://www.snl.lu/publications/bulletin/SNL_2019_121_053_069.pdf</t>
  </si>
  <si>
    <t>Lymantriinae</t>
  </si>
  <si>
    <t>Rote Liste und Gesamtartenliste der Eulenfalter, Trägspinner und Graueulchen (Lepidoptera: Noctuoidea) Deutschlands</t>
  </si>
  <si>
    <t>6495aa0b7fd61636d555a01c6ed0e2b2e76b85da0ff6da92442af83f9b1cc10c</t>
  </si>
  <si>
    <t>Lymexyloidea</t>
  </si>
  <si>
    <t xml:space="preserve">Lymexyloidea </t>
  </si>
  <si>
    <t>Macrofungi</t>
  </si>
  <si>
    <t>https://www.researchgate.net/publication/313576151_Red_list_of_macrofungi_of_Hungary_revised_edition</t>
  </si>
  <si>
    <t>Red list of macrofungi of Hungary (revised edition)</t>
  </si>
  <si>
    <t>The document does not include IUCN categories directly</t>
  </si>
  <si>
    <t>0aa719e5e894a58ea2e999beb6d0b9424135535de216d942832f32f381c0b9e2</t>
  </si>
  <si>
    <t>http://www.eccf.eu/Romania.pdf</t>
  </si>
  <si>
    <t xml:space="preserve">RED LIST OF ROMANIAN MACROFUNGI SPECIES </t>
  </si>
  <si>
    <t>00e59afe602e22e5b8b86d98c811723b957146defcaaae8a2205ed33b12e9f5a</t>
  </si>
  <si>
    <t>https://www.nlwkn.niedersachsen.de/naturschutz/rote-liste-der-in-niedersachsen-und-bremen-gefahrdeten-grosspilze-2-fassung-vom-1-1-1995-38963.html</t>
  </si>
  <si>
    <t>df377ab0ca8ca81d9e7335265ab19b16ca3723fb6673ac060bf0d6b316351b8a</t>
  </si>
  <si>
    <t>d54c72b8231a9a05944b5de74d3275d072d507b6957a701de86edb728a638e68</t>
  </si>
  <si>
    <t>a565406e91574e7d8eac71fd56a3cee935a3b8f35e8a44cc1b62f18e05da9481</t>
  </si>
  <si>
    <t>Macrolepidoptera</t>
  </si>
  <si>
    <t>https://lfu.brandenburg.de/lfu/de/ueber-uns/veroeffentlichungen/detail/~01-01-2001-zeitschrift-naturschutz-und-landschaftspflege-in-brandenburg-beilage-zu-heft-3-2001</t>
  </si>
  <si>
    <t>c539ab1000bbe14a485ea4430aaa982ee5eb2bf467cfbec93e08cdc2bfa62771</t>
  </si>
  <si>
    <t>https://www.nlwkn.niedersachsen.de/naturschutz/rote-liste-der-in-niedersachsen-und-bremen-gefahrdeten-grossschmetterlinge-mit-gesamtartenverzeichnis-38938.html</t>
  </si>
  <si>
    <t>fb95e2de1a085bb92aa8b4f0cc938383193c7d266f550b8638742b8951993e80</t>
  </si>
  <si>
    <t>af938abac501f4db50c5730c7d7e46a20a33423313a6a1c06a4c87d7c516277d</t>
  </si>
  <si>
    <t>f051ee777250f165665a0d4e5bd19f29319e9b5c2b67a809de90d06fce4fff3a</t>
  </si>
  <si>
    <t>56d31e76f2deac7534d2d174ef36c467c286e9d90e03fdc7dacbf00b5c602062</t>
  </si>
  <si>
    <t>https://lau.sachsen-anhalt.de/alt-vor-neuer-navigation/wir-ueber-uns-publikationen/fachpublikationen/berichte-des-lau/rote-listen-sachsen-anhalt-2055</t>
  </si>
  <si>
    <t>57ee26d17d11cca9cba8d068e8420a8488202d59e7f3923ab271864a73c67162</t>
  </si>
  <si>
    <t>16b9ab59241ad20256128a9b00dcc345f9bce26b059cba92de89785cc4c31e6c</t>
  </si>
  <si>
    <t>Macromycetes</t>
  </si>
  <si>
    <t>Red List of Endangered Macromycetes</t>
  </si>
  <si>
    <t>Rote Liste der gefährdeten Arten der Schweiz: Grosspilze</t>
  </si>
  <si>
    <t>950b4368e3264b11e7db0e6890f43db82fcfcfc5b0762de4c71c245ce331a737</t>
  </si>
  <si>
    <t>https://www.bafu.admin.ch/bafu/de/home/themen/biodiversitaet/publikationen-studien/publikationen/rote-liste-grosspilze.html</t>
  </si>
  <si>
    <t>Red list of Fungi of Basque Country</t>
  </si>
  <si>
    <t>Evaluación del GRADO DE AMENAZA de los MACROMICETOS de la lista roja preliminar del País Vasco (Fase II)</t>
  </si>
  <si>
    <t>fad286bf82644de2664b919751e725b315e67bc7f9f31d795db7432ca8323e30</t>
  </si>
  <si>
    <t>https://www.euskadi.eus/contenidos/documentacion/macromicetos/eu_doc/adjuntos/07_flora.pdf</t>
  </si>
  <si>
    <t>Magnoliales</t>
  </si>
  <si>
    <t>Magnoliaceae</t>
  </si>
  <si>
    <t>Red Book of Plants of Colombia, Vol.5, Magnoliaceae, Podocarpaceae</t>
  </si>
  <si>
    <t>Libro rojo de plantas fanerógamas de Colombia Volumen 5</t>
  </si>
  <si>
    <t>791792e85937b03ce48fa9404e7376a99a56ba5b84f6dffe94b0aa0620e90ec5</t>
  </si>
  <si>
    <t>https://www.minambiente.gov.co/wp-content/uploads/2021/10/Libro-Rojo-de-Plantas-de-Colombia-Volumen-4.pdf</t>
  </si>
  <si>
    <t>Magnoliophyta</t>
  </si>
  <si>
    <t>https://www.researchgate.net/publication/223851701_The_threatened_flowering_plants_of_Jamaica</t>
  </si>
  <si>
    <t>The threatened flowering plants of Jamaica</t>
  </si>
  <si>
    <t>e5f135b481ebe89b3fa2f85dea576f8ef9653a43d40dfa9f74986b56f726d727</t>
  </si>
  <si>
    <t>Magnoliophyta </t>
  </si>
  <si>
    <t>4681f725b8f0d64fb521c99c1ac5b7e1aaa298750a82814909b788d009bf6453</t>
  </si>
  <si>
    <t>Non-digitized lichen RL, has its own threat level, but IUCN levels are assigned to it in the information</t>
  </si>
  <si>
    <t>Makrolepidoptera</t>
  </si>
  <si>
    <t>cd83943aaf91609b54ba2ac8673cbc3a52c8ace0a2b3ce0a022e9cbe436f9c94</t>
  </si>
  <si>
    <t>Malachiidae</t>
  </si>
  <si>
    <t>1afc6403a4321c9b9788f3c123ee2b174a8ca23d4d11c78516e0da6619402491</t>
  </si>
  <si>
    <t>https://www.umweltbundesamt.at/fileadmin/site/themen/naturschutz/rote_liste_flusskrebse_2009.xlsx</t>
  </si>
  <si>
    <t>Rote Liste der Flusskrebse (Decapoda) Österreichs</t>
  </si>
  <si>
    <t>72748e816f6c61a405389bc4f95b38b6dc6240f0b49c504c59e3702459a54f7d</t>
  </si>
  <si>
    <t>Red List of Higher Crustacea (Malacostraca)</t>
  </si>
  <si>
    <t>Rdeči seznam višjih rakov (Malacostraca)</t>
  </si>
  <si>
    <t>02e4f63dcafac3180e34229a09379f366bc543575c316cb3232ec389de9ae324</t>
  </si>
  <si>
    <t>https://www.uradni-list.si/files/RS_-2002-082-04055-OB~P028-0000.PDF</t>
  </si>
  <si>
    <t>ce3736a75bfc6771b98eb5bf1052246ce690a7524dd36243db41a9ca0666a63b</t>
  </si>
  <si>
    <t>Red list of Malacostraca of Poland  2002</t>
  </si>
  <si>
    <t xml:space="preserve">Czerwona lista zwierząt ginących i zagrożonych w Polsce: Malacostraca Pancerzowce </t>
  </si>
  <si>
    <t>3ad1a8c4419abeb6946fca67d0477ecaa6d91016a5a6f357f5f5f280e9b18e90</t>
  </si>
  <si>
    <t>Red list of Malacostraca of Poland 1992</t>
  </si>
  <si>
    <t xml:space="preserve">Czerwona lista zwierząt ginących i zagrożonych w Polsce: Pancerzowce Malacostraca </t>
  </si>
  <si>
    <t>04b1f0befa7dcf67f5a33d2b59e538fca67c70958ec962319dac6cd5a9b662af</t>
  </si>
  <si>
    <t>Mammals</t>
  </si>
  <si>
    <t>https://www.umweltbundesamt.at/fileadmin/site/themen/naturschutz/rote_liste_saeugetiere_2005.xlsx</t>
  </si>
  <si>
    <t>Rote Liste der Säugetiere Österreichs (Mammalia)</t>
  </si>
  <si>
    <t>a1f20869d6c0b1fb33c2828629701093e82d767bd4d9365248805c05f499896e</t>
  </si>
  <si>
    <t>https://www.zobodat.at/pdf/BZS_Saeugetiere_OOE_0195-0215.pdf</t>
  </si>
  <si>
    <t>Rote Liste  der Säugetiere  Oberösterreichs</t>
  </si>
  <si>
    <t>2a3c05ae97db0cce2fea1310591328010a872800939c98cbfc4d3cc2173efd63</t>
  </si>
  <si>
    <t>https://www.hausdernatur.at/de/publikationen-plattform-sauegetiere.html</t>
  </si>
  <si>
    <t>Die Säugetiere Salzburgs</t>
  </si>
  <si>
    <t>Eberhard Stüber</t>
  </si>
  <si>
    <t>Publication by the museum in Slazburg, but not freely available, try first to write to the author</t>
  </si>
  <si>
    <t>https://www.zobodat.at/pdf/Rote-Listen-Vorarlbergs_4_0001-0087.pdf</t>
  </si>
  <si>
    <t>Rote Liste gefährdeter Säugetiere Vorarlbergs</t>
  </si>
  <si>
    <t>745c42ae68c08b1c67afb4960b4357303f0e6b92301bd6fef9b5ad9311dc9fdd</t>
  </si>
  <si>
    <t>The Red Book of Mammals of Croatia</t>
  </si>
  <si>
    <t>Crvena knjiga sisavaca Hrvatske</t>
  </si>
  <si>
    <t>884217dcdd2ff0455ab4529458847a73bc1a83b225fc8b188137a7c28ffd6216</t>
  </si>
  <si>
    <t>https://www.haop.hr/hr/publikacije/crvena-knjiga-sisavaca-hrvatske</t>
  </si>
  <si>
    <t>Red List of Mammals (Mammalia)</t>
  </si>
  <si>
    <t>Rdeči seznam sesalcev (Mammalia)</t>
  </si>
  <si>
    <t>9bcdbc536fff88bc23a98aa57401dbf64d90e2cb137d86d14fa7140f54a9f2e7</t>
  </si>
  <si>
    <t>https://www.uradni-list.si/files/RS_-2002-082-04055-OB~P003-0000.PDF</t>
  </si>
  <si>
    <t>Red List of Mammals (excluding bats)</t>
  </si>
  <si>
    <t>Rote Liste der Säugetiere (ohne Fledermäuse). Gefährdete Arten der Schweiz.</t>
  </si>
  <si>
    <t>113b07407efe849daf69ebfe9708513e5fe63aa2ca3bafa4ec0888f14f7b30a1</t>
  </si>
  <si>
    <t>https://www.bafu.admin.ch/bafu/de/home/themen/biodiversitaet/publikationen-studien/publikationen/rote-listen-saeugetiere.html</t>
  </si>
  <si>
    <t>Red list of Spanish Mammals</t>
  </si>
  <si>
    <t>Lista roja de los mamíferos de España</t>
  </si>
  <si>
    <t>cc1d95940db813d7da821d5d5599206b509281d1c2e3b19b56b3ed4a6587d86b</t>
  </si>
  <si>
    <t>https://www.miteco.gob.es/content/dam/miteco/es/biodiversidad/servicios/banco-datos-naturaleza/lista_mamiferos_tcm30-194955.pdf</t>
  </si>
  <si>
    <t>Red list of Mammals of Réunion (France)</t>
  </si>
  <si>
    <t>Liste rouge des Mammifères de La Réunion (France)</t>
  </si>
  <si>
    <t>3e5406faed06a88d400eb7a6ee33e376a0fd1c23af8c65043164ee172d86b824</t>
  </si>
  <si>
    <t>https://inpn.mnhn.fr/espece/listerouge/FR/Mammiferes_Reunion_2010</t>
  </si>
  <si>
    <t>Red list of Mammals of Martinique (France)</t>
  </si>
  <si>
    <t>Liste rouge des mammifères de la Martinique (France)</t>
  </si>
  <si>
    <t>057330c60c3165e40b3c3b44dc15a66915d6e675a3e4a0930f207919f5596e2b</t>
  </si>
  <si>
    <t>https://inpn.mnhn.fr/espece/listerouge/FR/Mammiferes_Martinique_2020</t>
  </si>
  <si>
    <t>Red list of Mammals of Terres Australes (France)</t>
  </si>
  <si>
    <t>Liste rouge des mammifères des Terres Australes (France)</t>
  </si>
  <si>
    <t>869b179c940740932830380027c1d52aaaea6bff823341595596c0ecf0d63a70</t>
  </si>
  <si>
    <t>https://inpn.mnhn.fr/espece/listerouge/FR/Mammiferes_Australes_TAAF_2015</t>
  </si>
  <si>
    <t>Red list of Mammals of French Guiana</t>
  </si>
  <si>
    <t>Liste rouge des mammifères de Guyane française</t>
  </si>
  <si>
    <t>8d2452ae90c4e589c387f8727b8630f01f9b8a91613286cebc2941e5673affae</t>
  </si>
  <si>
    <t>https://inpn.mnhn.fr/espece/listerouge/FR/Mammiferes_Guyane_2017</t>
  </si>
  <si>
    <t>Red list of Mammals of Bretagne</t>
  </si>
  <si>
    <t>Liste rouge des Mammifères de Bretagne</t>
  </si>
  <si>
    <t>1f8ac4df19e2c43a9cc53e2b6cbaa55de2638dc3ba083e72d8dd8168a409db86</t>
  </si>
  <si>
    <t>Red list of Mammals  of Centre region</t>
  </si>
  <si>
    <t>Liste rouge des Mammifères de la région Centre</t>
  </si>
  <si>
    <t>cc0eb81adc4d8549b952dd9ac34e4b97e239884e82e5bc1c33b677c39411ab3d</t>
  </si>
  <si>
    <t>https://inpn.mnhn.fr/docs/LR_FCE/LR_regionale/Centre-Val de Loire/3-mammiferes_2012_cle25b99f-1.pdf</t>
  </si>
  <si>
    <t>Red List of Mammals of Normandy</t>
  </si>
  <si>
    <t>Liste rouge des Mammifères de Normandie</t>
  </si>
  <si>
    <t>892350c5c72685b84c6faf63de91490ad47af98ab5e478ccc6a48e5281b2e897</t>
  </si>
  <si>
    <t>https://www.anbdd.fr/publication/liste-rouge-des-mammiferes-de-normandie/</t>
  </si>
  <si>
    <t>Red list of continental mammals of Pays de la Loire</t>
  </si>
  <si>
    <t>Liste rouge des mammifères continentaux des Pays de la Loire</t>
  </si>
  <si>
    <t>755953a990952ab3e2faf25620e24135b21408a6e6405f3216dfd4b71a0de499</t>
  </si>
  <si>
    <t>https://inpn.mnhn.fr/docs/LR_FCE/LR_regionale/Pays de la Loire/LRR_mammif%C3%A8res_Pays_de_la_loire_2020.pdf</t>
  </si>
  <si>
    <t>The Red List of Threatened Mammals in Alsace</t>
  </si>
  <si>
    <t>La liste rouge des mammifères menacés en Alsace</t>
  </si>
  <si>
    <t>06db509172dd9cdd898be11fb7f3871a8692852aee6efbbeacc90d3b20f331db</t>
  </si>
  <si>
    <t>https://inpn.mnhn.fr/docs/LR_FCE/LR_regionale/Alsace/LR_Mammiferes_Alsace_2014.pdf</t>
  </si>
  <si>
    <t>Red List of Non-Flying Continental Mammals of Aquitaine</t>
  </si>
  <si>
    <t>Liste rouge des mammifères continentaux non volants d'Aquitaine</t>
  </si>
  <si>
    <t>4b76d445f6426a0c3b9ef239eabe15d78294ac05cf754cce4333c9311bfb9a14</t>
  </si>
  <si>
    <t>Red list of Mammals (excluding bats) of Burgundy</t>
  </si>
  <si>
    <t>Liste rouge des mammifères (hors chauves-souris) de Bourgogne</t>
  </si>
  <si>
    <t>4f0a918b1aa08cdd3db6a9df23a7a91bf554e69bbffd0167079adeafdb2471cc</t>
  </si>
  <si>
    <t>https://inpn.mnhn.fr/espece/listerouge/RG/LRR_Mammiferes_Bourgogne_2015</t>
  </si>
  <si>
    <t>Red list of Mammals of Champagne-Ardenne</t>
  </si>
  <si>
    <t>Liste rouge des Mammifères de Champagne-Ardenne</t>
  </si>
  <si>
    <t>8d510a20b0eafe5ff3574d9921d506a1a67a3f23fd8000ed7e66d455926ea909</t>
  </si>
  <si>
    <t>Red list of Mammals of Poitou-Charentes</t>
  </si>
  <si>
    <t>Liste rouge des Mammifères de Poitou-Charentes (2018)</t>
  </si>
  <si>
    <t>3c3f361943af7940106b0060b4cd9e05f531b8d823259abab4d489a174a6d71c</t>
  </si>
  <si>
    <t>https://www.researchgate.net/publication/331552011_Cerveny_seznam_savcu_Ceske_republiky_The_Red_List_of_mammals_of_the_Czech_Republic_Priroda_Praha_34_155-176</t>
  </si>
  <si>
    <t>Červený seznam savců České republiky</t>
  </si>
  <si>
    <t>97bafb77574cb8b0ddd2921cda93fbc1cc7474dde174955f35dab2039b400c51</t>
  </si>
  <si>
    <t>https://www.sopsr.sk/dokumenty/cervena_kniha_cicavcov.pdf</t>
  </si>
  <si>
    <t xml:space="preserve">Červená  kniha cicavcov Slovenska </t>
  </si>
  <si>
    <t>There is a table comparing 2023 and 2001 RL for mammals</t>
  </si>
  <si>
    <t>6f0114f4d4070dba99418a31a9f9021820407b771f68be6f2813776525c22a16</t>
  </si>
  <si>
    <t>Scotland</t>
  </si>
  <si>
    <t>https://www.mammal.org.uk/science-research/red-list/</t>
  </si>
  <si>
    <t>A Review of the Population and Conservation Status of British Mammals</t>
  </si>
  <si>
    <t>a0f0fd8bae6d8a06d9434e29de60f18b3b51dd165bb2382f3e9e14da6df42f70</t>
  </si>
  <si>
    <t>Wales</t>
  </si>
  <si>
    <t>d06f47921693010c090b1aad225cb9e13ec4696044113993a448894b2204eb4f</t>
  </si>
  <si>
    <t>bbd36d768e1b6d8eec2ad7a680bb78fb99bd6e4288d703da5f147ca2863e3e2f</t>
  </si>
  <si>
    <t>2dbf4d06d6b5108e73c2d58d2047ed597d03a0d9118bc91d213ec4381f1d23f4</t>
  </si>
  <si>
    <t>Red List for Britain’s Mammals</t>
  </si>
  <si>
    <t>e68dd141edeee566c3096073d6af1ee982a8d4fdc2787b803f6f4c06d23f7ba4</t>
  </si>
  <si>
    <t>c8abaea335eead904dfc971bf28aaf324db8a632ef51be4e8b3e43f28b94be9e</t>
  </si>
  <si>
    <t>cdca5a19a9858c37b8fef607171462f3d5eba78451dfc7fc182b29c411fcdc1d</t>
  </si>
  <si>
    <t>https://admin.livrovermelhodosmamiferos.pt/wp-content/uploads/LIVRO-VERMELHO-MAMIFEROS_WEBv2.pdf</t>
  </si>
  <si>
    <t>Livro vermelho dos mamíferos de Portugal continental</t>
  </si>
  <si>
    <t>Table of threat categories from page 310; Records also for RB from 2005 and 1995</t>
  </si>
  <si>
    <t>104a8708004a8edf3e9de761c5b5d7eada670d41bd3495e17c6080d98f859d3d</t>
  </si>
  <si>
    <t>https://www.icnf.pt/api/file/doc/df1548dc4942af4d</t>
  </si>
  <si>
    <t>4a7c2d3ed04446e8e27965407d15d6901a60b99130806a795aaa3e27a4eef2c8</t>
  </si>
  <si>
    <t>4193769e95159783836c6b72458f74e2a1e7ef1868bf27c24c7fc10671750946</t>
  </si>
  <si>
    <t>Rote Liste und Gesamtartenliste der Säugetiere (Mammalia) Deutschlands 2020</t>
  </si>
  <si>
    <t>d210e6606aee55ceac8347e90b1b52d560a9886e96398762d349bb2b10dd5dca</t>
  </si>
  <si>
    <t>Rote Liste und Gesamtartenliste der Säugetiere (Mammalia) Deutschlands 2009</t>
  </si>
  <si>
    <t>326ac48052ff594353e81bfdaa976651a9dcb209f50af993f109c5854442ac4b</t>
  </si>
  <si>
    <t>ac5933fffbd5a28275dce88d5c7c1671a1bed2e96fb307426aa8fa5fb840890a</t>
  </si>
  <si>
    <t>7218c02a391f81b6a49b90dcf7bea1d568e1a51d565a6de4fe375a149ea50370</t>
  </si>
  <si>
    <t>4edb36fa7620e2222cd7ab41a4b688f422e4838d61f6d085914ae99f4bb9be49</t>
  </si>
  <si>
    <t>ea4f3f08e851ee9c01cafb3dfe600055be4cf32fef03ee3a12ae7676226cc5f8</t>
  </si>
  <si>
    <t>mammals</t>
  </si>
  <si>
    <t>https://www.berlin.de/sen/uvk/natur-und-gruen/naturschutz/artenschutz/artenlisten-rote-listen/saeugetiere/</t>
  </si>
  <si>
    <t>8c507e58b9139ad5c85fe53dd177b0bca2182d07fab00939600ee64349dda1e7</t>
  </si>
  <si>
    <t>https://lfu.brandenburg.de/lfu/de/aufgaben/natur/natura-2000/ffh-monitoring/arten-nach-ffh-richtlinie/</t>
  </si>
  <si>
    <t>d7c5474e0a19cef4cfa48c70efe9e1ad8fc0ccf0ca32d7efa8bdbbe4a299eb51</t>
  </si>
  <si>
    <t>https://www.berlin.de/sen/uvk/_assets/natur-gruen/naturschutz/artenschutz/rote-listen/10_saeuge_print.pdf</t>
  </si>
  <si>
    <t>Common mammal red list for Berlin and Brandenburg</t>
  </si>
  <si>
    <t>fcb20c700579a33c3b185c936a80d0b5a333ca3772afa64340cd1a202ab79289</t>
  </si>
  <si>
    <t>6fbf01f2a7e10e41ced29482f68ccd127098943efdd4968e6c25c0ab1d1c4a78</t>
  </si>
  <si>
    <t>https://www.nlwkn.niedersachsen.de/naturschutz/rote-liste-der-in-niedersachsen-und-bremen-gefaehrdeten-saeugetierarten-1-fassung-vom-111991-38951.html</t>
  </si>
  <si>
    <t>1f0042678ec46963a1548294bac7ef0c4236b8d2cd62fd3ec34efb06c69c5ab3</t>
  </si>
  <si>
    <t>https://www.hamburg.de/politik-und-verwaltung/behoerden/bukea/saeugetiere-932364</t>
  </si>
  <si>
    <t>729e9fa6444e213a55b06391f93e6512ccc8b238447dbc2c6b0bcc76c0eb4ae6</t>
  </si>
  <si>
    <t>307de635d5bcb8b417d18886bcef13a53c4bc9b296ce0304326007ae409d9a8d</t>
  </si>
  <si>
    <t>85681b40f531838fbc42b8f5df3b775ea016bcbab61b09c2de4c455ba09e3e9c</t>
  </si>
  <si>
    <t>5a6b5158b0f52584943ac827fb8dc5ea1203746d1507fcabdc849e8c9d8f6450</t>
  </si>
  <si>
    <t>17f46ffcb3a32addb77f886def6a9e494fae2cca742be6f94553b3b209f4566e</t>
  </si>
  <si>
    <t>https://publikationen.sachsen.de/bdb/artikel/12182</t>
  </si>
  <si>
    <t>part of the 2019 Atlas where the threat levels according to the Thoughtfulness Act are listed</t>
  </si>
  <si>
    <t>3a84b85191f56a2f0f588e06f117c7247e52d48cdb751df26d7d553cd59e160d</t>
  </si>
  <si>
    <t>https://lau.sachsen-anhalt.de/alt-vor-neuer-navigation/wir-ueber-uns-publikationen/fachpublikationen/berichte-des-lau/rote-listen-sachsen-anhalt-2027</t>
  </si>
  <si>
    <t>b5d0ad620662e4345635d41966ef0b535c0273deba7a749c618a3264e4c195e4</t>
  </si>
  <si>
    <t>76dc2af6fa804b3a682839158179c04d85ac3f76e66367d18a00994448b341d5</t>
  </si>
  <si>
    <t>da0e20051e0ab70127291a3173234b16327c2e3e8bf112602073c6b6f31c351a</t>
  </si>
  <si>
    <t>35bba0fd4e06e8a6bab65d8e52bc5acba72ec9014b1abcce6223095b19e999f1</t>
  </si>
  <si>
    <t>43e51e06d5bf2345ba5ee5bd86bca7e7719a8d2fc68b4b4cc822dc5c08eae4e2</t>
  </si>
  <si>
    <t>https://www.llv.li/serviceportal2/amtsstellen/amt-fuer-umwelt/publikationen/naturkindliche-forschung/b28_saeugetiere.pdf</t>
  </si>
  <si>
    <t>58d8fb837ccc191655e740a66ddc617b181891b4136c8ee463e6d6164346d9ef</t>
  </si>
  <si>
    <t>https://www.gov.br/icmbio/pt-br/centrais-de-conteudo/publicacoes/publicacoes-diversas/livro_vermelho_2018_vol2.pdf</t>
  </si>
  <si>
    <t>Livro Vermelho da Fauna Brasileira Ameaçada de Extinção volume ii – mamíferos</t>
  </si>
  <si>
    <t>ec7700d8cc8a1fdc231b05b9258a8cb0cda95d789832b8736c63fb7280b230c0</t>
  </si>
  <si>
    <t>https://www.gov.br/icmbio/pt-br/centrais-de-conteudo/publicacoes/publicacoes-diversas/livro-vermelho/livro-vermelho-ed-ano-2008</t>
  </si>
  <si>
    <t>cd67470227181da1c076f693ed684db0fa2985a2755394230971d3f8fb12e90c</t>
  </si>
  <si>
    <t>https://zenodo.org/records/10428436</t>
  </si>
  <si>
    <t>Lista de Mamíferos do Brasil</t>
  </si>
  <si>
    <t>067e6c844b582db74cc9583e668286ee6b79af6c5336806fd2fb78f99d935e95</t>
  </si>
  <si>
    <t>https://zenodo.org/records/7469767</t>
  </si>
  <si>
    <t>c13aa940e5a57717c7d12459d33207c978a3b6cdef70915aed3783c9260858b0</t>
  </si>
  <si>
    <t>https://zenodo.org/records/5802047</t>
  </si>
  <si>
    <t>14f0e216a53e5775d719b6a90220aff16359a34d016ee5244ccbd36745a4a5f5</t>
  </si>
  <si>
    <t>https://zenodo.org/records/5590565</t>
  </si>
  <si>
    <t>cbac301459ed15de8dc6ab152c04cd7f7fe53c381876551e0e36ee92ae8d529b</t>
  </si>
  <si>
    <t>Lista Vermelha – MAMÍFEROS TERRESTRES</t>
  </si>
  <si>
    <t>5d5d9a4a86001b03a027b2b1c5e989615c59d5807b28f8f1c48b0051f933f4d8</t>
  </si>
  <si>
    <t>https://www.researchgate.net/publication/326960420_LIBRO_ROJO_de_los_mamiferos_de_Nicaragua_Revista_Nicaraguense_de_Biodiversidad_No30_ISSN_2413-337X</t>
  </si>
  <si>
    <t>LIBRO ROJO de los mamíferos de Nicaragua. Revista Nicaragüense de Biodiversidad</t>
  </si>
  <si>
    <t>ed80627188ce7a27517d629eecb09ee9556cdaf71875b57414b41f353f5c2db7</t>
  </si>
  <si>
    <t>http://www.bio-nica.info/biblioteca/Medina2012mamiferos.pdf</t>
  </si>
  <si>
    <t>LISTA PATRÓN DE LOS  MAMÍFEROS DE NICARAGUA</t>
  </si>
  <si>
    <t>bca13a08bfc8db4c17c2a46def5ccf88a648a0be28850d85158281ca87b397a3</t>
  </si>
  <si>
    <t>https://portals.iucn.org/library/node/8544</t>
  </si>
  <si>
    <t>Red data book of the mammals of South Africa : a conservation assessment</t>
  </si>
  <si>
    <t>a08105dfd222c2f373d25513b328ca8f02d96b1c41d06b2b140f7af4c9ef91b0</t>
  </si>
  <si>
    <t>https://ecolibrary.me.go.kr/nibr/#/search/detail/5709979?offset=17</t>
  </si>
  <si>
    <t>Red Data Book of Republic of Korea - Mammals</t>
  </si>
  <si>
    <t>https://portals.iucn.org/library/sites/library/files/documents/RL-569.5-001-En.pdf</t>
  </si>
  <si>
    <t>National Red data book of mammals in Jordan</t>
  </si>
  <si>
    <t>29080b58a2c9ab2df19c071bce810792a060b5976f91271c0dff9478ea5abe75</t>
  </si>
  <si>
    <t>https://portals.iucn.org/library/sites/library/files/documents/RL-53-005-En.pdf</t>
  </si>
  <si>
    <t>The conservation status and distribution of the mammals of the Arabian Peninsula</t>
  </si>
  <si>
    <t>474fc2ccc6a0a2abbb20fd76c6faa7164be9f06509f5c863853b03cb1799aed2</t>
  </si>
  <si>
    <t>https://www.moccae.gov.ae/assets/download/4cb0688a/UNRL%20of%20Mammals%20-%20%20Report%202019.pdf.aspx?view=true</t>
  </si>
  <si>
    <t>UAE National Red List of Mammals: Marine and Terrestrial</t>
  </si>
  <si>
    <t>72608e304caa8b6f878f6866d9b3d25163e8a334bb16164e42e0a33376b81589</t>
  </si>
  <si>
    <t>https://www.researchgate.net/publication/328852149_THE_RED_LIST_OF_TERRESTRIAL_MAMMALIAN_SPECIES_OF_THE_ABU_DHABI_EMIRATE</t>
  </si>
  <si>
    <t>THE RED LIST OF TERRESTRIAL MAMMALIAN SPECIES OF THE ABU DHABI EMIRATE</t>
  </si>
  <si>
    <t>26b10745cc899631775b8bf6c8452306f77550cea081921a20ca8ceea2bcb66a</t>
  </si>
  <si>
    <t>27106ae65098c60a9b63ff22eb690287f615c37c78772134e192969f6af048ca</t>
  </si>
  <si>
    <t>https://www.mybis.gov.my/pb/29</t>
  </si>
  <si>
    <t>Red list of mammals for peninsular Malaysia</t>
  </si>
  <si>
    <t>bc2ca557695088732c3325a03c3f374a2172c92a91958afb9407e25b484c98c3</t>
  </si>
  <si>
    <t>https://www.mybis.gov.my/pb/4908</t>
  </si>
  <si>
    <t>Red List of Mammals for Peninsular Malaysia</t>
  </si>
  <si>
    <t>babf2c798f6c8743978af030cc8f614e33f7f3309b26fc12cea5cb7cb212ca67</t>
  </si>
  <si>
    <t>https://www.researchgate.net/publication/291147126_Mongolian_Red_List_of_Mammals</t>
  </si>
  <si>
    <t>Mongolian Red List of Mammals</t>
  </si>
  <si>
    <t>748bcbfd7aff99b5253f58f71262234b4ec1cc46e5990e68fe0a61e6957efc43</t>
  </si>
  <si>
    <t>https://www.nhbs.com/china-red-data-book-of-endangered-animals-mammalia-book</t>
  </si>
  <si>
    <t>China Red Data Book of Endangered Animals: Mammalia</t>
  </si>
  <si>
    <t>Red list of Mammals of Flanders, Belgium</t>
  </si>
  <si>
    <t>De IUCN rode lijst van de zoogdieren in Vlaanderen</t>
  </si>
  <si>
    <t>14fb7b61013bf0082346162abed67570312865377225c520ea4104d4f6d81531</t>
  </si>
  <si>
    <t>https://www.vlaanderen.be/publicaties/de-iucn-rode-lijst-van-de-zoogdieren-in-vlaanderen</t>
  </si>
  <si>
    <t>Red list of Mammals of Wallonia, Belgium</t>
  </si>
  <si>
    <t>Liste rouge des mammifères de Wallonie, Belgique</t>
  </si>
  <si>
    <t>9085efa3526d603eb3cc317b5e4f33ea8ab9f7584a03a286d2666e30eb1a26ac</t>
  </si>
  <si>
    <t>http://biodiversite.wallonie.be/fr/rechercher-une-espece.html?IDC=130&amp;TEXT=&amp;typeclassification=vernaculaire&amp;classificationvernaculaire=321&amp;classificationscientifique=&amp;vue=texte</t>
  </si>
  <si>
    <t>Red list of Mammals of the Netherlands 2007</t>
  </si>
  <si>
    <t>Basisrapport voor de Rode Lijst Zoogdieren volgens Nederlandse en IUCN-criteria</t>
  </si>
  <si>
    <t>fa07b6c94c21422ff46d3dc3991ea0839f4748256f4d4b6adb67429940a38bad</t>
  </si>
  <si>
    <t>https://www.zoogdiervereniging.nl/sites/default/files/2020-12/2007RodeLijst.pdf</t>
  </si>
  <si>
    <t>Red list of Mammals of the Netherlands 2020</t>
  </si>
  <si>
    <t>Rode Lijst Zoogdieren</t>
  </si>
  <si>
    <t>806b444faf61499926c3e4769f13e9f56943903c720a3550acf3bdf04f6171f8</t>
  </si>
  <si>
    <t>Red list of Mammals of the Netherlands 2024</t>
  </si>
  <si>
    <t>7012fe694e074cda3d151a6758b69478f0dc42544955241612b4f03d8e47bd06</t>
  </si>
  <si>
    <t>Red list of Mammals of Finland 2015</t>
  </si>
  <si>
    <t>The 2015 Red List of Finnish mammals</t>
  </si>
  <si>
    <t>Red list of Mammals of Denmark 2010</t>
  </si>
  <si>
    <t>d0d9f402275166d02b1946ffd44f42588e9b70c1004029b860917b0f88422e15</t>
  </si>
  <si>
    <t>Red list of Mammals of Iceland 2018</t>
  </si>
  <si>
    <t>Red List for Mammals</t>
  </si>
  <si>
    <t>2bcd6f3d1371ae404a14f8df02bfb31acce0ed795d2174db7e8edcb1adcbfbcd</t>
  </si>
  <si>
    <t>https://ni.is/en/resources/publications/red-lists/spendyr</t>
  </si>
  <si>
    <t>Chihuahua</t>
  </si>
  <si>
    <t>Checklist of Chihuahuan Mammals</t>
  </si>
  <si>
    <t>A checklist of the mammals (Mammalia) of Chihuahua, Mexico</t>
  </si>
  <si>
    <t>669dde54dc44d20fc3090eb7c9720c54221b3d3021c05f04e0e08476f649f8c3</t>
  </si>
  <si>
    <t>https://www.researchgate.net/publication/286887098_A_checklist_of_the_mammals_Mammalia_of_Chihuahua_Mexico</t>
  </si>
  <si>
    <t>Checklist of Mammals of Durango, Mexico</t>
  </si>
  <si>
    <t>A checklist of the mammals (Mammalia) from Durango, western Mexico</t>
  </si>
  <si>
    <t>e53e108f62bfb9b039d574951b12695fe2b388c6a0a5fae85c5c8475e9c47bc9</t>
  </si>
  <si>
    <t>https://checklist.pensoft.net/article/18645/</t>
  </si>
  <si>
    <t>Red list of Mammals of Costa Rica</t>
  </si>
  <si>
    <t>Revised checklist and conservation status of the mammals of Costa Rica</t>
  </si>
  <si>
    <t>docx</t>
  </si>
  <si>
    <t>https://mastozoologiamexicana.com/therya/index.php/THERYA/article/view/233/pdf_423</t>
  </si>
  <si>
    <t>Aruba</t>
  </si>
  <si>
    <t>ABW</t>
  </si>
  <si>
    <t>AW</t>
  </si>
  <si>
    <t>The Mammals of Aruba, Bekker 1996</t>
  </si>
  <si>
    <t>THE MAMMALS OF ARUBA</t>
  </si>
  <si>
    <t>RL on pg 63</t>
  </si>
  <si>
    <t>12c3b2a7c89924f7431ffac2b701036dad918100669b428dec13acb34ec0eef2</t>
  </si>
  <si>
    <t>https://www.zoogdiervereniging.nl/sites/default/files/publications/BekkerJP_MammalsOfAruba_1996_0.pdf</t>
  </si>
  <si>
    <t>Red Book of Mammals of Colombia</t>
  </si>
  <si>
    <t>Libro rojo de los mamíferos de Colombia</t>
  </si>
  <si>
    <t>a9f2d32330827f433780e9bd10769db911fbfc808ee2deb700c29506f0888697</t>
  </si>
  <si>
    <t>https://centrodocumentacion.invemar.org.co/cgi-bin/koha/opac-detail.pl?biblionumber=11241</t>
  </si>
  <si>
    <t>Red List of Mammals of Ecuador 2021</t>
  </si>
  <si>
    <t>Lista Roja de los Mamíferos del  Ecuador</t>
  </si>
  <si>
    <t>9db2faa2e6a3c6ffc497b93c9aaa329cb43781ecc90822e592ddaf5e2a52d3f6</t>
  </si>
  <si>
    <t>Red List of Mammals of Ecuador 2001</t>
  </si>
  <si>
    <t>Libro Rojo de los mamíferos del Ecuador</t>
  </si>
  <si>
    <t>b468605c0f371962ebabfc3933ad3f714b8610b01e63e5a09fef753f17910fa1</t>
  </si>
  <si>
    <t>https://www.researchgate.net/profile/Diego-Tirira/publication/315793476_Libro_Rojo_de_los_mamiferos_del_Ecuador/links/58e573de45851547e17f7c07/Libro-Rojo-de-los-mamiferos-del-Ecuador.pdf</t>
  </si>
  <si>
    <t>Red list of Mammals of Paraguay</t>
  </si>
  <si>
    <t>Libro Rojo de los Mamíferos del Paraguay Especies amenazadas de extinción</t>
  </si>
  <si>
    <t>9bd3110cdc456e629b397afd328792e1f7112a71e6756e553add0cf1f13ea7f9</t>
  </si>
  <si>
    <t>https://www.conacyt.gov.py/sites/default/files/upload_editores/u294/material-VEVE-16-94_libro_rojo.pdf</t>
  </si>
  <si>
    <t>Red Book of Argentinian Mammals</t>
  </si>
  <si>
    <t>Libro Rojo de mamíferos amenazados de la Argentina</t>
  </si>
  <si>
    <t>includes categories for 1997, 2000 and 2012</t>
  </si>
  <si>
    <t>49ffc5848993beb542be396ee88bbb005fe9a8df94a96dea9d6c5db93f95690e</t>
  </si>
  <si>
    <t>Red Book of Argentinian Mammals 2000</t>
  </si>
  <si>
    <t>c3d2a80207d05666b85ad871cd644f8e7e9b5098bdee72d0e124c34f5087c3a9</t>
  </si>
  <si>
    <t>Red list of Argentinian Mammals, database, 2019</t>
  </si>
  <si>
    <t>Categorización 2019 de los mamíferos de Argentina según su riesgo de extinción</t>
  </si>
  <si>
    <t>online database, no obvious way to obtain data</t>
  </si>
  <si>
    <t>https://cma.sarem.org.ar/</t>
  </si>
  <si>
    <t>Proposed Red list of Mammals of Uruguay</t>
  </si>
  <si>
    <t>Consulta pública: Lista Roja de Mamíferos</t>
  </si>
  <si>
    <t>b96e6f99b556803c8432e0861b78bbdbba480fbeadea407c4fc529dfead0c209</t>
  </si>
  <si>
    <t>https://www.gub.uy/ministerio-ambiente/comunicacion/noticias/consulta-publica-lista-roja-mamiferos</t>
  </si>
  <si>
    <t>Red List of Mammals of South Africa, Eswatini and Lesotho 2004</t>
  </si>
  <si>
    <t>The Red List of Mammals of South Africa, Swaziland and Lesotho 2004</t>
  </si>
  <si>
    <t>data is included in 2016 version</t>
  </si>
  <si>
    <t>LSO_Animalia_Mammals_2016.xlsx</t>
  </si>
  <si>
    <t>https://ewt.org.za/resources/mammal-red-list/</t>
  </si>
  <si>
    <t>ZAF_Animalia_Mammals_2016.xlsx</t>
  </si>
  <si>
    <t>SWZ_Animalia_Mammals_2016.xlsx</t>
  </si>
  <si>
    <t>Red List of Mammals of South Africa, Eswatini and Lesotho 2016</t>
  </si>
  <si>
    <t>The Red List of Mammals of South Africa, Swaziland and Lesotho 2016</t>
  </si>
  <si>
    <t>Red List of Mammals of South Africa, Eswatini and Lesotho 2024</t>
  </si>
  <si>
    <t>The Red List of Mammals of South Africa, Swaziland and Lesotho 2024</t>
  </si>
  <si>
    <t>not available, work in progress</t>
  </si>
  <si>
    <t>Morocco|Algeria|Tunisia|Libya|Western Sahara|Egypt|Palestine|Israel|Lebanon|Syria|Turkey|Jordan|Bulgaria|Greece|Albania|Montenegro|Croatia|Italy|France|Spain|Bosnia and Herzegovina|Slovenia|Monaco|Portugal|Cyprus|North Macedonia|Kosovo|Malta|Andorra|Serbia|Switzerland</t>
  </si>
  <si>
    <t>Red list of Mammals of the Mediterranean region</t>
  </si>
  <si>
    <t>The status and distribution of Mediterranean mammals</t>
  </si>
  <si>
    <t>Mediterranean_Animalia _Mammals_2009.pdf</t>
  </si>
  <si>
    <t>5a90903c600596bcbe888000a6164303333748d0fb789cb38728a713b9818d17</t>
  </si>
  <si>
    <t>https://portals.iucn.org/library/node/9403</t>
  </si>
  <si>
    <t>Red list of Bangladesh 2015: Mammals</t>
  </si>
  <si>
    <t>Red List of Bangladesh : volume 2 : mammals</t>
  </si>
  <si>
    <t>221fd7899c4537bf78ed89cc1fa1c7bba34b14a78b80e3988ddd8bcda11be83f</t>
  </si>
  <si>
    <t>https://portals.iucn.org/library/node/46323</t>
  </si>
  <si>
    <t>Red Book of threatened Mammals of Bangladesh 2000</t>
  </si>
  <si>
    <t>Red List of Threatened Animals of Bangladesh</t>
  </si>
  <si>
    <t>c5630bfe25b88214736e35530b6a98d33b896a2f79cf961d89901a66b1568ca5</t>
  </si>
  <si>
    <t>https://portals.iucn.org/library/node/7786</t>
  </si>
  <si>
    <t>Red List of Threatened Mammals of Japan</t>
  </si>
  <si>
    <t>2ea19571e41a15ce3340ffea452e9ca2a57042d5e8930c4c9e41e1030a8ee562</t>
  </si>
  <si>
    <t>7f1534a280da812102282204047663ccc04291a6943225a31712e89d5682f4ed</t>
  </si>
  <si>
    <t>30dcc2db0115b4a8392c9c81e0115275c007f2993c1c485c746f22e71f6ba09d</t>
  </si>
  <si>
    <t>8a91703c786ba2d507b4f0c08f288b9300ce78a71333bf57a36f7b958d9c2b50</t>
  </si>
  <si>
    <t>9e9af093915e7dfea9c87461985553df2a66ed8b0af7196a49322a1dbb08495e</t>
  </si>
  <si>
    <t>7c4eb8ac685e9f38100cc514344724f6daa1ab883ad6ed943d384739e7e06f45</t>
  </si>
  <si>
    <t>b821125fe085fc4e8764d3ec679f503a0b8b45503dfbd347de25f4c4a2c7a841</t>
  </si>
  <si>
    <t>ef447c605161ec51d240c14b6a8fafa5006779487f9eb1354350a0f55600d4f9</t>
  </si>
  <si>
    <t>2f956f62332d2bf424e183e03c80e2009e50d8ce32c6bdbbade6e112c8d7d1e5</t>
  </si>
  <si>
    <t>https://www.ntnc.org.np/sites/default/files/doc_publication/2018-11/The%20Status%20of%20Nepal%27s%20Mammals%20-%20Red%20List.pdf</t>
  </si>
  <si>
    <t>The Status of Nepal’s Mammals: The National Red List Series</t>
  </si>
  <si>
    <t>fbf73cb53cf4a390054b6d899305bc80068a998cc55d871c3ea6fc968d38c8ec</t>
  </si>
  <si>
    <t>https://zooreach.org/downloads/ZOO_CAMP_PHVA_reports/2003_CAMP_Pakistan_Mammals.pdf</t>
  </si>
  <si>
    <t>Status and Red List of Pakistan’s Mammals</t>
  </si>
  <si>
    <t>54aa72dd1ebcdd58c251c831e525fb7e776ee7d8f8f413f9ed8a1e07e8fbc223</t>
  </si>
  <si>
    <t>Baluchistan</t>
  </si>
  <si>
    <t>https://zsp.com.pk/pdf3/117-122%20(9).pdf</t>
  </si>
  <si>
    <t>Current Status of the Mammals of Balochistan</t>
  </si>
  <si>
    <t>8ce77f7e7b103f9a2c3e3d9d33d0c9b928fba1f70425870df28cabe800592fff</t>
  </si>
  <si>
    <t>a59d313f067748f9adc2996ee9aa6fa4279c9413dc00b2fbaa729b47cf50ca0e</t>
  </si>
  <si>
    <t>Mammals Scattered Islands</t>
  </si>
  <si>
    <t>Red list of Mammals of Scattered Islands (France)</t>
  </si>
  <si>
    <t>Liste rouge des mammifères des îles Éparses (France)</t>
  </si>
  <si>
    <t>c6cb6ca2c8c4affa8be0e56fd5b1948d974ab95a2c457592011b3677a6e2704b</t>
  </si>
  <si>
    <t>https://inpn.mnhn.fr/espece/listerouge/FR/Mammiferes_Eparses_TAAF_2015</t>
  </si>
  <si>
    <t>Mantodea</t>
  </si>
  <si>
    <t>https://www.zobodat.at/pdf/Gredleriana_017_0061-0086.pdf</t>
  </si>
  <si>
    <t>Rote Liste der gefährdeten Fang- und Heuschrecken Südtirols  (Insecta: Orthoptera, Mantodea)</t>
  </si>
  <si>
    <t>80c3b09ad95b897d903f6748a34731788881aab8125aedead5ca6fd8f211df75</t>
  </si>
  <si>
    <t>https://www.zobodat.at/pdf/MA22-Wien_10_0001-0053.pdf</t>
  </si>
  <si>
    <t>Die Heuschrecken- und Fangschreckenfauna Wiens</t>
  </si>
  <si>
    <t>Table of threat levels on page 10, which do not correspond exactly to the IUCN, but the data will be converted</t>
  </si>
  <si>
    <t>5965a31a19939c0dd106cd5818c9eaae29433bf0f13eb78a41de529d5fb96a1f</t>
  </si>
  <si>
    <t>https://www.noe.gv.at/noe/Naturschutz/RL_Heuschrecken.pdf</t>
  </si>
  <si>
    <t xml:space="preserve"> Rote Listen ausgewählter Tiergruppen Niederösterreichs - Heuschrecken und Fangschrecken (Insecta-. Saltatoria, Mantode</t>
  </si>
  <si>
    <t>Need to convert threat qualification from numerical values; Saltatoria and Mantodea together</t>
  </si>
  <si>
    <t>Red list of Mantids of Guadeloupe (France)</t>
  </si>
  <si>
    <t>Liste rouge des mantes de la Guadeloupe (France)</t>
  </si>
  <si>
    <t>961e18b82bb28e43864423bac30b2c266acd0860f4a048475f52dace64f9f393</t>
  </si>
  <si>
    <t>https://inpn.mnhn.fr/espece/listerouge/FR/Mantes_Guadeloupe_2021</t>
  </si>
  <si>
    <t>Red list of Mantids of Martinique (France)</t>
  </si>
  <si>
    <t>Liste rouge des mantes de la Martinique (France)</t>
  </si>
  <si>
    <t>2628e146ff50903564b4bd10e00930f1861d8f7113cb07fe519b28bf4f4ff5f4</t>
  </si>
  <si>
    <t>https://inpn.mnhn.fr/espece/listerouge/FR/Mantes_Martinique_2020</t>
  </si>
  <si>
    <t>Regional red list of orthoptera, stick insects and mantises of Île-de-France</t>
  </si>
  <si>
    <t>Liste rouge régionale des orthoptères, phasmes et mantes d'Île-de-France</t>
  </si>
  <si>
    <t>fa4cc2c0adbe8102a7a63f6cce3ddd6f58554cdc3435e80d41a2f7fcc9f901c2</t>
  </si>
  <si>
    <t>https://www.arb-idf.fr/nos-travaux/publications/liste-rouge-regionale-des-orthopteres-phasme-et-mante-dile-de-france-2018/</t>
  </si>
  <si>
    <t>f62e7263b49b6df1f26ab264ec4a65a7ecfdbe20fca56ba3c2057e1760713539</t>
  </si>
  <si>
    <t>https://www.arb-idf.fr/nos-travaux/publications/liste-rouge-regionale-des-orthopteres-phasme-et-mante-dile-de-france/</t>
  </si>
  <si>
    <t>Red List of Orthoptera of Normandy</t>
  </si>
  <si>
    <t>Liste rouge des Orthoptères de Normandie</t>
  </si>
  <si>
    <t>bb099a28818a3d6e7576cbe620936a44616310383a45e3806e815c2674682610</t>
  </si>
  <si>
    <t>https://www.anbdd.fr/publication/liste-rouge-des-orthopteres-mantes-et-phasmes-de-normandie/</t>
  </si>
  <si>
    <t>Rote Liste und Gesamtartenliste der Heuschrecken und Fangschrecken (Orthoptera et Mantodea) Deutschlands</t>
  </si>
  <si>
    <t>067710bbbc7e936f7dacf93a7ee72a918be5213b258a904030fe86100d415b2a</t>
  </si>
  <si>
    <t>4e26add56ba7399dca649e730244dad4857d8d2f86058643f74fe1708c736d23</t>
  </si>
  <si>
    <t>b1d684cc1d628c58c49f6c60dae7014a0ade1e8d21dc903555baf3487ead4782</t>
  </si>
  <si>
    <t>Marchantiophyta</t>
  </si>
  <si>
    <t>Red-list of liverwort and hornwort species of Serbia: 2024 assessment</t>
  </si>
  <si>
    <t>Red List of Liverworts and Hornworts of Serbia</t>
  </si>
  <si>
    <t>65a0bf8a4bfac3cb39420afa2073e018c890347f6b65319c5b8c973e79b2ca09</t>
  </si>
  <si>
    <t>https://doiserbia.nb.rs/img/doi/1821-2158/2024/1821-21582401001S.pdf</t>
  </si>
  <si>
    <t>Marine bivalves</t>
  </si>
  <si>
    <t>9d354635f768d224e3a30ba91a595ec27d7a4cdaa22b0051eafe92969e58ff4a</t>
  </si>
  <si>
    <t>Bryoza</t>
  </si>
  <si>
    <t>Marine bryozoans</t>
  </si>
  <si>
    <t>ffaf111aea7ce7cc06f6772bd6c52f20a156c6c2d79b4209f66a3faff8b20b4c</t>
  </si>
  <si>
    <t>Marine Cetartiodactyla</t>
  </si>
  <si>
    <t>Marine Cnidaria</t>
  </si>
  <si>
    <t>e42473395abd47e73410a11c07b4819f9d896faed207d5de955c0fe2d3e14929</t>
  </si>
  <si>
    <t>marine crustaceans other than small crustaceans</t>
  </si>
  <si>
    <t>adebcdc1a13e53fbe9cfb45ba3dd8f55ca2632b5d5b7b80d71c58d96318e8057</t>
  </si>
  <si>
    <t>Marine Decapod Crustaceans</t>
  </si>
  <si>
    <t>cc8a7d162af21beea57015ff3fdbaa7878baf316a5ab16b068541f1da3c47c11</t>
  </si>
  <si>
    <t>Oceania Pacific Islands</t>
  </si>
  <si>
    <t>American Samoa | Cook Islands | Fiji | Federated States of Micronesia | Guam | Kiribati | Marshall Islands | Northern Mariana Islands | New Caledonia | Nauru | Niue | Papua New Guinea | Pitcairn Islands | Tokelau | Tonga | Tuvalu | Vanuatu | Wallis and Futuna | Samoa</t>
  </si>
  <si>
    <t>Marine Fauna</t>
  </si>
  <si>
    <t>https://portals.iucn.org/library/sites/library/files/documents/RL-2017-001.pdf</t>
  </si>
  <si>
    <t>THE CONSERVATION STATUS OF MARINE BIODIVERSITY OF THE PACIFIC ISLANDS OF OCEANIA</t>
  </si>
  <si>
    <t>Oceania Pacific Islands_Animalia_Marine Fauna_2017.pdf</t>
  </si>
  <si>
    <t>459e830569df7f0e32031a1e3521c740088459ecce9bdff0884770780bd8742e</t>
  </si>
  <si>
    <t>Marine Fishes</t>
  </si>
  <si>
    <t>Red book of marine fishes of Croatia</t>
  </si>
  <si>
    <t>Crvena knjiga morskih riba Hrvatske</t>
  </si>
  <si>
    <t>Red book of Croatian marine Fishes</t>
  </si>
  <si>
    <t>46f3dd4f11780bdd6e4c9d8efd7a3e14ecbe2bd702d242fcf0a131ba0cf88d86</t>
  </si>
  <si>
    <t>https://www.haop.hr/hr/publikacije/crvena-knjiga-morskih-riba-hrvatske</t>
  </si>
  <si>
    <t>Red List of Italian marine bony fishes </t>
  </si>
  <si>
    <t>LISTA ROSSA dei Pesci Ossei Marini taliani</t>
  </si>
  <si>
    <t>6383b54ef3db2d8166a826841781aaf41927fe333d8c932c41ea2b36d3906e7a</t>
  </si>
  <si>
    <t>https://www.iucn.it/pdf/Comitato_IUCN_Lista_Rossa_dei_pesci_ossei_marini_italiani_2017.pdf</t>
  </si>
  <si>
    <t>https://www.nparks.gov.sg/biodiversity/wildlife-in-singapore/species-list/marine-fishes</t>
  </si>
  <si>
    <t>521f283a4052937b4c16ed64bd07ae78d56151d207dfc44df0aa367f21f036bb</t>
  </si>
  <si>
    <t>Chiapas</t>
  </si>
  <si>
    <t>Checklist of the marine and estuarine fishes of Chiapas, Mexico</t>
  </si>
  <si>
    <t>10157481541995ef336025e49b1284ffa57cf12a0f2d4ee64754dc8ffdf40d7b</t>
  </si>
  <si>
    <t>https://link.springer.com/article/10.1007/s12526-016-0630-y</t>
  </si>
  <si>
    <t>Red Book of Marine Fishes of Colombia 2017</t>
  </si>
  <si>
    <t>Libro Rojo de Peces Marinos de Colombia</t>
  </si>
  <si>
    <t>e28052d782d2f917d84d54bb0a4c0058c314819705854eed43db2c83b3fe10c5</t>
  </si>
  <si>
    <t>https://www.minambiente.gov.co/wp-content/uploads/2021/10/Libro-Rojo-de-Peces-Marinos-de-Colombia.pdf</t>
  </si>
  <si>
    <t>Morocco|Algeria|Tunisia|Libya|Egypt|Palestine|Israel|Lebanon|Syria|Turkey|Greece|Albania|Montenegro|Croatia|Italy|France|Spain|Bosnia and Herzegovina|Slovenia|Monaco|Portugal|Cyprus|Malta</t>
  </si>
  <si>
    <t>Red list of Marine fish of the Mediterranean</t>
  </si>
  <si>
    <t>Overview of the conservation status of the marine fishes of the Mediterranean Sea</t>
  </si>
  <si>
    <t>Mediterranean_Animalia _Marine Fish_2011.pdf</t>
  </si>
  <si>
    <t>4552c410a61c197e460539188343c2c18c947baab79a42108855caba730db19e</t>
  </si>
  <si>
    <t>https://portals.iucn.org/library/node/9823</t>
  </si>
  <si>
    <t>Marine Flora</t>
  </si>
  <si>
    <t>Red list of marine algae and marine flowering plants in Croatia</t>
  </si>
  <si>
    <t>Crveni popis morskih algi i morskih cvjetnica u Hrvatskoj</t>
  </si>
  <si>
    <t>Red List of Croatian Marine Plants</t>
  </si>
  <si>
    <t>bfba7517b1e9a4d98810b51c024c86bcce326a3e8157fc957d2e34262822bd59</t>
  </si>
  <si>
    <t>https://www.haop.hr/sites/default/files/uploads/dokumenti/03_prirodne/crvene_knjige_popisi/Crveni_popis_algi_i_cvjetnica_web.pdf</t>
  </si>
  <si>
    <t>Marine Invertebrates</t>
  </si>
  <si>
    <t>Red Book of Marine Invertebrates of Colombia</t>
  </si>
  <si>
    <t>Libro rojo de invertebrados marinos de Colombia</t>
  </si>
  <si>
    <t>54227ecf15390d30f505f64720a0ad452a6707eec12232959c848ce422b85abd</t>
  </si>
  <si>
    <t>https://www.minambiente.gov.co/wp-content/uploads/2021/10/Libro-Rojo-de-Invertebrados-Marinos-de-Colombia.pdf</t>
  </si>
  <si>
    <t>Red Book of Marine Invertebrates of Colombia 2022</t>
  </si>
  <si>
    <t>964a36a8b48420a63ef3b6f42aed2987a66ec710000fcbb1e530b9a206d5e3a9</t>
  </si>
  <si>
    <t>https://www.researchgate.net/publication/367298534_Libro_rojo_de_invertebrados_marinos_de_Colombia_Penaeus_schmitti</t>
  </si>
  <si>
    <t>Isopoda</t>
  </si>
  <si>
    <t>Marine isopoda</t>
  </si>
  <si>
    <t>28fd53e89704969aec071d896f077e11204ad20324215bce925a96372e95b26d</t>
  </si>
  <si>
    <t>Marine macroalgae</t>
  </si>
  <si>
    <t>Rote Liste und Gesamtartenliste der marinen Makroalgen (Chlorophyta, Phaeophyceae et Rhodophyta) Deutschlands</t>
  </si>
  <si>
    <t>RL contain: marine Chlorophyta, Phaeophyceae &amp; Rhodophyta</t>
  </si>
  <si>
    <t>d65074a5603f7a6fe01daff8c089969425c540c54c5fca98d273962015e11d60</t>
  </si>
  <si>
    <t>Marine Mammals</t>
  </si>
  <si>
    <t>Red list of Marine Mammals of Mainland France</t>
  </si>
  <si>
    <t>Liste rouge des Mammifères marins de France métropolitaine</t>
  </si>
  <si>
    <t>https://inpn.mnhn.fr/espece/listerouge/FR/Mammiferes_marins_metropole_2017</t>
  </si>
  <si>
    <t>Red list of Marine Mammals of Guadeloupe (France)</t>
  </si>
  <si>
    <t>Liste rouge des mammifères marins de la Guadeloupe (France)</t>
  </si>
  <si>
    <t>9a87fe5bf81994dd271893ff3efaf92a0ec5a54beae20633eb4625594b49a189</t>
  </si>
  <si>
    <t>https://inpn.mnhn.fr/espece/listerouge/FR/Mammiferes_marins_Guadeloupe_2021</t>
  </si>
  <si>
    <t>https://www.nparks.gov.sg/biodiversity/wildlife-in-singapore/species-list/marine-mammals</t>
  </si>
  <si>
    <t>626f88cc6295a3013f9161f2b8735e80b8bb0207f666146706ff4a10f3627518</t>
  </si>
  <si>
    <t>https://mwwphilippines.org/wp-content/themes/marine-wildlife-watch/assets/images/pdf/dugong/Redlist%20Status%20of%20Marine%20Mammals%20in%20the%20Philippines.pdf</t>
  </si>
  <si>
    <t>RedListStatus of Marine Mammals in the Philippines</t>
  </si>
  <si>
    <t>e351d11faa34a5986ff0e4643b4fb4f4117246ad90001e9af1fb58163eabbcd7</t>
  </si>
  <si>
    <t>Marine snails</t>
  </si>
  <si>
    <t>90ad93d2ff902f2718a2a686f15c544fb52f960bf79048bf4a846dfc52ef6a3f</t>
  </si>
  <si>
    <t>Marine Species</t>
  </si>
  <si>
    <t>https://www.moccae.gov.ae/assets/download/3e710195/UAE%20National%20Red%20List%20of%20Marine%20Report.pdf.aspx?view=true</t>
  </si>
  <si>
    <t>UAE National Red List of Marine Species: Reef–building corals, cartilaginous fishes, and select bony fishes</t>
  </si>
  <si>
    <t>63e98908ab4cdc9f9cf56fe6e0951d091c7bce4f81e26901115901b79ec53f0b</t>
  </si>
  <si>
    <t>Testudines</t>
  </si>
  <si>
    <t>Marine Turtles</t>
  </si>
  <si>
    <t>Red list of Marine Turtles of Guadeloupe (France)</t>
  </si>
  <si>
    <t>Liste rouge des tortues marines de la Guadeloupe (France)</t>
  </si>
  <si>
    <t>dec420280eb666dbbeeb0226053196eea63feb23f5d6abf9f221a11f36993e61</t>
  </si>
  <si>
    <t>https://inpn.mnhn.fr/espece/listerouge/FR/Tortues_marines_Guadeloupe_2021</t>
  </si>
  <si>
    <t>Marine turtles</t>
  </si>
  <si>
    <t>https://www.sema.ce.gov.br/lista-vermelha-de-especies-ameacadas-da-fauna-do-ceara/lista-vermelha-tartarugas-marinhas/</t>
  </si>
  <si>
    <t>Lista Vermelha – TARTARUGAS MARINHAS</t>
  </si>
  <si>
    <t>52aa63c5cb070418297c2f3c01acf26f2cc60ac1c90de9acf2b2157454f52e40</t>
  </si>
  <si>
    <t>Ephemeroptera</t>
  </si>
  <si>
    <t>Mayflies</t>
  </si>
  <si>
    <t>https://www.zobodat.at/pdf/Rote-Listen-Vorarlbergs_7_0001-0120.pdf</t>
  </si>
  <si>
    <t>Rote Liste gefährdeter Eintagsfliegen Vorarlbergs</t>
  </si>
  <si>
    <t>79a76a9a619b31edb4e0f8adce9cb280ad43627c22d4c889c9402e29eb3af350</t>
  </si>
  <si>
    <t>Red List of Mayflies (Ephemeroptera)</t>
  </si>
  <si>
    <t>Rdeči seznam enodnevnic (Ephemeroptera)</t>
  </si>
  <si>
    <t>1c857be066bbbfb7fe9ae75c2d168772732c39d2168526fbebc66b29b7b73d96</t>
  </si>
  <si>
    <t>https://www.uradni-list.si/files/RS_-2002-082-04055-OB~P023-0000.PDF</t>
  </si>
  <si>
    <t>e63d1a466048438425dc9e88fc65753ab4c9fa328fd6e118832cc70d3fd35bf1</t>
  </si>
  <si>
    <t>Red list of Mayflies of Mainland France</t>
  </si>
  <si>
    <t>Liste rouge des Éphémères de France métropolitaine</t>
  </si>
  <si>
    <t>37ce0c8d3987dcefbdff219713d4ad782c9e78dc753a1a02eab279b06c9d4447</t>
  </si>
  <si>
    <t>https://inpn.mnhn.fr/espece/listerouge/FR/Ephemeres_metropole_2018</t>
  </si>
  <si>
    <t>Red list of Mayflies of Provence-Alpes-Cote dAzure</t>
  </si>
  <si>
    <t>Liste rouge des éphémères de Provence-Alpes-Côte d'Azur</t>
  </si>
  <si>
    <t>51733ab407ef04007e9d215201d0353ef7c25d27a74c71d4ef59393ae234c9bd</t>
  </si>
  <si>
    <t>https://biodiversityireland.ie/app/uploads/2021/04/RL7.pdf</t>
  </si>
  <si>
    <t>Ireland Red List No. 7: Mayflies (Ephemeroptera)</t>
  </si>
  <si>
    <t>3f0e8de393bdbdc853d62ef39ea6c6f1b07b8759b03edfbd554deae325434bab</t>
  </si>
  <si>
    <t>https://biodiversityireland.ie/app/uploads/2021/04/Ephemoptera2.xlsx</t>
  </si>
  <si>
    <t>Ireland Red List No. 7: Mayflies (Ephemeroptera)</t>
  </si>
  <si>
    <t>e50dcfeb092f28a7bbeb6894b33f7743a5afbb07602b52a27288a2a83edbf162</t>
  </si>
  <si>
    <t>https://publications.naturalengland.org.uk/publication/4635857668538368?category=4707656804597760</t>
  </si>
  <si>
    <t>A review of the status of the mayflies (Ephemeroptera) of Great Britain (NECR193)</t>
  </si>
  <si>
    <t>6222f1a8197e09f3488bff7c1f1c23c9c7f9acfc3c0c9be3ac3b73f71625b9cc</t>
  </si>
  <si>
    <t>Rote Liste und Gesamtartenliste der Eintagsfliegen (Ephemeroptera) Deutschlands</t>
  </si>
  <si>
    <t>821955fba939f6e19e2ccc4e8a54961b9ca982dc4880355dd4b9cbb1155ae585</t>
  </si>
  <si>
    <t>bf0a8758d87137adcbdb843cacd937232505f286a333cd857f1168ebf635e6c5</t>
  </si>
  <si>
    <t>c02561efb2eba44450561701317bab832d947f5113e593f431159b76f0c14389</t>
  </si>
  <si>
    <t>cfab5b4bb3b8f2daead0b6655e60fc15841df6361b353e19a5d77d45cb1a635e</t>
  </si>
  <si>
    <t>74d03dfb633897b8df56257f321a3dc3ded9283d03a96b5c5fde8476bd302a3f</t>
  </si>
  <si>
    <t>f05f578e3c8dcac9fc2d56908b6151c61d39608ff4a9ecdb582b49a18f0f7a3b</t>
  </si>
  <si>
    <t>https://publikationen.sachsen.de/bdb/artikel/28573</t>
  </si>
  <si>
    <t>5bd12c0d1d857318310cb2b0a885aeb049f93cdbe1656b77ec33a18ebf324903</t>
  </si>
  <si>
    <t>def1058ac7f9849ee66db031f24a217eb3370258e0a623e8407aad7ac139029b</t>
  </si>
  <si>
    <t>a34b401188b8dfbe1f094fca650591501219029ecbfc3786575f3af994ca65dc</t>
  </si>
  <si>
    <t>9f592567390304cff5b02373d94abf26e11ad1fc8ae93cde1e84d050c51ad84d</t>
  </si>
  <si>
    <t>Red list of Mayflies of the Netherlands 2004</t>
  </si>
  <si>
    <t>Nederlandse Rode Lijst (haften)</t>
  </si>
  <si>
    <t>29d1df96da1c82cebdeaa339b45436f5bc386702a129d4a200f2b5e50ae69e91</t>
  </si>
  <si>
    <t>https://nl.wikipedia.org/wiki/Nederlandse_Rode_Lijst_(steenvliegen)</t>
  </si>
  <si>
    <t>Red list of Ephemeroptera of  Poland 2002</t>
  </si>
  <si>
    <t xml:space="preserve">Czerwona lista zwierząt ginących i zagrożonych w Polsce: Ephemeroptera Jętki </t>
  </si>
  <si>
    <t>0809524ad2e9ff1dc18c8df1a0b0965e2997f283225005e74c02d6aba530a8e4</t>
  </si>
  <si>
    <t>Red list of Ephemeroptera of Poland 1992</t>
  </si>
  <si>
    <t xml:space="preserve">Czerwona lista zwierząt ginących i zagrożonych w Polsce: Jętki Ephemeroptera </t>
  </si>
  <si>
    <t>464e98364d566361f62b7617add602930b8cc795863fb3f3e49de12b43c25133</t>
  </si>
  <si>
    <t>Mecoptera</t>
  </si>
  <si>
    <t>https://www.umweltbundesamt.at/fileadmin/site/themen/naturschutz/rote_liste_schnabelfliegen_2005.xlsx</t>
  </si>
  <si>
    <t>Rote Liste der Mecopteren (Schnabelfliegen) Österreichs</t>
  </si>
  <si>
    <t>41674e28e12de71075b9a1bd1bad7f75d0396ae098a3ef68dfc9c23612d525fc</t>
  </si>
  <si>
    <t>2ce7a9a93f845e537e241525b467da1fde481f43e83c731a18d1a605b0806609</t>
  </si>
  <si>
    <t>Medicinal plants</t>
  </si>
  <si>
    <t>Red list of South African medicinal plants</t>
  </si>
  <si>
    <t>Red Listed medicinal plants of South Africa: Status, trends, and assessment challenges</t>
  </si>
  <si>
    <t>96ccaaa4358830268187ca0c051c18061c2d6a02836d92e800e82e9bad25f939</t>
  </si>
  <si>
    <t>https://www.researchgate.net/publication/236031408_Red_Listed_medicinal_plants_of_South_Africa_Status_trends_and_assessment_challenges</t>
  </si>
  <si>
    <t>https://opensiuc.lib.siu.edu/cgi/viewcontent.cgi?params=/context/ebl/article/1046/&amp;path_info=First_Red_List_of_Medicinal_Plants_of_Andhra_Pradesh__India___Conservation_Assessment_and_Management_Planning_.pdf</t>
  </si>
  <si>
    <t>First Red List of Medicinal Plants of Andhra Pradesh, India - Conservation Assessment and Management Planning</t>
  </si>
  <si>
    <t>cf48c9fafb68092b57491073c061b77018df7ae6f255ba3c208c5b14530689f0</t>
  </si>
  <si>
    <t>Megalopodidae</t>
  </si>
  <si>
    <t>https://lau.sachsen-anhalt.de/alt-vor-neuer-navigation/wir-ueber-uns-publikationen/fachpublikationen/berichte-des-lau/rote-listen-sachsen-anhalt-2046</t>
  </si>
  <si>
    <t>Megaloptera</t>
  </si>
  <si>
    <t>79731cf44b912080fc7104b3aa9921a9bdcd9713c8393fbf370dfbe7da4bbe02</t>
  </si>
  <si>
    <t>8738dc8130e2a486191de756c2f745047f772289b22bdfcda739114cf1b586de</t>
  </si>
  <si>
    <t>Melandryidae</t>
  </si>
  <si>
    <t>Meloidae</t>
  </si>
  <si>
    <t>cfff5fc6dcf9d9294d73795f8a219aa90f58359ef637166331d91fc79130a94f</t>
  </si>
  <si>
    <t>ea9aa33149c2bdacdb273d4118af79ca78a4e9b715902abab4e0674e61010ed6</t>
  </si>
  <si>
    <t>ca965f2eec12102fedfd50c48de485501753c920e8752987a7dff4e2963a747e</t>
  </si>
  <si>
    <t>Melyridae</t>
  </si>
  <si>
    <t>Metropolitan Birds</t>
  </si>
  <si>
    <t>https://www.researchgate.net/publication/359770145_Catalogo_de_Aves_de_la_region_Metropolitana_de_Guatemala</t>
  </si>
  <si>
    <t>Catálogo de Aves de la Región Metropolitana de Guatemala</t>
  </si>
  <si>
    <t>f4039bf4bcecf4325480dd5d9df330699570c71a1e035a984e794e898f584451</t>
  </si>
  <si>
    <t>Metropolitan Mammals</t>
  </si>
  <si>
    <t>https://reservasdeguatemala.org/wp-content/uploads/2023/11/ARNPG_2020_Actualizacion-Catalogo-de-mamiferos-de-la-region-Metripolitana.pdf</t>
  </si>
  <si>
    <t>Catálogo Mamíferos metropolitana de de Guatemala</t>
  </si>
  <si>
    <t>10e8e76cb89008e1235117db377db94160b4fabfdf523846071ea9ff6120f76c</t>
  </si>
  <si>
    <t>Microlepidoptera</t>
  </si>
  <si>
    <t>48cf45ba62c8ee35c8e383986dc0f6d593890370538648616ccaf700b61c44f5</t>
  </si>
  <si>
    <t>7b73738a357e8d7ca877b072edebfb5ddbacd24b8544cf4fb0cc02c57e762fb8</t>
  </si>
  <si>
    <t>Micropezidae</t>
  </si>
  <si>
    <t>58149634370a1e88f5d9d1aa31ee20a10ba87482e0d1f62bf262ff286322feb4</t>
  </si>
  <si>
    <t>Migratory birds</t>
  </si>
  <si>
    <t>https://www.researchgate.net/publication/260814822_Rote_Liste_Wandernder_Vogelarten_Deutschlands_1_Fassung_31Dezember_2012</t>
  </si>
  <si>
    <t>https://www.nw-ornithologen.de/images/textfiles/charadrius/charadrius51_1_67_108_roteliste2016_wv.pdf</t>
  </si>
  <si>
    <t>f26f6518610e2108843b28e16c78122d6375230cf512cd49f32891e1ab88d21d</t>
  </si>
  <si>
    <t>Millipedes</t>
  </si>
  <si>
    <t>Red List of Diplopoda (Diplopoda)</t>
  </si>
  <si>
    <t>Rdeči seznam dvonožcev (Diplopoda)</t>
  </si>
  <si>
    <t>01c06112098105cdae3785528a521ada1eb8a2ffa5b4b06cf80e2b1721493d75</t>
  </si>
  <si>
    <t>https://www.uradni-list.si/files/RS_-2002-082-04055-OB~P025-0000.PDF</t>
  </si>
  <si>
    <t>Rote Liste und Gesamtartenliste der Doppelfüßer (Myriapoda: Diplopoda) Deutschlands</t>
  </si>
  <si>
    <t>6f791787f1aa9d195b98d6c5549a7c0ef0702ed10cbf77bbb8d663fa41a96db4</t>
  </si>
  <si>
    <t>Millipedes </t>
  </si>
  <si>
    <t>8421a53d09484112152d2e3618c71fe68c7f8935b582b42b7b0e7ae5dc24e502</t>
  </si>
  <si>
    <t>Miscellaneous Arthropods</t>
  </si>
  <si>
    <t>https://www.nparks.gov.sg/biodiversity/wildlife-in-singapore/species-list/miscellaneous-arthropoda-and-onychophora</t>
  </si>
  <si>
    <t>b1917830342d37a61393c0da5982b039c74c1c1df2cac5a2e31e7dd0671191b6</t>
  </si>
  <si>
    <t>https://www.umweltbundesamt.at/fileadmin/site/themen/naturschutz/rote_liste_weichtiere_2007.xlsx</t>
  </si>
  <si>
    <t>Rote Liste der Weichtiere (Mollusca) Österreichs</t>
  </si>
  <si>
    <t>06a8b0122ee3aeb409cdee031927dea3c238cc39f0059122f643f6cffe8ff22f</t>
  </si>
  <si>
    <t>Red List of Molluscs (Mollusca)</t>
  </si>
  <si>
    <t>Rdeči seznam mehkužcev (Mollusca)</t>
  </si>
  <si>
    <t>4ad0c0c96e8c5ce1b3aee074a8b3ad3d52334a6fb0b1a3c0ee162b5cacac22a2</t>
  </si>
  <si>
    <t>https://www.uradni-list.si/files/RS_-2002-082-04055-OB~P036-0000.PDF</t>
  </si>
  <si>
    <t>167e0728a8922b6af98854f10de1be58bbc68f6d5f525f68f3ffb4756c76bb31</t>
  </si>
  <si>
    <t>1e066519d18f8d8de65e2e82a24142a7e52aff28e965283f003ffbd7f1ea6ac3</t>
  </si>
  <si>
    <t>https://ecolibrary.me.go.kr/nibr/#/search/detail/5864964?offset=5</t>
  </si>
  <si>
    <t>Red Data Book of Republic of Korea - Mollusca</t>
  </si>
  <si>
    <t>https://www.nparks.gov.sg/biodiversity/wildlife-in-singapore/species-list/mollusca---molluscs</t>
  </si>
  <si>
    <t>73a64044a1385ff2ce9e6f6088af87d6f1e683abf9ecae21178df5d5430be011</t>
  </si>
  <si>
    <t>Molluscs</t>
  </si>
  <si>
    <t>Red List of Molluscs (Snails and Mussels)</t>
  </si>
  <si>
    <t>Rote Liste Weichtiere (Schnecken und Muscheln)</t>
  </si>
  <si>
    <t>ca3bf3e8259b354176af3c3af0e2b52f511cdcc73bef68c88de4464e2d69e076</t>
  </si>
  <si>
    <t>https://www.bafu.admin.ch/bafu/de/home/themen/biodiversitaet/publikationen-studien/publikationen/rote-liste-weichtiere.html</t>
  </si>
  <si>
    <t>Red book of Spanish Molluscs</t>
  </si>
  <si>
    <t>Libro rojo de los moluscos de España</t>
  </si>
  <si>
    <t>list is in ESP_Animalia_Arthropods_2011.pdf</t>
  </si>
  <si>
    <t>dcd9e66b8e30ed712f3bccdde39029d136e4af5a79b9af595bd8ac71291f5603</t>
  </si>
  <si>
    <t>Red list of Terrestrial molluscs of Mainland France</t>
  </si>
  <si>
    <t>Liste rouge des Mollusques terrestres de France métropolitaine</t>
  </si>
  <si>
    <t>62dec298fcdd52c94e39682b762b37763d3539b7916c2b711158580b7c91f26b</t>
  </si>
  <si>
    <t>https://inpn.mnhn.fr/espece/listerouge/FR/Mollusques_continentaux_metropole_2021</t>
  </si>
  <si>
    <t>Red list of Terrestrial and Freshwater Molluscs of Guadeloupe (France)</t>
  </si>
  <si>
    <t>Liste rouge des mollusques terrestres et d'eau douce de la Guadeloupe (France)</t>
  </si>
  <si>
    <t>33bde5c78f6491e61633288612063c8d39f3e2746f86303d5e7c8f72043640d9</t>
  </si>
  <si>
    <t>https://inpn.mnhn.fr/espece/listerouge/FR/Mollusques_terrestres_et_eau_douce_Guadeloupe_2021</t>
  </si>
  <si>
    <t>Red list of  Molluscs of Centre region</t>
  </si>
  <si>
    <t>Liste rouge des Mollusques de la région Centre</t>
  </si>
  <si>
    <t>f80af37600bd004ad7bc2afa898971d025ab5da2b1592df0f4dcc620adbe1d93</t>
  </si>
  <si>
    <t>https://inpn.mnhn.fr/docs/LR_FCE/LR_regionale/Centre-Val de Loire/mollusques_2012.pdf</t>
  </si>
  <si>
    <t>Red list of Molluscs of Grand Est</t>
  </si>
  <si>
    <t>Liste rouge des Mollusques du Grand Est</t>
  </si>
  <si>
    <t>229567601296a1046baaaebecd94517cd4dd573f2c6cf8ceb9356c9bbcd5bd7d</t>
  </si>
  <si>
    <t>Red list of Molluscs of Hautes-de-France</t>
  </si>
  <si>
    <t>Liste rouge des Mollusques des Hautes-de-France</t>
  </si>
  <si>
    <t>513960106b1f5d70075f43098fe5c1e37dac754d620b37ed08cb90c40e5de18c</t>
  </si>
  <si>
    <t>https://publikationen.sachsen.de/bdb/artikel/13916</t>
  </si>
  <si>
    <t>4a0ce056a3f4667483a9302a186a2a4dfed9ab9cc08d1840291b67f6e4c38cc1</t>
  </si>
  <si>
    <t>https://publikationen.sachsen.de/bdb/artikel/41178</t>
  </si>
  <si>
    <t>d5caac36b98788cc684bfb6fea8650fe0edf247ee43b5b015b2161cc3f7632eb</t>
  </si>
  <si>
    <t>https://lau.sachsen-anhalt.de/alt-vor-neuer-navigation/wir-ueber-uns-publikationen/fachpublikationen/berichte-des-lau/rote-listen-sachsen-anhalt-2033</t>
  </si>
  <si>
    <t>74357709515cb132d26720c2acbee69f79ee2dad55eb597f5eb9a428cc899e7b</t>
  </si>
  <si>
    <t>241c293721614e62d99339fa23b53ea0da4201d68da8aa83072433ef8998a804</t>
  </si>
  <si>
    <t>47b188a37dc9ba42708dd0b362e92a5633a95ad06f092d9ff1581af40cce2b74</t>
  </si>
  <si>
    <t xml:space="preserve">Red list of Molluscs of the Nethterlands </t>
  </si>
  <si>
    <t>BEDREIGDE EN VERDWENEN LAND- EN ZOETWATERWEEKDIEREN IN NEDERLAND (MOLLUSCA)</t>
  </si>
  <si>
    <t>bb1b1e28ac6475e7154e3789ad401ca2133f4fdb2f9cf1e253c28c592c5ff0c8</t>
  </si>
  <si>
    <t>An annotated checklist of molluscs recorded from Botswana</t>
  </si>
  <si>
    <t>19c9f707c552459109685d668e4b3463af1ec4f9abcbd65d3697ed6590f7d453</t>
  </si>
  <si>
    <t>https://www.researchgate.net/profile/Boikhutso-Rapalai/publication/383036466_An_annotated_checklist_of_molluscs_recorded_from_Botswana/links/66b9767b51aa0775f27a89a3/An-annotated-checklist-of-molluscs-recorded-from-Botswana.pdf</t>
  </si>
  <si>
    <t>0731ae4ed0340492aede7ae528acb8dc057cb880b6acc12cf1155888e3e9f8db</t>
  </si>
  <si>
    <t>cbc5c9efb82adbe326344d89327dc7025fd90b4edfbbd6b28593fa172c6b28e6</t>
  </si>
  <si>
    <t>6ddada9173ece5b155518171b7aa988469cf812891234ff6e8e578e20a96a2d5</t>
  </si>
  <si>
    <t>d55e151f27fe577120e49962066b1a4f5a039297002708b20b0bb3b4fec66ce3</t>
  </si>
  <si>
    <t>a943aea333602283a1bc8d7052620e406117501de6f6bb813c5522d32eeb1804</t>
  </si>
  <si>
    <t>227daac8c0ce27d5523196e8b8ec6b93d3a2177e15b9adfa991c6f4fa37ad48e</t>
  </si>
  <si>
    <t>449acb265b5d230dcbf63e5bdd238ce92cab164b60e621f03e776be3f23dae38</t>
  </si>
  <si>
    <t>5f2d7550351aca78d12901995470b104576d161ab7197848088359fa7ac99bce</t>
  </si>
  <si>
    <t>Monocotyledons</t>
  </si>
  <si>
    <t>Red list of Endemic Moroccan Monocots</t>
  </si>
  <si>
    <t>Conservation assessments and Red Listing of the endemic Moroccan flora (monocotyledons)</t>
  </si>
  <si>
    <t>32e37e25550d95e67b8c763af9f3f899d592f4040614623ddcbf0238a9bc37b8</t>
  </si>
  <si>
    <t>https://onlinelibrary.wiley.com/doi/full/10.1111/boj.12258</t>
  </si>
  <si>
    <t>Monotomidae</t>
  </si>
  <si>
    <t>39fab39cb63c2031b5d0ff23c6e528315b6020d505674131684e296008a25f53</t>
  </si>
  <si>
    <t>cf091ff3047e6f61fceebfd3bcb3bf0e09be68f301a972d5a0be11b9b5477b25</t>
  </si>
  <si>
    <t>Mosses</t>
  </si>
  <si>
    <t>Red list of Italian Bryophytes 2: Mosses</t>
  </si>
  <si>
    <t>Red-list of Italian bryophytes. 2. Mosses</t>
  </si>
  <si>
    <t>https://www.tandfonline.com/doi/full/10.1080/11263504.2024.2386330</t>
  </si>
  <si>
    <t>Red List of Mosses</t>
  </si>
  <si>
    <t>Rote Liste der Moose</t>
  </si>
  <si>
    <t>a55ef70e8ddc6049ae80b490381978b5e016c22bbbdf48d9ada1138031c75f29</t>
  </si>
  <si>
    <t>https://www.bafu.admin.ch/bafu/de/home/themen/biodiversitaet/publikationen-studien/publikationen/rote-listegefaehrdeten-arten-moose.html</t>
  </si>
  <si>
    <t>https://www.researchgate.net/publication/272355866_Checklist_and_Red_List_of_Bryophytes_of_Romania</t>
  </si>
  <si>
    <t>Checklist and Red List of Bryophytes of Romania</t>
  </si>
  <si>
    <t>be08d57b82a387ad97f124ab736310df59dc8a72c19c42406ebfbf55cab0414c</t>
  </si>
  <si>
    <t>Rote Liste und Gesamtartenliste der Moose (Anthocerotophyta, Marchantiophyta und Bryophyta) Deutschlands</t>
  </si>
  <si>
    <t>fb5afc9c7c9c52b8812dc52124d8c53920572dba47862ce172fddd2b0bcde834</t>
  </si>
  <si>
    <t>Moths</t>
  </si>
  <si>
    <t>https://www.umweltbundesamt.at/fileadmin/site/themen/naturschutz/rote_liste_nachtfalter_2007.xlsx</t>
  </si>
  <si>
    <t>Rote Liste ausgewählter Nachtfalter Österreichs (Lepidoptera: Hepialoidea. Cossoidea. Zygaenoidea. Thyridoidea. Lasiocampoidea. Bombycoidea. Drepanoidea. Noctuoidea)</t>
  </si>
  <si>
    <t>a9c8f605496493735486f45293cb9696857340e56848b32a69525ff74d3f2aae</t>
  </si>
  <si>
    <t>534f5e2f93d84c867b700e2a2236be12d6357c0a935c7088331d6ebbe9187bbd</t>
  </si>
  <si>
    <t>c8705ed08f83d0afcee5a545b9b9183987a1283c29e2df032112467d39cc8f69</t>
  </si>
  <si>
    <t>89926c27be6cd2083a5cc55b35b01e1dfefd1b8b06ef86af57bd3766f7ee1bde</t>
  </si>
  <si>
    <t>https://www.nparks.gov.sg/biodiversity/wildlife-in-singapore/species-list/lepidoptera---moths</t>
  </si>
  <si>
    <t>9c13a62d54cfc330519a65cf1acd941ea191a9f05c78cf6104546eacf54ce2bf</t>
  </si>
  <si>
    <t>Red List of macro moths in Flanders</t>
  </si>
  <si>
    <t>Rode Lijst van de macro-nachtvlinders in Vlaanderen 2023</t>
  </si>
  <si>
    <t>cec6e98b83699acc5a31cb2727ff0e719f60aaa5c19ebfa6fb75c8db9fffca77</t>
  </si>
  <si>
    <t>https://www.vlaanderen.be/publicaties/rode-lijst-van-de-macro-nachtvlinders-in-vlaanderen-2023</t>
  </si>
  <si>
    <t>Mushrooms</t>
  </si>
  <si>
    <t>http://www.eccf.eu/Bulgaria.pdf</t>
  </si>
  <si>
    <t>Red List of fungi in Bulgaria</t>
  </si>
  <si>
    <t>56dbb73552928a50dde8900388ac90925521cbff07546136714339508ff9268b</t>
  </si>
  <si>
    <t>https://publikationen.sachsen.de/bdb/artikel/24341</t>
  </si>
  <si>
    <t>d027ae8c66eaacf908939d38b46bd10030c678fa90d2f1e6689d3d33eccacb08</t>
  </si>
  <si>
    <t>https://publikationen.sachsen.de/bdb/artikel/13917</t>
  </si>
  <si>
    <t>3b4a92878344f243c3a40c032f5085287fd5b4749a54220014d92023c7b950ad</t>
  </si>
  <si>
    <t>Different threat levels than according to IUCN</t>
  </si>
  <si>
    <t>235086abb14b0598c0eebe1f072e0cd69f8a6feec9d0b04e5fb505945913810c</t>
  </si>
  <si>
    <t>83b915619022392b899cc2c63c773f855c67268d2016504d99394dd6e5cf39ae</t>
  </si>
  <si>
    <t>https://mindfunga.ufsc.br/mind-funga-redlist/?lang=en</t>
  </si>
  <si>
    <t>Lista de fungos ameaçados de extinção do Brasil   </t>
  </si>
  <si>
    <t>2ab8fb989682a05905dc6f2c4b028620b21fc037da91c410d89a33e8cc76ef91</t>
  </si>
  <si>
    <t>https://repositorio.geotech.cu/xmlui/handle/1234/1323</t>
  </si>
  <si>
    <t>Primera lista roja de los hongos de cuba</t>
  </si>
  <si>
    <t>456f5745554ec5f9b879ccce717b7567be5e3df03c25a4f30a23a9f6d88e3130</t>
  </si>
  <si>
    <t>Red list of Mushrooms of Denmark 2010</t>
  </si>
  <si>
    <t>6ae6c6263a14353aec141560781f60379a53c2744bb5edae23a5850472099406</t>
  </si>
  <si>
    <t>Red list of Mushrooms of Poland 2006</t>
  </si>
  <si>
    <t>czerwona lista grzybów</t>
  </si>
  <si>
    <t>Available to paying members of grzyby.pl</t>
  </si>
  <si>
    <t>https://www.grzyby.pl/czerwona-lista-grzybow.htm</t>
  </si>
  <si>
    <t>Mussels</t>
  </si>
  <si>
    <t>1e089f1765a32cfa99b8ef1741b2102ebee910cc2e97d3bdc99cc67d05d76184</t>
  </si>
  <si>
    <t>be2a9c0d8aaa6375432809934d99375641e9d42212f5c9f5b94b1a3d6cd91daf</t>
  </si>
  <si>
    <t>3f6185e371911a56e8bca8bf2c72133b45e636ffae8a1bc0130b1623e47d9f89</t>
  </si>
  <si>
    <t>Musslels</t>
  </si>
  <si>
    <t>d11ce044a0cd0e6224b750d575fcb1d0a5dab9945583dc1bf029b7b6ff5cf727</t>
  </si>
  <si>
    <t>56604f5edd39d33322543011d60c35d4ef4a6c5ce1ea544ec8728ed1bdbaa726</t>
  </si>
  <si>
    <t>Mutillidae</t>
  </si>
  <si>
    <t>302bf1ec8ca2b2af3b892de82dc85b646577fedf1ab0dd85cdecbdf6850dcff9</t>
  </si>
  <si>
    <t>Mycetophagidae</t>
  </si>
  <si>
    <t>f2ea38213870f2a923958041f45eae13768f7fac473799b43afe1d2c12e3d913</t>
  </si>
  <si>
    <t>Myriapods</t>
  </si>
  <si>
    <t>f4cf518c5c2a80f3909fc5e54962d1602de10aa6eaea04f70e9f174053209a00</t>
  </si>
  <si>
    <t>Mysidacea</t>
  </si>
  <si>
    <t>Myxomycetes</t>
  </si>
  <si>
    <t>Rote Liste und Gesamtartenliste der Schleimpilze (Myxomycetes) Deutschlands</t>
  </si>
  <si>
    <t>71014a0b1204b0cde84a8c8d77f5eddf259a2eb1a27476b1f5141af60f4b5ca3</t>
  </si>
  <si>
    <t>Amoebozoa</t>
  </si>
  <si>
    <t>Conosa</t>
  </si>
  <si>
    <t>Myxogastria</t>
  </si>
  <si>
    <t>a732938b285c7c61af4ee6c69e7368dd299e8582d98b19cd952012f470254dee</t>
  </si>
  <si>
    <t>https://lau.sachsen-anhalt.de/alt-vor-neuer-navigation/wir-ueber-uns-publikationen/fachpublikationen/berichte-des-lau/rote-listen-sachsen-anhalt-2026</t>
  </si>
  <si>
    <t>168c4b4705c6f6d5d0d1ec01c63c49e986881532d8201611c9795b9608ca5e4f</t>
  </si>
  <si>
    <t>b051c9aec31069ecfd972fdc0e3f256bafb29d1ac5f31f049f947717c4388b67</t>
  </si>
  <si>
    <t>Near-endemic flora</t>
  </si>
  <si>
    <t>https://taec.journals.ekb.eg/article_11903.html</t>
  </si>
  <si>
    <t>Re-assessment of the near-endemic taxa in the Egyptian Flora</t>
  </si>
  <si>
    <t>4ead1fbe0d14ebc678f8037589601eecbc7f1c5e2142567183a6747f66b51f30</t>
  </si>
  <si>
    <t>Nematoda</t>
  </si>
  <si>
    <t>Red List of Nematodes</t>
  </si>
  <si>
    <t>Rdeči seznam nematod</t>
  </si>
  <si>
    <t>e2af1f176dd885972e9bbc758865689815967bf7d529b8b8f2df86c80002a0a0</t>
  </si>
  <si>
    <t>https://www.uradni-list.si/files/RS_-2002-082-04055-OB~P035-0000.PDF</t>
  </si>
  <si>
    <t>Neuroptera</t>
  </si>
  <si>
    <t>Net-winged insects</t>
  </si>
  <si>
    <t>Rote Liste und Gesamtartenliste der Netzflüglerartigen (Kamelhalsfliegen, Schlammfliegen und Netzflügler im engeren Sinn oder Hafte; Neuropterida: Raphidioptera, Megaloptera, Neuroptera) Deutschlands</t>
  </si>
  <si>
    <t>provisional Red List</t>
  </si>
  <si>
    <t>f97e4b6a96f129274df717ce15f79d35f8d7e2247e12b1c60be0cac9d6028f3a</t>
  </si>
  <si>
    <t>RL contains: Neuropterida: Raphidioptera, Megaloptera, Neuroptera</t>
  </si>
  <si>
    <t>10ce9a8bf109d9b941489545b4664f3c34b24c7d0431830317dc9f15f50e66d2</t>
  </si>
  <si>
    <t>add54ea2c206e299d329d61c1ff0df03e8cdc3db1b3d28f433159accc847548f</t>
  </si>
  <si>
    <t>2bc7c015ba3107ebc5b712e36d788c8088d3c1e6b068041053877f590fb5d717</t>
  </si>
  <si>
    <t>containing the orders Neuroptera (lacewings, antlions), Megaloptera (alderflies, dobsonflies), and Raphidioptera (snakeflies)</t>
  </si>
  <si>
    <t>801579ed421829e57772d804ee8334eaeef79c45a274387f80bde8d2b66d902f</t>
  </si>
  <si>
    <t>https://www.umweltbundesamt.at/fileadmin/site/themen/naturschutz/rote_liste_neuropteren_2005.xlsx</t>
  </si>
  <si>
    <t>Rote Liste der Neuropterida (Netzflügler) Österreichs</t>
  </si>
  <si>
    <t>b85805db98af013ec5f64aca2cc80620efcf8b32946685641a05e7003c0cbf55</t>
  </si>
  <si>
    <t>Red List of Netopterans (Neuropteroidea)</t>
  </si>
  <si>
    <t>Rdeči seznam netopteranov (Neuropteroidea)</t>
  </si>
  <si>
    <t>586f68f18c1bc971736d94c03c258b86e0544480440ac6e0f4a75efeb6c24577</t>
  </si>
  <si>
    <t>https://www.uradni-list.si/files/RS_-2002-082-04055-OB~P018-0000.PDF</t>
  </si>
  <si>
    <t>Night butterflies</t>
  </si>
  <si>
    <t>Niphargidae</t>
  </si>
  <si>
    <t>06c9563f64f402ef56535d63b57e1c6ca231e98df667c5ee4a1550bbec5e075e</t>
  </si>
  <si>
    <t>Noctuidae</t>
  </si>
  <si>
    <t>Red List of Noctuidae (Lepidoptera) in Serbia</t>
  </si>
  <si>
    <t>Provisional Red list of Noctuidae in serbia</t>
  </si>
  <si>
    <t>c2343bd0204a1cca782c194537007c0af21ead41c19dd00919c1022db79f0aa5</t>
  </si>
  <si>
    <t>https://link.springer.com/content/pdf/10.1007/s10841-012-9527-7.pdf</t>
  </si>
  <si>
    <t>c78ded482c3478154f3cbc0f08c8bcb17d748444a910de48a0d4a6c6df61e60a</t>
  </si>
  <si>
    <t>https://publikationen.sachsen.de/bdb/artikel/30815</t>
  </si>
  <si>
    <t>6de27555a7a2f1dd85c9b42f8a161b2df3e97bb2d3ec74bc3d913bdbfe8e8ea9</t>
  </si>
  <si>
    <t>https://publikationen.sachsen.de/bdb/artikel/39257</t>
  </si>
  <si>
    <t>321c41415f835c8a4dbcdb775137f24a1f83e34f6b7f439a5d344cda3ccc3df7</t>
  </si>
  <si>
    <t>RL contains: Insecta: Lepidoptera: Noctuidae,
Pantheidae, Nolidae</t>
  </si>
  <si>
    <t>ad854b3a28802b087acb14a5340dc4cc1b48c195b52b0857d3ef6f0e28c9f91c</t>
  </si>
  <si>
    <t>9f1c44dbc38723568d4298eb31ef6b9d5df42f3d5c1a389c0987766378c08a54</t>
  </si>
  <si>
    <t>Nolidae</t>
  </si>
  <si>
    <t>Non-Marine Molluscs</t>
  </si>
  <si>
    <t>https://biodiversityireland.ie/app/uploads/2021/04/REDList2.pdf</t>
  </si>
  <si>
    <t>Ireland Red List No. 2: NonMarine Molluscs</t>
  </si>
  <si>
    <t>6ebd0dadb7e3aa4461d5d788e4462ade854ae1bbcde0ccc7017506bf95dc5efe</t>
  </si>
  <si>
    <t>https://naturalresources.wales/media/684849/report-014-review-non-marine-mollusca-gb-species-status-17.pdf</t>
  </si>
  <si>
    <t>A Review of the Non-Marine Mollusca of Great Britain: Species Status No. 17</t>
  </si>
  <si>
    <t>5a91bb94db113260f76b5be9aa51024649e4886da515c47827ccf330f4078f08</t>
  </si>
  <si>
    <t>https://www.umweltbundesamt.at/fileadmin/site/themen/naturschutz/rote_liste_libellen_2006.xlsx</t>
  </si>
  <si>
    <t>Libellen Österreichs</t>
  </si>
  <si>
    <t>1c3ccfe1f4b598dfc730045e5953133718bbd17b35ccf8ff825c594925959253</t>
  </si>
  <si>
    <t>https://www.zobodat.at/pdf/NKJB_40_41_0307-0388.pdf</t>
  </si>
  <si>
    <t>VERBREITUNGSÜBERSICHT UND EINE VORLÄUFIGE ROTE LISTE DER LIBELLEN OBERÖSTERREICHS</t>
  </si>
  <si>
    <t>Classification differs from IUCN</t>
  </si>
  <si>
    <t>f9a2f60528b54a62b3078358b8cc286063891decf853a8de9a42f131fd924cd9</t>
  </si>
  <si>
    <t>https://www.zobodat.at/pdf/Gredleriana_018_0027-0045.pdf</t>
  </si>
  <si>
    <t>Rote Liste der Libellen Südtirols (Insecta: Odonata)</t>
  </si>
  <si>
    <t>68c0db0672eb5bf5f6cc6ec4ebd40287ce2734ec5ea479f31bef60c4825b94ce</t>
  </si>
  <si>
    <t>https://www.zobodat.at/pdf/RL-NOE_2_0001-0091.pdf</t>
  </si>
  <si>
    <t>Rote Listen ausgewählter Tiergruppen Niederösterreichs- Libellen (Insecta: Odonata</t>
  </si>
  <si>
    <t>https://www.researchgate.net/publication/372549308_Libellen_Insecta_Odonata_In_Komposch_Ch_Rote_Liste_gefahrdeter_Tiere_Karntens</t>
  </si>
  <si>
    <t>3a0ff639a0f09beed000b01ffa60bc487eef60ea9f3ac0972b9463baf6cb083f</t>
  </si>
  <si>
    <t>Red Book of Dragonflies of Croatia</t>
  </si>
  <si>
    <t>Crvena knjiga vretenaca Hrvatske</t>
  </si>
  <si>
    <t>Red book of Dragonflies of Croatia</t>
  </si>
  <si>
    <t>5cf437dc3b53704f6b15e908b0f3ee940a375dad25b83aad9e478f05cb7374fe</t>
  </si>
  <si>
    <t>https://www.haop.hr/hr/publikacije/crvena-knjiga-vretenaca-hrvatske</t>
  </si>
  <si>
    <t>Red List of Dragonflies (Odonata)</t>
  </si>
  <si>
    <t>Rdeči seznam kačjih pastirjev (Odonata)</t>
  </si>
  <si>
    <t>43bb731244155ebaa369ba4c9a0d4545092467cb8e7ae858c07b1e6bf9abdfe2</t>
  </si>
  <si>
    <t>https://www.uradni-list.si/files/RS_-2002-082-04055-OB~P021-0000.PDF</t>
  </si>
  <si>
    <t>Red List of Italian Dragonflies</t>
  </si>
  <si>
    <t>LISTA ROSSA DELLE LIBELLULE ITALIANE</t>
  </si>
  <si>
    <t>1fd51c7c349283e6e65bc3a5a9c336fc28284dac2c6c3b3adbc828ccd8903d43</t>
  </si>
  <si>
    <t>https://www.iucn.it/pdf/Comitato_IUCN_Lista_Rossa_delle_libellule_italiane_2014.pdf</t>
  </si>
  <si>
    <t>Red List of Dragonflies</t>
  </si>
  <si>
    <t>Rote Liste der Libellen</t>
  </si>
  <si>
    <t>11bed3025106189918789c8bed719ce886b6faf909abf65bc6dcf5ddaaa0167d</t>
  </si>
  <si>
    <t>https://www.bafu.admin.ch/bafu/de/home/themen/biodiversitaet/publikationen-studien/publikationen/rote-liste-libellen.html</t>
  </si>
  <si>
    <t>Red list of Dragonflies of Mainland France</t>
  </si>
  <si>
    <t>Liste rouge des Libellules de France métropolitaine</t>
  </si>
  <si>
    <t>b35dd9069a4c8697643b4793d82084bf6531454d6ab1622749f52e6bbc3fc968</t>
  </si>
  <si>
    <t>https://inpn.mnhn.fr/espece/listerouge/FR/Odonates_metropole_2016</t>
  </si>
  <si>
    <t>Red list of Dragonflies of Réunion (France)</t>
  </si>
  <si>
    <t>Liste rouge des Libellules de La Réunion (France)</t>
  </si>
  <si>
    <t>5c236814985542b8a5152774bc2a81fb81c6add0f8482be806e86ec0c29101d3</t>
  </si>
  <si>
    <t>https://inpn.mnhn.fr/espece/listerouge/FR/Odonates_Reunion_2010</t>
  </si>
  <si>
    <t>Red list of Dragonflies of Guadeloupe (France)</t>
  </si>
  <si>
    <t>Liste rouge des libellules de la Guadeloupe (France)</t>
  </si>
  <si>
    <t>766b0c5ecd08e3b0d93ec6628471d91b229d3fba81d3902f0d1faa58f337863f</t>
  </si>
  <si>
    <t>https://inpn.mnhn.fr/espece/listerouge/FR/Libellules_et_demoiselles_Guadeloupe_2021</t>
  </si>
  <si>
    <t>Red list of Dragonflies of Martinique (France)</t>
  </si>
  <si>
    <t>Liste rouge des libellules de la Martinique (France)</t>
  </si>
  <si>
    <t>734bf76a4764d486ad450661bfba7415f6e9b191eef80ed5afc357129487d55a</t>
  </si>
  <si>
    <t>https://inpn.mnhn.fr/espece/listerouge/FR/Odonates_Martinique_2020</t>
  </si>
  <si>
    <t>Red list of  Dragonflies of Centre region</t>
  </si>
  <si>
    <t>Liste rouge des Libellules de la région Centre</t>
  </si>
  <si>
    <t>c448f8a2d06fe5473c3f0b027e3915a0c84e5b9fc95a8d3687ba77af79462410</t>
  </si>
  <si>
    <t>https://inpn.mnhn.fr/docs/LR_FCE/LR_regionale/Centre-Val de Loire/LRR_odonates_Centre_Val_de_Loire_2022.pdf</t>
  </si>
  <si>
    <t>Red list of  Dragonflies of Corsica</t>
  </si>
  <si>
    <t>Liste rouge des Libellules de Corse</t>
  </si>
  <si>
    <t>b97bf7b912ea8ab37719a7ced426722e5a04542d4318f2acd868e9e57372c349</t>
  </si>
  <si>
    <t>https://inpn.mnhn.fr/docs/LR_FCE/LR_regionale/Corse/LRR_Odonates_Corse_2017.pdf</t>
  </si>
  <si>
    <t>Red list of Dragonflies of Grand Est</t>
  </si>
  <si>
    <t>Liste rouge des Libellules du Grand Est</t>
  </si>
  <si>
    <t>8d2a2e9c6feb401e26e2223f345fb5b6d4442496eb4a4fa22fb67e5eeb2ae78a</t>
  </si>
  <si>
    <t>Red list of Dragonflies of Ile-de-France</t>
  </si>
  <si>
    <t>Liste rouge des Libellules d'Ile-de-France</t>
  </si>
  <si>
    <t>08061ffd034078a6745b782eb74a3455cd3257b92cd20e18438af38a9ab83438</t>
  </si>
  <si>
    <t>https://www.arb-idf.fr/nos-travaux/publications/liste-rouge-regionale-des-libellules-dile-de-france/</t>
  </si>
  <si>
    <t>Red List of Dragonflies of Normandy</t>
  </si>
  <si>
    <t>Liste rouge des Libellules de Normandie</t>
  </si>
  <si>
    <t>f7b20a945213e729d59d7f8c94e953f5c69e99f5741b78b8633afeda71903d39</t>
  </si>
  <si>
    <t>https://www.anbdd.fr/publication/liste-rouge-des-odonates-de-normandie/</t>
  </si>
  <si>
    <t>Red list of Dragonflies of Occitania</t>
  </si>
  <si>
    <t>Liste rouge des Libellules d'Occitanie</t>
  </si>
  <si>
    <t>a3656ca0c6c42a7ce070ca374504489dcbf122179ea7419eb199fd55f560d252</t>
  </si>
  <si>
    <t>Regional red list of odonata of Pays de la Loire</t>
  </si>
  <si>
    <t>Liste rouge régionale des odonates des Pays de la Loire</t>
  </si>
  <si>
    <t>ae8cd84650368a5ed4e52b6f7e976edc92f06cf4378870ad5339adc6087cb8e7</t>
  </si>
  <si>
    <t>https://inpn.mnhn.fr/docs/LR_FCE/LR_regionale/Pays de la Loire/LRR_odonates_Pays_de_la_loire_2021.pdf</t>
  </si>
  <si>
    <t>Red list of odonates of Provence-Alpes-Côte d'Azur</t>
  </si>
  <si>
    <t>Liste rouge des odonates de Provence-Alpes-Côte d'Azur</t>
  </si>
  <si>
    <t>fadd0fd278eec61251d4f5f95ccb8dc3e1733caea56147a8ba53b12e2427989d</t>
  </si>
  <si>
    <t>b778c58b1a197df0e34383dd407240aaa76fa95a29403992425d32ebfb0971ac</t>
  </si>
  <si>
    <t>Red list of Aquitaine odonates</t>
  </si>
  <si>
    <t>Liste rouge des odonates d'Aquitaine</t>
  </si>
  <si>
    <t>4640174544e5a6f70910eef649624f313dff2efa3cce9d481f5a73d0b4c26010</t>
  </si>
  <si>
    <t>Red list of Auvergne odonates</t>
  </si>
  <si>
    <t>Liste rouge des odonates d'Auvergne</t>
  </si>
  <si>
    <t>d4c5c2190d920023c1c0e2aee9392c13d9983acfa583d246ff56f8f1b0fd58da</t>
  </si>
  <si>
    <t>https://inpn.mnhn.fr/docs/LR_FCE/LR_regionale/Auvergne/LRR_Odonates_Auvergne_2017.pdf</t>
  </si>
  <si>
    <t>Red list of Dragonflies of Burgundy</t>
  </si>
  <si>
    <t>Liste rouge des libellules de Bourgogne</t>
  </si>
  <si>
    <t>3da7d6276406a9f881a8e1278ee9f4f6fff947951dbcaeefcbaed42399eb6278</t>
  </si>
  <si>
    <t>https://inpn.mnhn.fr/docs/LR_FCE/LR_regionale/Bourgogne/lr_odonates_synthese.pdf</t>
  </si>
  <si>
    <t>Red list of threatened dragonflies in Limousin</t>
  </si>
  <si>
    <t>La liste rouge des libellules menacées du Limousin</t>
  </si>
  <si>
    <t>https://inpn.mnhn.fr/docs/LR_FCE/LR_regionale/Limousin/LRR_odonates_Limousin_2018.pdf</t>
  </si>
  <si>
    <t>Red list of Dragonflies of Nord-Pas-De-Calais</t>
  </si>
  <si>
    <t>Liste rouge régionale – Nord – Pas-de-Calais - Les Odonates du Nord – Pas-de-Calais</t>
  </si>
  <si>
    <t>2204ea7caf2de0e365595d6927914b46ba04cf710f2da37af195522887af34a5</t>
  </si>
  <si>
    <t>https://inpn.mnhn.fr/docs/LR_FCE/LR_regionale/Nord-Pas-de-Calais/LRR_Odonates_NPDC.pdf</t>
  </si>
  <si>
    <t>Red list of Dragonflies of Poitou-Charentes</t>
  </si>
  <si>
    <t>Labellisation d’une liste rouge régionale UICN : Odonates du Poitou-Charentes</t>
  </si>
  <si>
    <t>04abb240070f935288f700efe0206f1e95909efc11830220b20c53c6cd6175e1</t>
  </si>
  <si>
    <t>https://inpn.mnhn.fr/docs/LR_FCE/LR_regionale/Poitou-Charentes/LRR_Odonates_Poitou_Charentes_2018.pdf</t>
  </si>
  <si>
    <t>Red List of Odonata in the Rhône-Alpes region</t>
  </si>
  <si>
    <t>Liste Rouge des Odonates de la région Rhône-Alpes 2014</t>
  </si>
  <si>
    <t>ca33aef35f325b3deb5f61a4cffef720e7c1cde19b648cc12f0e5a9de86278d9</t>
  </si>
  <si>
    <t>https://inpn.mnhn.fr/docs/LR_FCE/LR_regionale/Rh%C3%B4ne-Alpes/LR_Odonates_Rhone_Alpes.pdf</t>
  </si>
  <si>
    <t>https://biodiversityireland.ie/app/uploads/2021/04/Dragonfly-Damselfly.pdf</t>
  </si>
  <si>
    <t>Ireland Red List No.6: Damselflies &amp; Dragonflies (Odonata)</t>
  </si>
  <si>
    <t>1e25fbd4afe6381d842cfbe7386cc91b33376e3de3b6870ed82ef394bd2540f0</t>
  </si>
  <si>
    <t>https://real.mtak.hu/142003/1/025_058_HuOdonata_Check-Red_list_41.pdf</t>
  </si>
  <si>
    <t>Magyarország szitakötõinek Vörös Listája és faunisztikai bibliográfiája (Odonata)</t>
  </si>
  <si>
    <t>Contains a summary of species threatened according to IUCN categories</t>
  </si>
  <si>
    <t>34d096ac5d4c9eecf735af41f415ca02ad5ca40856ab3c0c201d71eb7ffb1478</t>
  </si>
  <si>
    <t>https://british-dragonflies.org.uk/wp-content/uploads/2024/12/Odonata-Red-Data-List-for-Great-Britain.pdf</t>
  </si>
  <si>
    <t>The Odonata Red Data List for Great Britain</t>
  </si>
  <si>
    <t>29d12f13c614f104e5967357681528346ddd325c2361b753945a7618eddf00d0</t>
  </si>
  <si>
    <t>Rote Liste und Gesamtartenliste der Libellen (Odonata) Deutschlands</t>
  </si>
  <si>
    <t>d70651f29e4dc9db472657514991c72334012365b675474f0172f25596beafba</t>
  </si>
  <si>
    <t>87fbf8d999ec191547215db1be168c22d9bab32d74289e9b635569a99530dbdc</t>
  </si>
  <si>
    <t>3c8e929a8af46641457e23c854efd602feb9faeed730775faae47f3d43cc9a44</t>
  </si>
  <si>
    <t>c588684cc2bde174c4e46c44d06e744105467ea78266401eb96aa1d2660e5058</t>
  </si>
  <si>
    <t>6fea8d82dd9fab0b666f2bdbdeb1a008d491fd4fa8e9864a38fbf6fc3cfd8d37</t>
  </si>
  <si>
    <t>https://lfu.brandenburg.de/lfu/de/ueber-uns/veroeffentlichungen/detail/~08-09-2017-zeitschrift-naturschutz-und-landschaftspflege-in-brandenburg-beilage-zu-heft-4-2017</t>
  </si>
  <si>
    <t>c320b2e2e9ec73368e260d1f49533cd41060613f81879703623698f708418968</t>
  </si>
  <si>
    <t>6ecefa8359cc55cf0b27c6dcd33c180ffe0bd8fd6eff6c67a5d6e0a911673ec2</t>
  </si>
  <si>
    <t>b3c70c4fa6085511e052aa043c20882cf30b9c6c29e4b6075a815078c89a58c3</t>
  </si>
  <si>
    <t>https://www.nlwkn.niedersachsen.de/veroeffentlichungen-naturschutz/rote-liste-der-in-niedersachsen-und-bremen-gefahrdeten-libellen-mit-gesamtartenverzeichnis-200905.html</t>
  </si>
  <si>
    <t>f38c3965215323f3f2f42c0c9f3a14089d557caaeba7d986976a004ecb550694</t>
  </si>
  <si>
    <t>https://www.hamburg.de/politik-und-verwaltung/behoerden/bukea/libellen-932358</t>
  </si>
  <si>
    <t>d11e976e11e25944bc8078c288a27458bb689f0d7a2ac71f41fba3387e514752</t>
  </si>
  <si>
    <t>2b77577406e3d64a69cfadd06900121c46764774cf3ec1cb454a6fd30cf604a1</t>
  </si>
  <si>
    <t>481500bc5b1c6c33e29b4c8dad6ed58ae11742d99ce2d71993c83ee0e21167c5</t>
  </si>
  <si>
    <t>f7489459b2c26d43179f026ae686389b01582308404d18cbe609451637ce070f</t>
  </si>
  <si>
    <t>ca591ee1acaf2b9ab8f0f8ac93c76663b3f005145f33985e165b802828ede1c6</t>
  </si>
  <si>
    <t>8a0de3235eab237cc34e819eb353592e76de0b19ead714fd85d38f2627636b3f</t>
  </si>
  <si>
    <t>600783c614c66c067626dc2f3405209364718453de427831de51cd214d6b0647</t>
  </si>
  <si>
    <t>https://publikationen.sachsen.de/bdb/artikel/13915</t>
  </si>
  <si>
    <t>8bc614d35cbe37f7a29281d4d041261761693ce8364d40e981a00fdb2bc2bbe7</t>
  </si>
  <si>
    <t>https://publikationen.sachsen.de/bdb/artikel/41180</t>
  </si>
  <si>
    <t>a2f907d9268cf6799b35dbb5500d322e9a7b67971fc6793bb2781efc59a8d738</t>
  </si>
  <si>
    <t>82a497896704317a57bbd83ba50059d00cfa15538285d3add5f569b58c988868</t>
  </si>
  <si>
    <t>8c4d2ce54023536059e2865202e2a8fa009a96997a682da72d9d0a85ad11ce26</t>
  </si>
  <si>
    <t>205dedaa66d1ad23b08d47527f144f597e2e5387f965e6c5253a28f1aa8003b0</t>
  </si>
  <si>
    <t>f0e5a9f8c3bbdb8b506196058d25aad248545cb386e13233d1e47f8da1a55e0b</t>
  </si>
  <si>
    <t>f1a238dbe100215045677d4baa7abd23805d5666767067e762bd6b1be1f9efdc</t>
  </si>
  <si>
    <t>https://www.nparks.gov.sg/biodiversity/wildlife-in-singapore/species-list/odonata---dragonflies-and-damselflies</t>
  </si>
  <si>
    <t>ba792846e7c81ca815e0186ccdf05bbc2e825200a89e8a59c6a33594bf14fd86</t>
  </si>
  <si>
    <t>Red list of Dragonflies of Flanders, Belgium</t>
  </si>
  <si>
    <t>IUCN Rode lijst van de libellen (Odonata) in Vlaanderen</t>
  </si>
  <si>
    <t>28cb674f5c2a19c4fa5fb4095a332928aab207fedc8c33bfe0c8a8a8fa28748a</t>
  </si>
  <si>
    <t>https://www.vlaanderen.be/publicaties/iucn-rode-lijst-van-de-libellen-odonata-in-vlaanderen</t>
  </si>
  <si>
    <t>Red list of Dragonflies of Wallonia</t>
  </si>
  <si>
    <t>Liste rouge des libellules de Wallonie</t>
  </si>
  <si>
    <t>8c5bd900978766593eba4b9bb535a791d3018155fbf0f2f6f2514bad505e4a63</t>
  </si>
  <si>
    <t>http://biodiversite.wallonie.be/fr/liste-rouge.html?IDC=3762</t>
  </si>
  <si>
    <t>Red list of Dragonflies of Luxembourg</t>
  </si>
  <si>
    <t>Rote Liste der Libellen Luxemburgs. 3. Fassung, 2006 (Insecta, Odonata)</t>
  </si>
  <si>
    <t>3532ea0eb428a79df4c273b2db9c942e8015cb8bb1a80a482d9c09adc0c216ab</t>
  </si>
  <si>
    <t>https://www.snl.lu/publications/bulletin/SNL_2006_107_123_130.pdf</t>
  </si>
  <si>
    <t>Red list of Dragonflies of the Netherlands 2012</t>
  </si>
  <si>
    <t>Nederlandse Rode Lijst (libellen)</t>
  </si>
  <si>
    <t>https://nl.wikipedia.org/wiki/Nederlandse_Rode_Lijst_(libellen)</t>
  </si>
  <si>
    <t>Red list of Odonata of Poland  2002</t>
  </si>
  <si>
    <t xml:space="preserve">Czerwona lista zwierząt ginących i zagrożonych w Polsce: Odonata Ważki </t>
  </si>
  <si>
    <t>2514d585aad224de816f24579f1dda54eb39118269a2ffd8d6e3a962bb4d57d4</t>
  </si>
  <si>
    <t>Checklist of Dragonflies of Botswana</t>
  </si>
  <si>
    <t>The dragonflies and damselflies of Botswana – an annotated checklist with notes on distribution, phenology, habitats and Red List status of the species (Insecta: Odonata).</t>
  </si>
  <si>
    <t>2884ab49d4b04aa0288ad4a1712f2bde233dcfb59c85086cffd56d84bc87317f</t>
  </si>
  <si>
    <t>http://biocart.de/naturschutz/pdf/Kipping-Odonata-Botswana-2010.pdf</t>
  </si>
  <si>
    <t>Red list of Dragonflies of South Africa</t>
  </si>
  <si>
    <t>Diversity and conservation status of South African dragonflies (Odonata)</t>
  </si>
  <si>
    <t>97edd2bcbc85eea82ff8ddac757a7d056fea833aa60de7f485e2bd003f550670</t>
  </si>
  <si>
    <t>https://www.researchgate.net/publication/286759476_Diversity_and_conservation_status_of_South_African_dragonflies_Odonata</t>
  </si>
  <si>
    <t>Red list of Dragonflies of the Mediterranean region</t>
  </si>
  <si>
    <t>The status and distribution of dragonflies of the Mediterranean basin</t>
  </si>
  <si>
    <t>Mediterranean_Animalia _Dragonflies_2009.pdf</t>
  </si>
  <si>
    <t>4a9ea03da24704a34ef9e7d02ffc8367129f7b3dce87fd65a100de33c38d08fa</t>
  </si>
  <si>
    <t>https://portals.iucn.org/library/node/9857</t>
  </si>
  <si>
    <t>Oedemeridae</t>
  </si>
  <si>
    <t>Oligochaeta</t>
  </si>
  <si>
    <t>e5f257ef576127407c48b838e2db323cbae86eed0c2f0b90e3830e8908a35faf</t>
  </si>
  <si>
    <t>Onychophora</t>
  </si>
  <si>
    <t>958a77f71ac890eb305f0a02aaa140ab79e3a13bd216f3a3c6cddc611c4ca408</t>
  </si>
  <si>
    <t>Opetiidae </t>
  </si>
  <si>
    <t>Opiliones</t>
  </si>
  <si>
    <t>https://www.umweltbundesamt.at/fileadmin/site/themen/naturschutz/rote_liste_weberknechte_2009.xlsx</t>
  </si>
  <si>
    <t>2432fb50b8a10ae62945c0d7c566aaf4f5a05a993c525c2da4e2eb0d49ee869a</t>
  </si>
  <si>
    <t>https://www.researchgate.net/publication/373040675_Weberknechte_Arachnida_Opiliones_-_In_Komposch_Ch_Red_Rote_Liste_gefahrdeter_Tiere_Karntens_-_Naturwissenschaftlicher_Verein_fur_Karnten_Klagenfurt_S_449-478</t>
  </si>
  <si>
    <t> Rote Liste gefährdeter Tiere Kärntens</t>
  </si>
  <si>
    <t>113ae9b1bc98f65d3147f03b93e85f8c0fcd930ca7e33b22c21d6998bce0e67e</t>
  </si>
  <si>
    <t>Red List of Opiliones</t>
  </si>
  <si>
    <t>Rdeči seznam suhih južin (Opiliones)</t>
  </si>
  <si>
    <t>e5b9005577e3168e4308c1a2bfffeace0a7cc857ce915efbe493c13530efe183</t>
  </si>
  <si>
    <t>https://www.uradni-list.si/files/RS_-2002-082-04055-OB~P027-0000.PDF</t>
  </si>
  <si>
    <t>Rote Liste und Gesamtartenliste der Weberknechte (Arachnida: Opiliones) Deutschlands</t>
  </si>
  <si>
    <t>a7d1ad895800b1f4000f67766c818251c430e36e3b1b264e54fbcf4de6a1974e</t>
  </si>
  <si>
    <t>d88792f525e22af4ec40796c178ae4e80b9fe414bfd2c0e59cf0e14d532bd3b3</t>
  </si>
  <si>
    <t>0a10071e060d7566a27887e93610cfa36c9543faad8d3b4f2ee7bd80b208001c</t>
  </si>
  <si>
    <t>46255f09e3b1b6d1f6005ecac04cd2f5029c9b40cfb59eaec129298200317f86</t>
  </si>
  <si>
    <t>https://lfu.brandenburg.de/lfu/de/ueber-uns/veroeffentlichungen/detail/~01-01-1999-zeitschrift-naturschutz-und-landschaftspflege-in-brandenburg-beilage-zu-heft-2-1999</t>
  </si>
  <si>
    <t>795bfb0ce4ad3709e57ab5e643bd77836d46745f4ce99da81d2eaa2f5aff7434</t>
  </si>
  <si>
    <t>dca8a035b011cbfd998aee279ea3bb75c4fed5b419495da3c4f819aa94d4d3c2</t>
  </si>
  <si>
    <t>https://publikationen.sachsen.de/bdb/artikel/39282</t>
  </si>
  <si>
    <t>d2567b3dd8a90b5de6bd469ab90d61fc716ed969ff54226f030af63d64695c8a</t>
  </si>
  <si>
    <t>c62d315e10b36d0e6bee3ed7bf051f9c9efea4886257cae10371ff264b36863e</t>
  </si>
  <si>
    <t>c3ca5c59b34b79041e71f6c6446005712e00d19340cfb6966281a8845e2bc967</t>
  </si>
  <si>
    <t>Asparagales</t>
  </si>
  <si>
    <t>Orchids</t>
  </si>
  <si>
    <t>Red list of Orchids of Poitou-Charentes</t>
  </si>
  <si>
    <t>Liste rouge des Orchidées de Poitou-Charentes</t>
  </si>
  <si>
    <t>7a2a5af5d785d308a8c556d4962f37f1ca4b9d99185e74aef2537eed102b68cf</t>
  </si>
  <si>
    <t>https://inpn.mnhn.fr/docs/LR_FCE/LR_regionale/Poitou-Charentes/LRR_Orchid%C3%A9es_Poitou_Charentes.pdf</t>
  </si>
  <si>
    <t>https://www.llv.li/serviceportal2/amtsstellen/amt-fuer-umwelt/publikationen/naturkindliche-forschung/b13-orchideen.pdf</t>
  </si>
  <si>
    <t>634cf7e6ea7da498bd8a4dbe983875939dec7a95ae0dba22beb88ea3c0686371</t>
  </si>
  <si>
    <t>Red Book of Plants of Colombia, Vol.6, Orchids</t>
  </si>
  <si>
    <t>Libro rojo de plantas fanerógamas de Colombia Volumen 6</t>
  </si>
  <si>
    <t>450df177981beda8f3c4df898d9ee34f03a04c58e7e8aa4aa2c2eedfb2a6642d</t>
  </si>
  <si>
    <t>Red List of Orchids of Ecuador</t>
  </si>
  <si>
    <t>Lista Roja de Orquídeas del Ecuador</t>
  </si>
  <si>
    <t>d1cef213264b32f9462304cc2d38d0d9eb2349046c19ab8ee4c54f842f4f8030</t>
  </si>
  <si>
    <t>Red list of Orchids of Madagascar</t>
  </si>
  <si>
    <t>Diversity and distribution of Orchidaceae in one of the world's most threatened plant hotspots (Madagascar)</t>
  </si>
  <si>
    <t>endemism noted in table</t>
  </si>
  <si>
    <t>b6c43eff393c702f6524604dba2991abfa35dbb7ce6c374581c6128396249348</t>
  </si>
  <si>
    <t>https://www.researchgate.net/publication/374035906_Diversity_and_distribution_of_Orchidaceae_in_one_of_the_world's_most_threatened_plant_hotspots_Madagascar</t>
  </si>
  <si>
    <t>Orsodacnidae</t>
  </si>
  <si>
    <t>https://www.umweltbundesamt.at/fileadmin/site/themen/naturschutz/rote_liste_orthoptera_2005.xlsx</t>
  </si>
  <si>
    <t>Rote Liste der Heuschrecken (Orthoptera) Österreichs</t>
  </si>
  <si>
    <t>73a1937d10903a70f79050ae2815a26e60f2e4654542d2c65903fe913d2a0612</t>
  </si>
  <si>
    <t>https://www.orthoptera.at/images/Illich_etal_Heuschrecken_Salzburgs_bsp.pdf</t>
  </si>
  <si>
    <t>Die Heuschrecken  Salzburgs</t>
  </si>
  <si>
    <t>Table with protection levels from page 15</t>
  </si>
  <si>
    <t>75242e3f145d199d0bda829f0e616334f1804a20c8e5fc95e1932ff130bc221a</t>
  </si>
  <si>
    <t>https://www.zobodat.at/pdf/Rote-Listen-Vorarlbergs_9_0001-0136.pdf</t>
  </si>
  <si>
    <t>Rote Liste gefährdeter Heuschrecken Vorarlbergs</t>
  </si>
  <si>
    <t>Table page 26-27; sub-regional breakdown</t>
  </si>
  <si>
    <t>29eaf42526d658855cd8d157b139c3fbe13e3fe27a3aced3afecbb455d4a4ba8</t>
  </si>
  <si>
    <t>North Macedonia Orthoptera Red List</t>
  </si>
  <si>
    <t>Red list of Orthoptera of the Republic of Macedonia</t>
  </si>
  <si>
    <t>Orthoptera Red List of North Macedonia</t>
  </si>
  <si>
    <t>9e1ac1ac28a78612c5930e5e1868a491903eac7eb922b54988b219cfa94a5637</t>
  </si>
  <si>
    <t>https://hal.science/hal-03530620</t>
  </si>
  <si>
    <t>The_Proposed_Red_List_of_Serbian_Orthoptera</t>
  </si>
  <si>
    <t>Proposed red list of Serbian orthoptera</t>
  </si>
  <si>
    <t>a6680f1b1826469cc5caee9fc744b0e239eb24e7c5865bdf205a5d0d161097e6</t>
  </si>
  <si>
    <t>https://www.researchgate.net/profile/Slobodan-Ivkovic/publication/285770829_The_Proposed_Red_List_of_Serbian_Orthoptera/links/566353c208ae4931cd5edbaf/The-Proposed-Red-List-of-Serbian-Orthoptera.pdf</t>
  </si>
  <si>
    <t>The Red Book of Serbian Orthoptera</t>
  </si>
  <si>
    <t>Црвена књига фауне Србије IV -Правокрилци</t>
  </si>
  <si>
    <t>Red List of Orthoptera (Orthopteroidea)</t>
  </si>
  <si>
    <t>Rdeči seznam ravnokrilcev (Orthopteroidea)</t>
  </si>
  <si>
    <t>4847111c09f9da524fe89c1a42d81b937c180e419eda8638655ebabdeac92b1d</t>
  </si>
  <si>
    <t>https://www.uradni-list.si/files/RS_-2002-082-04055-OB~P020-0000.PDF</t>
  </si>
  <si>
    <t>Red List of Endangered Orthoptera</t>
  </si>
  <si>
    <t>Rote Liste der gefährdeten Arten der Schweiz: Heuschrecken</t>
  </si>
  <si>
    <t>e2ede65db638eaa6b3b5b4dd79df2fa0c4b0892048d3118bb2c63d74db4c734c</t>
  </si>
  <si>
    <t>https://www.bafu.admin.ch/bafu/de/home/themen/biodiversitaet/publikationen-studien/publikationen/rote-liste-heuschrecken.html</t>
  </si>
  <si>
    <t>Red list of  Orthoptera of Centre region</t>
  </si>
  <si>
    <t>Liste rouge des Orthoptères de la région Centre</t>
  </si>
  <si>
    <t>58397c6edb1cafac84f4789c59ecc7e5a4e344d3f03e7dd82914ef4e46f4b697</t>
  </si>
  <si>
    <t>https://inpn.mnhn.fr/docs/LR_FCE/LR_regionale/Centre-Val de Loire/orthopteres_2012.pdf</t>
  </si>
  <si>
    <t>Red list of Orthoptera of Occitania</t>
  </si>
  <si>
    <t>Liste rouge des Orthoptères d'Occitanie</t>
  </si>
  <si>
    <t>07ee0317f19a00ff10fee3dd36f847ff8ab4eeea9fb268ffb29b464acd4a65a0</t>
  </si>
  <si>
    <t>Red list of orthoptera of Provence-Alpes-Côte d'Azur</t>
  </si>
  <si>
    <t>Liste rouge des orthoptères de Provence-Alpes-Côte d'Azur</t>
  </si>
  <si>
    <t>df1d4be811577a3ecbb14a11d6f509692d76d1e39cdbdbaffc1c877f7023a975</t>
  </si>
  <si>
    <t>The Red List of Threatened Orthoptera in Alsace</t>
  </si>
  <si>
    <t>La liste rouge des orthoptères menacés en Alsace</t>
  </si>
  <si>
    <t>4c3e33be2cc304b58d70443572aba94009824cb045b6d363f9fe883ae0e6a18f</t>
  </si>
  <si>
    <t>https://inpn.mnhn.fr/docs/LR_FCE/LR_regionale/Alsace/LR_Orthopteres_Alsace_2014.pdf</t>
  </si>
  <si>
    <t>Updating the red list of Auvergne orthoptera</t>
  </si>
  <si>
    <t>Actualisation de la liste rouge des orthoptères d'Auvergne</t>
  </si>
  <si>
    <t>264396dc831a57c9513bd6121c0f398e1826d5c37a4ac05a74719ad8d6e45187</t>
  </si>
  <si>
    <t>https://inpn.mnhn.fr/docs/LR_FCE/LR_regionale/Auvergne/ListeRougeOrthoAuvergne2017.pdf</t>
  </si>
  <si>
    <t>Red list of Orthoptera of Poitou-Charentes</t>
  </si>
  <si>
    <t>Labellisation d’une liste rouge régionale UICN : Orthoptères du Poitou-Charentes</t>
  </si>
  <si>
    <t>c3b194d44caa115dd9cb2c6fcee140803d9d2d38c5d1168346b500a619664c72</t>
  </si>
  <si>
    <t>https://inpn.mnhn.fr/docs/LR_FCE/LR_regionale/Poitou-Charentes/LRR_Orthopteres_Poitou_Charentes_2018.pdf</t>
  </si>
  <si>
    <t>Red list of Orthoptera of the Rhône-Alpes region</t>
  </si>
  <si>
    <t>liste rouge des orthoptères (Rhône-Alpes)</t>
  </si>
  <si>
    <t>fff51861928389c102b904a52de560843e43e626db15c722edf497e6276d4863</t>
  </si>
  <si>
    <t>https://www.auvergne-rhone-alpes.developpement-durable.gouv.fr/parution-de-la-premiere-liste-rouge-des-a15360.html?lang=fr</t>
  </si>
  <si>
    <t>https://biodiversityireland.ie/app/uploads/2021/04/Orthoptera.xlsx</t>
  </si>
  <si>
    <t>Orthoptera (Grasshopper &amp; Cricket)</t>
  </si>
  <si>
    <t>Check list; contain: grasshoppers and crickets</t>
  </si>
  <si>
    <t>0160fce2d046836c7533e5e30fc9ae09b0eef02fa0675630fe8529bbeb3a4c8a</t>
  </si>
  <si>
    <t>https://www.researchgate.net/publication/345161984_An_annotated_checklist_of_crickets_grasshoppers_and_their_allies_Orthoptera_in_Slovakia</t>
  </si>
  <si>
    <t>An annotated checklist of crickets, grasshoppers and their allies (Orthoptera) in Slovakia</t>
  </si>
  <si>
    <t> checklist of crickets, grasshoppers and their allies (Orthoptera) in Slovakia</t>
  </si>
  <si>
    <t>b6b52792faed8748643e375df612a6058b6ad19ac149dcbb845eab215e3d537d</t>
  </si>
  <si>
    <t>https://publications.naturalengland.org.uk/publication/5368778738106368?category=4707656804597760</t>
  </si>
  <si>
    <t>A review of the Orthoptera (Grasshoppers and crickets) and allied species of Great Britain (NECR187)</t>
  </si>
  <si>
    <t>7e38ea322e08dc1c9ddca7629c00f80fa51419bb3d1191c31f85479a11e68888</t>
  </si>
  <si>
    <t>58dc11b89ae70cb237e4012dd7c257377bee8999d197697e13eed9b6ffa7ee38</t>
  </si>
  <si>
    <t>Rote Liste und Gesamtartenliste der Heuschrecken (Saltatoria) Deutschlands</t>
  </si>
  <si>
    <t>e44915c05c9d503aa6e2ccf7aacce91c44b0205f25e40561ce125f491a948bfb</t>
  </si>
  <si>
    <t>db43d13ae4344599d3b7d78e14ace8946d25281fbda687402e289657ff7c258b</t>
  </si>
  <si>
    <t>81201dc964024b560509412488a8a6013b52c45fbaea46a9b60aba8a648a87d7</t>
  </si>
  <si>
    <t>b93ba5c0a87892f79c33ed95c585423f3c396dc2828b162f0f8f3c43345f0dbc</t>
  </si>
  <si>
    <t>eebd5de38e2ada885369815d163bcfa3225113db1e97f858f753983357d33f43</t>
  </si>
  <si>
    <t>https://www.nlwkn.niedersachsen.de/naturschutz/rote-liste-der-in-niedersachsen-und-bremen-gefahrdeten-heuschrecken-mit-gesamtartenverzeichnis-39056.html</t>
  </si>
  <si>
    <t>61d65291dae4228458f21b0b4b95f8e608a497574bc481de64662b5730088bb5</t>
  </si>
  <si>
    <t>https://www.hamburg.de/politik-und-verwaltung/behoerden/bukea/heuschrecken-932344</t>
  </si>
  <si>
    <t>f920507d3b8a3f6a8fb48fbfc9ac76029c5327b864007f42de9096cd080aef24</t>
  </si>
  <si>
    <t>6faf69c0d5e61c358df5f23330c119e6cbe9eaf5329b6a2270678cb09c2277fd</t>
  </si>
  <si>
    <t>91371dd84c78bf6e977ad85edcbdeea1a26d6e4b52f100e29fc3b1deb5cbbebc</t>
  </si>
  <si>
    <t>68abbc31dc32db1f2e63fbe7a4d0ae7bdfc11b77884bb7ca4fa6b56cc61c139f</t>
  </si>
  <si>
    <t>41666faaba8a3c43d7cff44104063fa88b792932cd66a043775d02b929a9d174</t>
  </si>
  <si>
    <t>8c01f2bf939b5ecfe33837bacb67145b0c8a778a0e8611e9ac9e652a7ed799ba</t>
  </si>
  <si>
    <t>8bcc9b29fa923a3ac27efb5d873ec51ade0df2d543ae2d17a568129c323d1660</t>
  </si>
  <si>
    <t>RL contains: grasshoppers, mantises, earwigs and cockroaches</t>
  </si>
  <si>
    <t>89161cc4a3a5e29f0416cad88eb5f871e0468d8e190baf48d044791a3ce623fc</t>
  </si>
  <si>
    <t>https://publikationen.sachsen.de/bdb/artikel/39279</t>
  </si>
  <si>
    <t>7220eb5e7e0a70db1a10cffe8048ab9c2e1b622116cd26224c5277c70e03d7ce</t>
  </si>
  <si>
    <t>5024b8c20ad836fe06e38a7ec417facc8e79a591e6509af37550a0f888b45272</t>
  </si>
  <si>
    <t>33fa3a61438456d0cf6743cf79929bb1957d17d7f36282fcb035bbe5716f1072</t>
  </si>
  <si>
    <t>eacbcdb52dad5806398f8fd12e035bb15b067678f2dee83af8660d231c4797db</t>
  </si>
  <si>
    <t>8f0d7a0e23066a05a09257fc662af0da280fd8fb168971233505b076f48e3779</t>
  </si>
  <si>
    <t>Red List of locusts and crickets in Flanders</t>
  </si>
  <si>
    <t>IUCN Rode Lijst van de sprinkhanen en krekels in Vlaanderen</t>
  </si>
  <si>
    <t>d1261e0128e06471cf77abce80b1f23bb67c8b6bb83d3212ae5f146c3faf4505</t>
  </si>
  <si>
    <t>https://www.vlaanderen.be/Publication/15262</t>
  </si>
  <si>
    <t>Red list of Orthoptera of Luxembourg</t>
  </si>
  <si>
    <t>Rote Liste der Heuschrecken Luxemburgs</t>
  </si>
  <si>
    <t>56e772c57e314fa4f3fb0524ab001a1514c3b80421464f85bdadcb2206ea15e2</t>
  </si>
  <si>
    <t>https://www.snl.lu/publications-wp/bulletins-depuis-1891-pdf/?modus=articles&amp;issue=104</t>
  </si>
  <si>
    <t>Red list of Grasshoppers of the Netherlands</t>
  </si>
  <si>
    <t>BASISRAPPORT RODE LIJST SPRINKHANEN EN KREKELS</t>
  </si>
  <si>
    <t>95cee5fc1c213ddc3020ec3b5a7fb61979e13a0a16bc78b8423f9d216cbb7996</t>
  </si>
  <si>
    <t>Red list of Orthoptera of Poland  2002</t>
  </si>
  <si>
    <t xml:space="preserve">Czerwona lista zwierząt ginących i zagrożonych w Polsce: Orthoptera Prostoskrzydłe i inne owady ortopteroidalne </t>
  </si>
  <si>
    <t>8fb56dffdf35d45186b15688129b8d2e62d26d8901b6f52a254900ffdd091b16</t>
  </si>
  <si>
    <t>Other Invertebrates</t>
  </si>
  <si>
    <t>cc7e19f24cfe6bbe991e5ba009cd7afacddb72607e4c2b3d07324c3104343885</t>
  </si>
  <si>
    <t>a6f81bfc3ba861ab9ab232e05a9579a6d4068257b61ee19dab762be28c893155</t>
  </si>
  <si>
    <t>a5a0229e37658dc00f0b56a81a91786cfaf3268bc694395392534487dd362974</t>
  </si>
  <si>
    <t>691a9fa158e19091657b26dd1f06bce278afb9a5461e7dc66934850ebefce2b7</t>
  </si>
  <si>
    <t>437d9b61d5025c377c3e827f9fb372c941332aa5449aeff45df7a4e5d477aeea</t>
  </si>
  <si>
    <t>ffaa08a75d3bd9a0e165ed0c296f6dd381f4bfa74853e2420a06331ed6487d94</t>
  </si>
  <si>
    <t>Other Marine Invertebrates</t>
  </si>
  <si>
    <t>ffae3d8095905c1458ee11ba6f39b8b6675c0aec8e44d15d24b1c6deaa740db2</t>
  </si>
  <si>
    <t>Owlet moths</t>
  </si>
  <si>
    <t>7b2baea93fd87135cd65711961f6ff402617c031003c35df52f666c4d68e8bd5</t>
  </si>
  <si>
    <t>Owlflies</t>
  </si>
  <si>
    <t>Palms</t>
  </si>
  <si>
    <t>Red Book of Plants of Colombia, Vol.2, Palms</t>
  </si>
  <si>
    <t>Libro rojo de plantas fanerógamas de Colombia Volumen 2</t>
  </si>
  <si>
    <t>https://www.researchgate.net/publication/279204797_Libro_Rojo_de_Plantas_de_Colombia_Volumen_2_Palmas_Frailejones_y_Zamias</t>
  </si>
  <si>
    <t>Liliopsida</t>
  </si>
  <si>
    <t>Arecales</t>
  </si>
  <si>
    <t>Red List of Palms of Ecuador</t>
  </si>
  <si>
    <t>Lista Roja de Palmas del Ecuador</t>
  </si>
  <si>
    <t>508a62b87d6cda2ef8bd43a88ce5fed2abaf0c71c5e8815b6561aade5f4ec14d</t>
  </si>
  <si>
    <t>Red list of Palms of Madagascar</t>
  </si>
  <si>
    <t>Comprehensive Red List Assessment Reveals Exceptionally High Extinction Risk to Madagascar Palms</t>
  </si>
  <si>
    <t>includes 1995 data too</t>
  </si>
  <si>
    <t>d96bde1c72aafb89b35f605eb34dac4aa4450e2c9b642693281d1fe2a5ef2aa4</t>
  </si>
  <si>
    <t>https://journals.plos.org/plosone/article?id=10.1371/journal.pone.0103684</t>
  </si>
  <si>
    <t>Red book of Palms of Madagascar 1995</t>
  </si>
  <si>
    <t>The Palms of Madagascar</t>
  </si>
  <si>
    <t>data included in 2014 version</t>
  </si>
  <si>
    <t>c3ba81b256692358047a9b64004a87f6e81e95304bec79e034c745e5cd0b4fc2</t>
  </si>
  <si>
    <t>https://books.google.cz/books/about/The_Palms_of_Madagascar.html?id=1pclAQAAMAAJ&amp;redir_esc=y</t>
  </si>
  <si>
    <t>Pantheidae</t>
  </si>
  <si>
    <t>Papilionoidea</t>
  </si>
  <si>
    <t xml:space="preserve">Papilionoidea </t>
  </si>
  <si>
    <t>Parasitic Diptera</t>
  </si>
  <si>
    <t>Red list of Parasitic Hymenoptera of Poland 2002</t>
  </si>
  <si>
    <t xml:space="preserve">Czerwona lista zwierząt ginących i zagrożonych w Polsce: Hymenoptera parasitica (Terebrantes) Błonkówki pasożytnicze (Owadziarki) </t>
  </si>
  <si>
    <t>185cb7fea683ec3af10c470fc0d16575942bc112af0e2860eba2f103e2eb2721</t>
  </si>
  <si>
    <t>Pediciidae</t>
  </si>
  <si>
    <t>Peninsular planrs</t>
  </si>
  <si>
    <t>https://www.frim.gov.my/other-publications/malaysia-red-list-plants-of-peninsular-malaysia/</t>
  </si>
  <si>
    <t>Malaysia Red List: Plants of Peninsular Malaysia</t>
  </si>
  <si>
    <t>Could not be downloaded - download link currently not working</t>
  </si>
  <si>
    <t>Perennial shrubs</t>
  </si>
  <si>
    <t>https://www.researchgate.net/publication/368922728_Perennial_shrubs_in_Egypt_current_status_and_updated_red_data_list</t>
  </si>
  <si>
    <t>Perennial shrubs in Egypt: current status and updated red data list</t>
  </si>
  <si>
    <t>54586a309099a402e1a735e85e69543cf72ea4658d95933988f5a1edf9e80248</t>
  </si>
  <si>
    <t>Perissodactyla</t>
  </si>
  <si>
    <t>Phalacridae</t>
  </si>
  <si>
    <t>Phloeophilidae</t>
  </si>
  <si>
    <t xml:space="preserve">Phytoparasitic microfungi </t>
  </si>
  <si>
    <t>bebae07773a28b1831370c69bcfdbba1cea78552a35a51097b02e73a9ffe5118</t>
  </si>
  <si>
    <t>10789ccd4a09e55e90aa4cb623ad8b7d8bc8c7c0a1354a248d84c510556788de</t>
  </si>
  <si>
    <t>Phytoparasitic small fungi</t>
  </si>
  <si>
    <t>Rote Liste und Gesamtartenliste der phytoparasitischen Kleinpilze Deutschlands </t>
  </si>
  <si>
    <t>f3d0ef9966f02f369edebff23b711b813908dab44295036a3c8f0abad29726b9</t>
  </si>
  <si>
    <t>e4134cb8f8c572bd4902e1f2eca090c0522f275401510238331277899662b47b</t>
  </si>
  <si>
    <t>Platypezidae </t>
  </si>
  <si>
    <t>Platypsyllinae</t>
  </si>
  <si>
    <t>2b9bdc29e6c6cbe647cb56350950239ae917344ed17a3d2df4e94aceecad4ddb</t>
  </si>
  <si>
    <t>Plecoptera</t>
  </si>
  <si>
    <t>Red List of Plecoptera</t>
  </si>
  <si>
    <t>Rdeči seznam vrbnic (Plecoptera)</t>
  </si>
  <si>
    <t>02cfd7aa419e3655327b79f41200bc032c15fdd3c1977d1f0a13f0d7850ba60d</t>
  </si>
  <si>
    <t>https://www.uradni-list.si/files/RS_-2002-082-04055-OB~P022-0000.PDF</t>
  </si>
  <si>
    <t>Red list of Plecoptera of Poland  2002</t>
  </si>
  <si>
    <t xml:space="preserve">Czerwona lista zwierząt ginących i zagrożonych w Polsce: Plecoptera Widelnice </t>
  </si>
  <si>
    <t>1b5112f99ba039d6a7570928594833a1fa0b3a414efdebb2351efcd9ab782007</t>
  </si>
  <si>
    <t>Red list of Plecoptera of Poland 1992</t>
  </si>
  <si>
    <t xml:space="preserve">Czerwona lista zwierząt ginących i zagrożonych w Polsce: Widelnice Plecoptera </t>
  </si>
  <si>
    <t>8f1dcb8d0bac2ebe72fa61fab3937cad68760e78bec57fa897439e7c66277c5a</t>
  </si>
  <si>
    <t>Polychaeta</t>
  </si>
  <si>
    <t>Red List of Polychaeta (Polychaeta)</t>
  </si>
  <si>
    <t>Rdeči seznam poličetin (Polychaeta)</t>
  </si>
  <si>
    <t>03fbbd6a23cb014d53806f51c08a29a03385bdfd6acdebd1c63f4c1bf6eaae0e</t>
  </si>
  <si>
    <t>https://www.uradni-list.si/files/RS_-2002-082-04055-OB~P034-0000.PDF</t>
  </si>
  <si>
    <t>b4d456891ced37473bb93da6c6664e18c11230ef98697b74036ec530d88b8f17</t>
  </si>
  <si>
    <t>Pompilidae</t>
  </si>
  <si>
    <t>ae7a49fc62eba6ea92ff7b0e38403afb1fed1511290ce87b651860ad971521e3</t>
  </si>
  <si>
    <t>d4cb21161ef7f9647b4e6c63716b44ffe5a865dc5e36d7f9659504197a29ed59</t>
  </si>
  <si>
    <t>7ab537c68d49e08b387fb0abebf2011de4e8f12545914b1c6b3a2656940a7961</t>
  </si>
  <si>
    <t>Red list of Pompilidae of Poland 2002</t>
  </si>
  <si>
    <t xml:space="preserve">Czerwona lista zwierząt ginących i zagrożonych w Polsce: Pompilidae Nastecznikowate </t>
  </si>
  <si>
    <t>5a5cc6241e0696b815f95dc63db3301d43dbf565878da5c981c59bee9273eb22</t>
  </si>
  <si>
    <t>Porifera</t>
  </si>
  <si>
    <t>Red List of Sponges (Porifera)</t>
  </si>
  <si>
    <t>Rdeči seznam spužev (Porifera)</t>
  </si>
  <si>
    <t>c96fb3a9a0bad13119db9c57938c2016a714185d6bccff63d6c3b819be96de43</t>
  </si>
  <si>
    <t>https://www.uradni-list.si/files/RS_-2002-082-04055-OB~P040-0000.PDF</t>
  </si>
  <si>
    <t>Powderpost beetles</t>
  </si>
  <si>
    <t>6f026ba383d721eacf6b3d8b32b18985e89a80906a325fbdabfc2c36683daabb</t>
  </si>
  <si>
    <t>East Africa</t>
  </si>
  <si>
    <t>Burundi|Kenya|Rwanda|Tanzania|Uganda</t>
  </si>
  <si>
    <t>https://www.researchgate.net/publication/232765950_The_Primates_of_East_Africa_Country_Lists_and_Conservation_Priorities</t>
  </si>
  <si>
    <t>The Primates of East Africa: Country Lists and Conservation Priorities</t>
  </si>
  <si>
    <t>Africa</t>
  </si>
  <si>
    <t>https://portals.iucn.org/library/node/5876</t>
  </si>
  <si>
    <t>Threatened primates of Africa : the IUCN red data book</t>
  </si>
  <si>
    <t>Africa_Animalia_Primates_1988.pdf</t>
  </si>
  <si>
    <t>0c228cc192262e298c22d527cb1f0d53fad760e4050b6fdec40699a6d5699a9f</t>
  </si>
  <si>
    <t>Proboscidea &amp; Sirenia</t>
  </si>
  <si>
    <t>Protected animals</t>
  </si>
  <si>
    <t>https://elpaccto.eu/wp-content/uploads/2022/02/Catalogo-de-especies-de-fauna-y-flora-protegidas-mas-traficadas-en-Panama.pdf-LR-4.pdf</t>
  </si>
  <si>
    <t>Catálogo de especies de fauna y flora protegidas más traficadas en Panamá</t>
  </si>
  <si>
    <t>Only endangered species of Panama by trade</t>
  </si>
  <si>
    <t>Sint Maarten</t>
  </si>
  <si>
    <t>SXM</t>
  </si>
  <si>
    <t>SX</t>
  </si>
  <si>
    <t>https://www.sintmaartengov.org/Documents/Policies/Nature Policy Plan Sint Maarten 2021-2025.pdf</t>
  </si>
  <si>
    <t>List of Sint Maarten Protected Species</t>
  </si>
  <si>
    <t>35eb6c05ba05d890acd9f04d26936ec2a19d61749455c1e2c7311e0f781ab459</t>
  </si>
  <si>
    <t>https://faolex.fao.org/docs/pdf/cvi51798.pdf</t>
  </si>
  <si>
    <t xml:space="preserve">Decreto-Regulament.ar N° 7/2002 </t>
  </si>
  <si>
    <t>424d820b7e32898c93ee9b7aa3142b255c9b51de135340de1d36d09cbec0e509</t>
  </si>
  <si>
    <t>Protected plants</t>
  </si>
  <si>
    <t>Protozoa</t>
  </si>
  <si>
    <t>Red List of Protozoa (Protozoa)</t>
  </si>
  <si>
    <t>Rdeči seznam praživali (Protozoa)</t>
  </si>
  <si>
    <t>b2058f350c16514fb7435bce7ac8edc52d54548c80251b0917873b7522761967</t>
  </si>
  <si>
    <t>https://www.uradni-list.si/files/RS_-2002-082-04055-OB~P041-0000.PDF</t>
  </si>
  <si>
    <t>Pseudoscorpiones</t>
  </si>
  <si>
    <t>7d3d724322062975e08c0be15d2b6b68f882c6b3f61cc5d938c2cdf6d81202a9</t>
  </si>
  <si>
    <t>Psychidae</t>
  </si>
  <si>
    <t>f94b6c758efe93307d36c3d0477b48c4d4c62deac68615cfb525ab5faea08199</t>
  </si>
  <si>
    <t>820f399f5a556446c0abe066ea851cb10a38169c8765825a83cc2f87abab692c</t>
  </si>
  <si>
    <t>Psychodidae</t>
  </si>
  <si>
    <t>Rote Liste und Gesamtartenliste der Schmetterlingsmücken (Diptera: Psychodidae) Deutschlands</t>
  </si>
  <si>
    <t>29a419106c6a52f30827fb46f984ca84ba0f65e575c648c384f96b3c3809a72c</t>
  </si>
  <si>
    <t>f4925f45d0beab6597f2865a76cb19950d2aa3779eaf98413fc8f050f6d7daa0</t>
  </si>
  <si>
    <t>98d7a9fa959939e5eb8508a3d5a3b4cf29b681e78844811ad2512a385c26aa65</t>
  </si>
  <si>
    <t>Pterophoridae</t>
  </si>
  <si>
    <t>Ptinidae</t>
  </si>
  <si>
    <t>ee0d2422826d21c2e39225ddb8742c9734a2a3bb481e75cc9c89f940fbd5ad50</t>
  </si>
  <si>
    <t>Pyralidae</t>
  </si>
  <si>
    <t>Rote Liste und Gesamtartenliste der Zünslerfalter (Lepidoptera: Pyraloidea) Deutschlands</t>
  </si>
  <si>
    <t>39e63254a138540cf41a8e2f2eb147877bc9bacae11d8aae79f7978893928011</t>
  </si>
  <si>
    <t>Pyrochroide</t>
  </si>
  <si>
    <t>https://lau.sachsen-anhalt.de/alt-vor-neuer-navigation/wir-ueber-uns-publikationen/fachpublikationen/berichte-des-lau/rote-listen-sachsen-anhalt-2050</t>
  </si>
  <si>
    <t>Red algae</t>
  </si>
  <si>
    <t>3b988fef906efd327c1915b7e67909341d7f9390243132715e909611c2e8c747</t>
  </si>
  <si>
    <t>4f71dd9d7f10e7f9485b511aea21ea97c20ec5ddf6b94fc20925813ae7aebc53</t>
  </si>
  <si>
    <t>e83c612897ecaeec410f3734162001d1c49d9ad21a23fc69b3c08d8b75b92645</t>
  </si>
  <si>
    <t>3b3346bf6b50c6c4f16120461b90f64298b758ac7e06d363083471e01eda7228</t>
  </si>
  <si>
    <t>Reef Corals</t>
  </si>
  <si>
    <t>Red list of Reef building Corals of Réunion (France)</t>
  </si>
  <si>
    <t>Liste rouge des Coraux récifaux de La Réunion (France)</t>
  </si>
  <si>
    <t>https://inpn.mnhn.fr/espece/listerouge/FR/Coraux_La_R%C3%A9union_2020</t>
  </si>
  <si>
    <t>Red list of Reef-building Corals of Mayotte (France)</t>
  </si>
  <si>
    <t>Liste rouge des coraux constructeurs de récifs de Mayotte (France)</t>
  </si>
  <si>
    <t>248286d50fc676555280ffd4dd909de9ca8027e0609e4dd24bd5162d43d52fb7</t>
  </si>
  <si>
    <t>https://inpn.mnhn.fr/espece/listerouge/FR/Coraux_Mayotte_2020</t>
  </si>
  <si>
    <t>Red list of Reef-building Corals of Scattered Islands (France)</t>
  </si>
  <si>
    <t>Liste rouge des coraux constructeurs de récifs des îles Éparses (France)</t>
  </si>
  <si>
    <t>19020003bbf9dca4eecee41e80462f83a96fa4942cef7045d9e0e8d4f3e0d949</t>
  </si>
  <si>
    <t>https://inpn.mnhn.fr/espece/listerouge/FR/Coraux_Eparses_2020</t>
  </si>
  <si>
    <t>Reef Fishes</t>
  </si>
  <si>
    <t>Red list of Reef Fish of Réunion (France)</t>
  </si>
  <si>
    <t>Liste rouge des poissons de récif de la Réunion (France)</t>
  </si>
  <si>
    <t>163cfb7d242eace9b6a4e5ea16d0125f6374898e80d3db2e9f5739c9f70dc1e5</t>
  </si>
  <si>
    <t>https://inpn.mnhn.fr/espece/listerouge/FR/Poissons_recifaux_Reunion_2022</t>
  </si>
  <si>
    <t>Reptiles</t>
  </si>
  <si>
    <t>cdefd8035657e84196e2763258da137af58e33c0c4a0e17327daec44422309b5</t>
  </si>
  <si>
    <t>https://www.researchgate.net/publication/373036346_Reptilien_Reptilia_-_In_Komposch_Ch_Red_Rote_Liste_gefahrdeter_Tiere_Karntens_-_Naturwissenschaftlicher_Verein_fur_Karnten_Klagenfurt_S_303-331</t>
  </si>
  <si>
    <t>825f9f1a094c98f48b62804231c480b218b900d48d402cc3549ba19ac504be32</t>
  </si>
  <si>
    <t>Red Book of Serbian Reptiles</t>
  </si>
  <si>
    <t>Црвена књига фауне Србије II Гмизавци</t>
  </si>
  <si>
    <t>Red Book of Fauna of Serbia II - Reptiles</t>
  </si>
  <si>
    <t>Red List of Reptiles (Reptilia)</t>
  </si>
  <si>
    <t>Rdeči seznam plazilcev (Reptilia)</t>
  </si>
  <si>
    <t>95d779d38643c3af7f67ee7060ec3d914762c1a79cb86fd2600419172408a8f1</t>
  </si>
  <si>
    <t>https://www.uradni-list.si/files/RS_-2002-082-04055-OB~P005-0000.PDF</t>
  </si>
  <si>
    <t>Red List of Reptiles</t>
  </si>
  <si>
    <t>Rote Liste der Reptilien</t>
  </si>
  <si>
    <t>ddf15dd50f31df5f8f294a042dffa13820841a224009c8c9ec918b1c2be40ab4</t>
  </si>
  <si>
    <t>https://www.bafu.admin.ch/bafu/de/home/themen/biodiversitaet/publikationen-studien/publikationen/rote-liste-reptilien.html</t>
  </si>
  <si>
    <t>Red list of Spanish Reptiles</t>
  </si>
  <si>
    <t>Lista roja de los reptiles de España</t>
  </si>
  <si>
    <t>b0fa5b29ec1e4697e018a5ed819151069b6c7c00032d76bd4a8a3b76d1148188</t>
  </si>
  <si>
    <t>https://www.miteco.gob.es/content/dam/miteco/es/biodiversidad/servicios/banco-datos-naturaleza/lista_reptiles_tcm30-194953.pdf</t>
  </si>
  <si>
    <t>Red list of Reptiles of Mainland France</t>
  </si>
  <si>
    <t>Liste rouge des reptiles de France métropolitaine</t>
  </si>
  <si>
    <t>535e649274da0e4b736c86b80309d78a45317d1c4aedfeb8f3a0125ed6ca58f5</t>
  </si>
  <si>
    <t>https://inpn.mnhn.fr/espece/listerouge/FR/Reptiles_metropole</t>
  </si>
  <si>
    <t>Red list of Reptiles of Réunion (France)</t>
  </si>
  <si>
    <t>Liste rouge des Reptiles de La Réunion (France)</t>
  </si>
  <si>
    <t>13f43ff9261f9d7ea6290cf58dcaec4d2488fb551498d0d69c14f12d41f6a48f</t>
  </si>
  <si>
    <t>https://inpn.mnhn.fr/espece/listerouge/FR/Reptiles_Reunion_2010</t>
  </si>
  <si>
    <t>Red list of of Reptiles Martinique (France)</t>
  </si>
  <si>
    <t>Liste rouge des reptiles de la Martinique (France)</t>
  </si>
  <si>
    <t>9d395fb3c818aaef91475ae305b5f4c9a667e2f07819d455ed95fd50aab2d167</t>
  </si>
  <si>
    <t>https://inpn.mnhn.fr/espece/listerouge/FR/Reptiles_Martinique_2020</t>
  </si>
  <si>
    <t>Red list of Terrestrial Reptiles of Mayotte (France)</t>
  </si>
  <si>
    <t>Liste rouge des reptiles terrestres de Mayotte (France)</t>
  </si>
  <si>
    <t>9912842730a54c9ad1be6199e8ef296431d2676a3da1ae14415cdc14a96a20d5</t>
  </si>
  <si>
    <t>https://inpn.mnhn.fr/espece/listerouge/FR/Reptiles_Mayotte_2014</t>
  </si>
  <si>
    <t>Red list of Reptiles of Scattered Islands (France)</t>
  </si>
  <si>
    <t>Liste rouge des reptiles des îles Éparses (France)</t>
  </si>
  <si>
    <t>877a10fe57870e18ad143f2d9b1ea596d85bc3c4e3286f4b39b0e7d9ffbfab79</t>
  </si>
  <si>
    <t>https://inpn.mnhn.fr/espece/listerouge/FR/Reptiles_Eparses_TAAF_2015</t>
  </si>
  <si>
    <t>Red list of Reptiles of French Guiana</t>
  </si>
  <si>
    <t>Liste rouge des reptiles de Guyane française</t>
  </si>
  <si>
    <t>9657966ec6104906e574aaaf730ec6448d76875b4083b39dc74c44632643a178</t>
  </si>
  <si>
    <t>https://inpn.mnhn.fr/espece/listerouge/FR/Reptiles_Guyane_2017</t>
  </si>
  <si>
    <t>Red list of  Reptiles of Bretagne</t>
  </si>
  <si>
    <t>Liste rouge des Reptiles de Bretagne</t>
  </si>
  <si>
    <t>Red list of Reptiles of Centre region</t>
  </si>
  <si>
    <t>Liste rouge des Reptiles de la région Centre</t>
  </si>
  <si>
    <t>4f9506d7c5066b132b2381b62b8beda4e47a13b8751604594079228483770b0c</t>
  </si>
  <si>
    <t>https://inpn.mnhn.fr/docs/LR_FCE/LR_regionale/Centre-Val de Loire/1-reptiles_2012_cle2f2ccf-1.pdf</t>
  </si>
  <si>
    <t>Red list of Reptiles of Corsica</t>
  </si>
  <si>
    <t>Liste rouge des Reptiles de Corse</t>
  </si>
  <si>
    <t>Red list of Reptiles of Grand Est</t>
  </si>
  <si>
    <t>Liste rouge des Reptiles du Grand Est</t>
  </si>
  <si>
    <t>b0542cf6f526ca01d08efcefe8fa4b1ff296630ab3bebebeb8b7089119ef0a4f</t>
  </si>
  <si>
    <t>Red List of Reptiles of Normandy</t>
  </si>
  <si>
    <t>Liste rouge des Reptiles de Normandie</t>
  </si>
  <si>
    <t>15b50b9e305aec52e4aed65b7b9c3c642ef5fc9ed7bc97781e292a1ab1d53f5d</t>
  </si>
  <si>
    <t>https://www.anbdd.fr/publication/liste-rouge-des-reptiles-de-normandie/</t>
  </si>
  <si>
    <t>Liste rouge des Amphibiens et reptiles des Pays de la Loire</t>
  </si>
  <si>
    <t>7a2fc05323d630de08db390acb2162beb43c4cb0e7ec7404adfaf8a49ff335d6</t>
  </si>
  <si>
    <t>Liste rouge des amphibiens et reptiles d'Aquitaine</t>
  </si>
  <si>
    <t>Red list of Reptiles of Burgundy</t>
  </si>
  <si>
    <t>Liste rouge des reptiles de Bourgogne</t>
  </si>
  <si>
    <t>b4df1c5e7d9605245f969f291542d838558ce8053f79e2856bf40d78552215ae</t>
  </si>
  <si>
    <t>https://inpn.mnhn.fr/docs/LR_FCE/LR_regionale/Bourgogne/lr_reptiles_synthese.pdf</t>
  </si>
  <si>
    <t>Red list of Reptiles of Champagne-Ardenne</t>
  </si>
  <si>
    <t>Liste rouge des Reptiles de Champagne-Ardenne</t>
  </si>
  <si>
    <t>887eca4f1c692c671285ae2f2796d11f489683134466b0ac4a155d4f81dd7aac</t>
  </si>
  <si>
    <t>Red list of endangered reptiles in Rhône-Alpes</t>
  </si>
  <si>
    <t>Liste rouge des reptiles menacés en Rhône-Alpes (2015)</t>
  </si>
  <si>
    <t>c00848e1c0f244f5d260695520b2704725b66a88febad89e4b9dbd1e1a28e388</t>
  </si>
  <si>
    <t>https://inpn.mnhn.fr/docs/LR_FCE/LR_regionale/Rh%C3%B4ne-Alpes/LR-reptiles_nov2015_BD.pdf</t>
  </si>
  <si>
    <t>https://www.icnf.pt/api/file/doc/c955daa4211edb53</t>
  </si>
  <si>
    <t>745d3f07e3a1fc5dac38449262db289f3e2958afb3902b63a135e7e469596ce9</t>
  </si>
  <si>
    <t>Rote Liste und Gesamtartenlisteder Reptilien (Reptilia) Deutschlands</t>
  </si>
  <si>
    <t>24d0279ef745bcc425a116d5eb38da9612057e770cbadf1bb53748754be2284c</t>
  </si>
  <si>
    <t>896fd86ee7138557d9c93c6454ae45180d31fa77329621c7844b17b8a1858e28</t>
  </si>
  <si>
    <t>Daten der Roten Liste Kriechtiere 2009</t>
  </si>
  <si>
    <t>fc5d28a1f66d499e2e067963e881b08031a365199c83bf12b468f3c95b6d2313</t>
  </si>
  <si>
    <t>79050ba776da1b3db2f0a9021f45886e8e1a6d2d857562a5488406f20628f396</t>
  </si>
  <si>
    <t>faab2109fb8bd538998eea6934e6f7241f110a0d77eccae77be562629e11cb11</t>
  </si>
  <si>
    <t>aa4d2abeac59d24016527482dbbec7acd1ae5d391da7e7b4f1e8bbe50e2dab17</t>
  </si>
  <si>
    <t>78c575d5854eb7c2156ac32a8c7b21d05d19dad1c6cd49e46c3c857f0ab56e53</t>
  </si>
  <si>
    <t>fafac51a3c69b3824043d532165a54620a4367db0c15e793e205164de27e8699</t>
  </si>
  <si>
    <t>920dac1080d7706d40bef5164ce13213f1f638c5f4af359af744f85933e7507f</t>
  </si>
  <si>
    <t>https://www.berlin.de/sen/uvk/natur-und-gruen/naturschutz/artenschutz/artenlisten-rote-listen/reptilien/</t>
  </si>
  <si>
    <t>bdc83fbbe4fcfd8fcc466baef99b81b9887d46ad8cd6030e5a34808ea448c002</t>
  </si>
  <si>
    <t>7226995bcc59b9f5c684e7d0f856a868040a9cc9dec778cebff9a16fc5675909</t>
  </si>
  <si>
    <t>b50f357ff0ce53c3522fab276b92e2909fe1e7cd1da02400ef7444c55d89aea7</t>
  </si>
  <si>
    <t>1db709922769db6de5c54017d45dae74e331c7becd38a40c06dc8fd360dd87cf</t>
  </si>
  <si>
    <t>fdf8d1c4fc9c6a22c80383fffe08da99033f5b199d44ca847f749bc2f853a3e5</t>
  </si>
  <si>
    <t>https://lau.sachsen-anhalt.de/alt-vor-neuer-navigation/wir-ueber-uns-publikationen/fachpublikationen/berichte-des-lau/rote-listen-sachsen-anhalt-2030</t>
  </si>
  <si>
    <t>536e088ccf55fb4462d12738902277c96620b12e941e98cfe9af18e0603dbdb7</t>
  </si>
  <si>
    <t>6e5b829dcaf7cff393c253bcacebf1cd1549006bd0e9ad40f553580b3c298b0b</t>
  </si>
  <si>
    <t>https://www.llv.li/serviceportal2/amtsstellen/amt-fuer-umwelt/publikationen/naturkindliche-forschung/b14-reptilien.pdf</t>
  </si>
  <si>
    <t>4f7e3942d773171432eb29dab11ba23abc3c37a981af0a7717dbbd46b8e3fa15</t>
  </si>
  <si>
    <t>https://www.llv.li/serviceportal2/amtsstellen/amt-fuer-umwelt/publikationen/naturkindliche-forschung/b23-reptilien.pdf</t>
  </si>
  <si>
    <t>7871b9845e1b262f39b8750dd3d88a91d59936062bb0f13ae56ee4242ff7fce1</t>
  </si>
  <si>
    <t>Livro Vermelho da Fauna Brasileira Ameaçada de Extinção volume iv – répteis</t>
  </si>
  <si>
    <t>https://www.gov.br/icmbio/pt-br/centrais-de-conteudo/publicacoes/publicacoes-diversas/Repteis.pdf</t>
  </si>
  <si>
    <t>0deca340e89ef5b4b492a529a99796e73747030b47e870c1af68e8c814b5d9bd</t>
  </si>
  <si>
    <t>https://www.macaronesian.org/es/show/lista-vermelha-para-os-repteis-reptilia</t>
  </si>
  <si>
    <t>Lista Vermelha para os repteis (Reptilia)</t>
  </si>
  <si>
    <t>a853ccb60f329e60a9d5e7ae230a87bcdb16ec85f36a8b05341d8b44af701b5d</t>
  </si>
  <si>
    <t>Red Data Book of Republic of Korea - Reptiles</t>
  </si>
  <si>
    <t>https://portals.iucn.org/library/sites/library/files/documents/RL-53-002.pdf</t>
  </si>
  <si>
    <t>The conservation status and distribution of reptiles of the Arabian Peninsula</t>
  </si>
  <si>
    <t>526525dfb796ff57dbb7da9c6eb5c7e41a4b8a9c58d7c24089dae01add81019a</t>
  </si>
  <si>
    <t>https://www.nparks.gov.sg/biodiversity/wildlife-in-singapore/species-list/reptiles</t>
  </si>
  <si>
    <t>ab60f5015b839b6d854a38c794f1e818d55610f94b2144bd466562a520b7e7d5</t>
  </si>
  <si>
    <t>https://uicn.fr/liste-rouge-lezards-flore-nouvelle-caledonie/</t>
  </si>
  <si>
    <t>Lézards de Nouvelle-Calédonie</t>
  </si>
  <si>
    <t>685b971d2d4c05cdc0557e1ec45c9f4d5df552cebf5f0bc19cc8453cfcb813e1</t>
  </si>
  <si>
    <t>Red list of Reptiles of Wallonia, Belgium</t>
  </si>
  <si>
    <t>Liste rouge des reptiles de Wallonie, Belgique</t>
  </si>
  <si>
    <t>http://biodiversite.wallonie.be/fr/liste-rouge.html?IDC=6465</t>
  </si>
  <si>
    <t>Red list of Reptiles of Luxembourg</t>
  </si>
  <si>
    <t>Verbreitungsatlas der Reptilien des Großherzogtums Luxemburg</t>
  </si>
  <si>
    <t>red list on pdf page 68</t>
  </si>
  <si>
    <t>e7c969c6e5a71acf1dc2def7046b24516d6327f76987960fd253a0f6b312021d</t>
  </si>
  <si>
    <t>https://ps.mnhn.lu/ferrantia/publications/Ferrantia78.pdf</t>
  </si>
  <si>
    <t>Red list of Reptiles of Denmark 2010</t>
  </si>
  <si>
    <t>7858edf04a764d5db93f3fcf4cc215993a990877416c99c4f1094a37c6a70be5</t>
  </si>
  <si>
    <t>bc8ae0e70369c377f75f15c1f0a1c590def931de268fb6bdf0e8a3b4996c2aca</t>
  </si>
  <si>
    <t>c97ad470cc3f671bce2a159edc38bd361f4ff520fc646396bf346d6ae7531ec9</t>
  </si>
  <si>
    <t>f9bbf8eadd0ea550fa23ed7829a76366d963853f193f06401b8aba83a2b29756</t>
  </si>
  <si>
    <t>3546220207110e37f48d3a9f9308e2a4d98914230f2a06d575ed42dbb0a01150</t>
  </si>
  <si>
    <t>Red Book of Reptiles of Colombia</t>
  </si>
  <si>
    <t>Libro Rojo de Reptiles de Colombia</t>
  </si>
  <si>
    <t>b323135b366c66b8e7bb29fced535a4c925ed132816cbd715be518a0b24dcbdb</t>
  </si>
  <si>
    <t>https://www.minambiente.gov.co/wp-content/uploads/2021/10/Libro-Rojo-de-Reptiles-de-Colombia-2015.pdf</t>
  </si>
  <si>
    <t>Red list of Reptiles of Paraguay</t>
  </si>
  <si>
    <t>1eb97030051a6aab7c2c24f1dcafbef6425de5c59f6f10ea52f79889803fbe36</t>
  </si>
  <si>
    <t>https://www.mades.gov.py/wp-content/uploads/2020/12/24_Supl_1_2019_BolMusNacHistNatParag_L.pdf</t>
  </si>
  <si>
    <t>Tandilia Mountains</t>
  </si>
  <si>
    <t>Annotated list of Reptiles of the highland grassland of Tandilia Mountains</t>
  </si>
  <si>
    <t>An annotated list of the reptiles of the highland grassland of Tandilia Mountains, Argentina</t>
  </si>
  <si>
    <t>e5189c7d8f592e7c8f2e7ac7b741b9ccd0d378218c1e5e1d72866f5f83603c8c</t>
  </si>
  <si>
    <t>https://ri.conicet.gov.ar/handle/11336/139060</t>
  </si>
  <si>
    <t>Checklist of Reptiles of Loreto Region, Peru</t>
  </si>
  <si>
    <t>Lista actualizada de los reptiles del departamento de Loreto</t>
  </si>
  <si>
    <t>5f7ddc6dbb2e4f685e61396a17723b026091e120028f586854f8a200a6fa1d5f</t>
  </si>
  <si>
    <t>https://revistasinvestigacion.unmsm.edu.pe/index.php/rpb/article/view/21913/17585</t>
  </si>
  <si>
    <t xml:space="preserve">Red list of Amphibians and Reptiles of Uruguay 2015 </t>
  </si>
  <si>
    <t>Red list of Algerian Reptiles</t>
  </si>
  <si>
    <t>A tentative list of reptilian fauna of Algeria and their conservation status</t>
  </si>
  <si>
    <t>f622d9f4da7290dabd0f16a014a3a9985954f4845d0d0462de5ab9ef4e73172f</t>
  </si>
  <si>
    <t>https://bdj.pensoft.net/article/120471/</t>
  </si>
  <si>
    <t>Red list of Reptiles of South Africa, Eswatini and Lesotho</t>
  </si>
  <si>
    <t>Atlas and Red List of the Reptiles of South Africa, Lesotho and Swaziland</t>
  </si>
  <si>
    <t>f3358a87f61ef805a5e32f8bd1a8154edee97e8638160b5e0a82739b6b7d340d</t>
  </si>
  <si>
    <t>https://www.africansnakebiteinstitute.com/wp-content/uploads/2017/11/Reptile_Atlas.pdf</t>
  </si>
  <si>
    <t>Conservation status of the Reptiles of South Africa, Eswatini and Lesotho</t>
  </si>
  <si>
    <t>ffafa97d05a0673291ad4aae6d678efa96bb53808bc1b9e606da2966f43fafd9</t>
  </si>
  <si>
    <t>https://www.sanbi.org/wp-content/uploads/2024/06/2023_Suricata10.pdf</t>
  </si>
  <si>
    <t>Libya</t>
  </si>
  <si>
    <t>LBY</t>
  </si>
  <si>
    <t>LY</t>
  </si>
  <si>
    <t>Red book of Reptiles of Libya</t>
  </si>
  <si>
    <t>Atlas of the Reptiles of Libya</t>
  </si>
  <si>
    <t>unsure if IUCN categories are global or regional</t>
  </si>
  <si>
    <t>1a25b28860f5af853e7b3835e67680fd9677a744bd2f45e58cbb78165f3611d5</t>
  </si>
  <si>
    <t>https://www.researchgate.net/profile/Jonathan-Deboer/publication/320853495_Atlas_of_Reptiles_of_Libya/links/59fe40010f7e9b9968c3cfa2/Atlas-of-Reptiles-of-Libya.pdf</t>
  </si>
  <si>
    <t>Red list of reptiles of Madagascar</t>
  </si>
  <si>
    <t>Extinction Risks and the Conservation of Madagascar's Reptiles</t>
  </si>
  <si>
    <t>categories probably from global iucn</t>
  </si>
  <si>
    <t>f451a4ce77561dd10209e9a769bba353e2b09b4253d071aa3d1defd39256f756</t>
  </si>
  <si>
    <t>https://journals.plos.org/plosone/article?id=10.1371/journal.pone.0100173</t>
  </si>
  <si>
    <t>Red list of Bangladesh 2015: Reptiles</t>
  </si>
  <si>
    <t>Red List of Threatened Reptiles of Japan</t>
  </si>
  <si>
    <t>5737a19c199b4a33489742c88c6da8d066d03aee635617f205e90a1d4542662a</t>
  </si>
  <si>
    <t>2194bfe28fa413430ae970767a64db565e59750403b97b10485314696cad958b</t>
  </si>
  <si>
    <t>20e7d5f1ea00795c2b79d8198922cd544e9589f86f9e832e82281bd7c6c69f6c</t>
  </si>
  <si>
    <t>43f7bdc74c7576f9e4f968cf18f31e3fde24965b3e1d3b0540171fcefe51c053</t>
  </si>
  <si>
    <t>68af5d8443ffd33a761c606caeaf08aecf4972a90a97c064b823a685fe4c7c29</t>
  </si>
  <si>
    <t>6bda2939e8e21072174ae4aa6d66f36f1608af998b0c84183cccf7f65024d17d</t>
  </si>
  <si>
    <t>2aa42411a7bd53989e702c2406cb0067ea7bd58b5fd71f7a851216cba4d5cb11</t>
  </si>
  <si>
    <t>9511c4ec34413142dd0a65792f354aab29e28204c79f2ada4f623575cf3c2091</t>
  </si>
  <si>
    <t>Nemertea</t>
  </si>
  <si>
    <t>Ribbon worms</t>
  </si>
  <si>
    <t>Red List of Ribbon worms (Nemertina)</t>
  </si>
  <si>
    <t>Rdeči seznam trakastih črvov (Nemertina)</t>
  </si>
  <si>
    <t>d670e9607985a725385b0b8d10a01d01a28b3780020e3f9b78cd5c5dde0fb58e</t>
  </si>
  <si>
    <t>https://www.uradni-list.si/files/RS_-2002-082-04055-OB~P037-0000.PDF</t>
  </si>
  <si>
    <t>Rodentia</t>
  </si>
  <si>
    <t xml:space="preserve">Rodents </t>
  </si>
  <si>
    <t>Russulales</t>
  </si>
  <si>
    <t>Saproxylic Beetles</t>
  </si>
  <si>
    <t>Red List of Italian Saproxylic Beetles</t>
  </si>
  <si>
    <t>LISTA ROSSA DEI COLEOTTERI SAPROXILICI ITALIANI</t>
  </si>
  <si>
    <t>f44dc1a2278247df5c6d3f79c7493139a42f0594c9638f5943b33fc286e9e45d</t>
  </si>
  <si>
    <t>https://www.iucn.it/pdf/Comitato_IUCN_Lista_Rossa_dei_coleotteri_saproxilici_italiani_2014.pdf</t>
  </si>
  <si>
    <t>Saproxylic beetles</t>
  </si>
  <si>
    <t>Red list of Saproxylic Beetles of Auvergne-Rhone-Alpes</t>
  </si>
  <si>
    <t>Liste rouge des Coléoptères saproxyliques d'Auvergne-Rhône-Alpes</t>
  </si>
  <si>
    <t>4e1181f06e00a92e8a821b6eea1e2b71394f2c0c38fc1a92559cb865dad6eb5c</t>
  </si>
  <si>
    <t>https://inpn.mnhn.fr/docs/LR_FCE/LR_regionale/Auvergne-Rh%C3%B4ne-Alpes/LRR_coleos_saprox_AURA_2021.pdf</t>
  </si>
  <si>
    <t>First red list of saproxylic and phytophagous beetles from Limousin</t>
  </si>
  <si>
    <t>Première liste rouge des coléoptères saproxyliques et phytophages du Limousin</t>
  </si>
  <si>
    <t>https://inpn.mnhn.fr/docs/LR_FCE/LR_regionale/Limousin/Liste_rouge_coleopteres_saproxyliques_et_phytophages_du_Limousin_finale.pdf</t>
  </si>
  <si>
    <t>Red list of the saproxylic beetles of Flanders, Belgium</t>
  </si>
  <si>
    <t>Rode lijst van de saproxyle bladsprietkevers (Lucanidae, Cetoniidae en Dynastidae) in Vlaanderen</t>
  </si>
  <si>
    <t>c3ee206e32528ff88c9a10f47863585fce29c428b98dd03f115aaa0659649fbf</t>
  </si>
  <si>
    <t>https://www.vlaanderen.be/publicaties/rode-lijst-van-de-saproxyle-bladsprietkevers-lucanidae-cetoniidae-en-dynastidae-in-vlaanderen</t>
  </si>
  <si>
    <t>Red list of Mediterranean Saproxylic Beetles</t>
  </si>
  <si>
    <t>The conservation status and distribution of Mediterranean saproxylic beetles</t>
  </si>
  <si>
    <t>Mediterranean_Animalia _Saproxylic Beetles_2018.pdf</t>
  </si>
  <si>
    <t>66eb7f45a6c0100bcbfb466c4aaf1457e29d75774ac918425a66beff06f2fc2e</t>
  </si>
  <si>
    <t>https://portals.iucn.org/library/node/47967</t>
  </si>
  <si>
    <t>Sapygidae</t>
  </si>
  <si>
    <t>43d93071bbb096ea6a0d2cf3e98ea19e4b656fd216f352a57f792930fcc616b4</t>
  </si>
  <si>
    <t xml:space="preserve">Sawflies </t>
  </si>
  <si>
    <t>Rote Liste und Gesamtartenliste der Pflanzenwespen (Hymenoptera: Symphyta) Deutschlands</t>
  </si>
  <si>
    <t>2323a561ef1ca1522692a5bb481645c9355f4b2a4961ca6e38d5bf332315ce0b</t>
  </si>
  <si>
    <t>Scale insect</t>
  </si>
  <si>
    <t>c8cbd5adf1a6d5170aee7abec055953618919fe80ad4122acf44b30fc03b3f94</t>
  </si>
  <si>
    <t>ed418a140bfb0fc050c587c3d3505f6a9059b9721d75d57fef917f2a775e2bad</t>
  </si>
  <si>
    <t>Scarabaeidae</t>
  </si>
  <si>
    <t>Red list of Scarab Beetles (Scarabaeidae) of Martinique (France)</t>
  </si>
  <si>
    <t>Liste rouge des scarabées (Scarabaeidae) de la Martinique (France)</t>
  </si>
  <si>
    <t>a7630b1ad7decdfe21b1e1675a2d9d39050d52f3b9c4d75281b3c8aa61fb6ccd</t>
  </si>
  <si>
    <t>https://inpn.mnhn.fr/espece/listerouge/FR/Coleopteres_scarabeoides_Martinique_2020</t>
  </si>
  <si>
    <t>2f0105ed622c5e4d34d65bc5a421376056041f03c5944ce12b56d0012a72c025</t>
  </si>
  <si>
    <t>c2d5445e2628b9ce0f060daf5f9d74b4abbd222d501ffb4822df7fb5a9911a2b</t>
  </si>
  <si>
    <t>Scarabaeidae </t>
  </si>
  <si>
    <t>22db0c73adc87ecd8aaa4a7b8c54b673d79ad6a383bc95910b1f6dbdcbf604fb</t>
  </si>
  <si>
    <t>Rote Liste und Gesamtartenliste der Blatthornkäfer (Coleoptera: Scarabaeoidea) Deutschlands</t>
  </si>
  <si>
    <t>cce2c121939c4a5f3ed101418ab3a15c0a36c2fde79990a4a68dd423414f1184</t>
  </si>
  <si>
    <t>Scarabaeoidea</t>
  </si>
  <si>
    <t>29a4e6486d12ff8d0487adfbbf3abbfcd2ae7f46e21ab0a095b6da0946d71c71</t>
  </si>
  <si>
    <t>6ca0f8d997f3cdfe66c6c136545a92ffb4c4cc1fdb648e8e9179c0ebf77871a9</t>
  </si>
  <si>
    <t xml:space="preserve">Scarabaeoidea </t>
  </si>
  <si>
    <t>b009aa566395bfbbc70d12da7bcf13d5faba6f0193e32a4a4acb90b3b15ec291</t>
  </si>
  <si>
    <t>Scoliidae</t>
  </si>
  <si>
    <t>a8e4d2351e287e01f547b6e9899ba2b60c248dd842620f252896b6819f208c75</t>
  </si>
  <si>
    <t>08936eaff40f59a4b1c0055b5610c3147922675ee16916a7dd7b5d554872b943</t>
  </si>
  <si>
    <t>Scorpionflies</t>
  </si>
  <si>
    <t>d55b7f9def3a522c2683c9bf0dd9a87195662dcc9c8433a4133321e9897bb1ab</t>
  </si>
  <si>
    <t>0f44184cc69acaa630b6ba30f9941d86520352e8cfaef7574c5b50497c0cd112</t>
  </si>
  <si>
    <t>d3ea4a40f9748049847a6b4385d6127c93abd14ef1c3b616512e21d3721cd806</t>
  </si>
  <si>
    <t>Scorpionida</t>
  </si>
  <si>
    <t>Scorpions</t>
  </si>
  <si>
    <t>https://www.umweltbundesamt.at/fileadmin/site/themen/naturschutz/rote_liste_skorpione_2009.xlsx</t>
  </si>
  <si>
    <t>Rote Liste der Skorpione (Scorpiones) Österreichs</t>
  </si>
  <si>
    <t>1d6cef8447e3d8f6af7afae8ca786a122d6a7b393b3d9437b92119104426646d</t>
  </si>
  <si>
    <t>https://www.researchgate.net/publication/373040682_Skorpione_Arachnida_Scorpiones_-_In_Komposch_Ch_Red_Rote_Liste_gefahrdeter_Tiere_Karntens_-_Naturwissenschaftlicher_Verein_fur_Karnten_Klagenfurt_S_411-429</t>
  </si>
  <si>
    <t>8b6794c083e66b4f8ef44debe27bc1a9cba276a3566ec28392792f02f98cfd01</t>
  </si>
  <si>
    <t>Pycnogonida</t>
  </si>
  <si>
    <t>Sea spiders</t>
  </si>
  <si>
    <t>edb9a8daa64c93ed68c9e4d5aafb9e7c42e7cdb72b49307de09332699c67f614</t>
  </si>
  <si>
    <t>Sea sponges</t>
  </si>
  <si>
    <t>ab995b51a67f07ea72580ec1aa61f1cba0c148befeba2b71c7373a10706d975f</t>
  </si>
  <si>
    <t>Tunicata</t>
  </si>
  <si>
    <t>Ascidiacea</t>
  </si>
  <si>
    <t>Sea squirts</t>
  </si>
  <si>
    <t>11673d786449878b65b269460fd2e37f3bcf87cec0cfa84025bd5d1bbc427837</t>
  </si>
  <si>
    <t>Sea turtles</t>
  </si>
  <si>
    <t>Bahrain</t>
  </si>
  <si>
    <t>BHR</t>
  </si>
  <si>
    <t>BH</t>
  </si>
  <si>
    <t>Selected Species</t>
  </si>
  <si>
    <t>https://bnature.info/wp-content/uploads/2022/09/Bahrain-Red-List-Assessment.pdf</t>
  </si>
  <si>
    <t>The First Regional Red List Assessment of Selected Species in the Kingdom of Bahrain</t>
  </si>
  <si>
    <t>a505df5849b398d79a972f738361608362464979871ab15b2bbeca2ca3f53534</t>
  </si>
  <si>
    <t>Selected species in marshlands</t>
  </si>
  <si>
    <t>https://www.academia.edu/42250427/Regional_red_list_assessment_of_selected_species_in_the_Iraqi_marshlands</t>
  </si>
  <si>
    <t>Regional red list assessment of selected species in the Iraqi marshlands</t>
  </si>
  <si>
    <t>cfb830ce4fda0303d0e5da1c4812d2c2e638d5b115f0f622ff1a8eee6677b993</t>
  </si>
  <si>
    <t>Sesiidae</t>
  </si>
  <si>
    <t>46c43ce4e1fa0fdea9192e6da70ed4fb67447c49bfc7de3422ee0893025f2b6f</t>
  </si>
  <si>
    <t>Sessidae</t>
  </si>
  <si>
    <t>8b7761d8c6bd70bc95d86a19f4cc3c9da0ef7c536a4947a5fa21965ee3d70eb2</t>
  </si>
  <si>
    <t>Sharks</t>
  </si>
  <si>
    <t>Red list of Chondrichthyans of Mainland France</t>
  </si>
  <si>
    <t>Liste rouge des chondrichtyens de France métropolitaine</t>
  </si>
  <si>
    <t>e4c523a5c9c87357362052720ce59814d4f6448916792ddfc98d792f52da8d0b</t>
  </si>
  <si>
    <t>https://inpn.mnhn.fr/espece/listerouge/FR/Requins_raies_metropole_2013</t>
  </si>
  <si>
    <t>https://www.moccae.gov.ae/assets/download/5e699e0a/sharks.pdf.aspx?view=true</t>
  </si>
  <si>
    <t>Sharks in the United Arab Emirates</t>
  </si>
  <si>
    <t>6bcce3787b34a53c3a6b6a2eb367fbc9ff6aedcfad478c3b0319b714910ff467</t>
  </si>
  <si>
    <t>Red list of Sharks of Benin</t>
  </si>
  <si>
    <t>A Red List of Benin’s sharks</t>
  </si>
  <si>
    <t>in progress</t>
  </si>
  <si>
    <t>https://saveourseas.com/project/a-red-list-of-benins-sharks/</t>
  </si>
  <si>
    <t>Red list of Mediterranean Sharks, Rays and Chimaeras</t>
  </si>
  <si>
    <t>The Conservation Status of Sharks, Rays and Chimaeras in the Mediterranean Sea</t>
  </si>
  <si>
    <t>Mediterranean_Animalia _Sharks_2016.pdf</t>
  </si>
  <si>
    <t>6b09598355890d252f01b00dfd69ff0ad87908631f116af69cb46b46ec0a330e</t>
  </si>
  <si>
    <t>https://iucn.org/sites/default/files/content/documents/brochure_medredlist_sharks.pdf</t>
  </si>
  <si>
    <t>Shieldbugs</t>
  </si>
  <si>
    <t>https://publications.naturalengland.org.uk/publication/5027762327781376?category=4707656804597760</t>
  </si>
  <si>
    <t>A review of the Hemiptera of Great Britain: The shieldbugs and allied families (NECR190)</t>
  </si>
  <si>
    <t>a3aa1912ae8b2b7247bb02316398af26da0cc2c9580488ac663b0142ab11ed8c</t>
  </si>
  <si>
    <t>Short-cloaked moth</t>
  </si>
  <si>
    <t>f5cac3e1bf9d1c04c438d95b96fd9a5a9c2c785041de6bde4ce979ae69b90b67</t>
  </si>
  <si>
    <t>Shrubs</t>
  </si>
  <si>
    <t>https://www.researchgate.net/publication/341616466_Voros_Lista_Magyarorszag_veszelyeztetett_fa-_es_cserjefajai_Red_List_Threatened_tree_and_shrub_species_of_Hungary_-_Soproni_Egyetem_Kiado_University_of_Sopron_Press_Sopron_2019_59_pp</t>
  </si>
  <si>
    <t>shared list for shrubs and trees of madara</t>
  </si>
  <si>
    <t>Silphidae</t>
  </si>
  <si>
    <t>https://publications.naturalengland.org.uk/publication/5488183233216512</t>
  </si>
  <si>
    <t>A review of the status of the beetles of Great Britain: The Silphidae (Carrion Beetles) (NECR316)</t>
  </si>
  <si>
    <t>9035626dea8b79a04cbf7bba68efa58f694af1c73d0dfab9851b3114698dc7d4</t>
  </si>
  <si>
    <t>cecc19dae45454cd818c34486eaf9f58d44c3141ea0a484c6b1775022ad14517</t>
  </si>
  <si>
    <t>Sipuncula</t>
  </si>
  <si>
    <t>Sipunculids</t>
  </si>
  <si>
    <t>Red list of sipunculids (Sipunculida)</t>
  </si>
  <si>
    <t>Rdeči seznam sipunkulidov (Sipunculida)</t>
  </si>
  <si>
    <t>35e8e9e6e868f08f2c505ee6192fd432c4e0a286f010fb0c00adb134d1327a19</t>
  </si>
  <si>
    <t>https://www.uradni-list.si/files/RS_-2002-082-04055-OB~P030-0000.PDF</t>
  </si>
  <si>
    <t>Siricidae</t>
  </si>
  <si>
    <t>Snails</t>
  </si>
  <si>
    <t>Red list of freshwater and land snails of Croatia</t>
  </si>
  <si>
    <t>Crveni popis slatkovodnih i kopnenih puževa Hrvatske</t>
  </si>
  <si>
    <t>Red List of Croatian snails</t>
  </si>
  <si>
    <t>37ab2c9f8ca5506dabed1f654f569ad40ced1252f920361df6f079286288ee98</t>
  </si>
  <si>
    <t>https://www.haop.hr/sites/default/files/uploads/dokumenti/03_prirodne/crvene_knjige_popisi/Crveni_popis_kopnenih_i_islatkovodnih_puzeva_web.pdf</t>
  </si>
  <si>
    <t>Raphidioptera</t>
  </si>
  <si>
    <t>Snakeflies</t>
  </si>
  <si>
    <t>Snakes</t>
  </si>
  <si>
    <t xml:space="preserve">Red list of Argentinian Snakes </t>
  </si>
  <si>
    <t>Categorización del estado de conservación de las Serpientes de la República Argentina</t>
  </si>
  <si>
    <t>131d0f32fd6d76f1a8b72fb2e0902869752582383fc15900b4190afbeec1b984</t>
  </si>
  <si>
    <t>http://www.scielo.org.ar/scielo.php?pid=S1852-57682012000300004&amp;script=sci_arttext</t>
  </si>
  <si>
    <t>Soldier Beetles</t>
  </si>
  <si>
    <t>https://publications.naturalengland.org.uk/publication/6314340407836672?category=4707656804597760</t>
  </si>
  <si>
    <t>A review of the beetles of Great Britain: The Soldier Beetles and their allies (NECR134)</t>
  </si>
  <si>
    <t>44362a034f551823efb92cd3ed25145d3e31a6499e6874650c5b5205fa588ad8</t>
  </si>
  <si>
    <t>9af27b0179bf9c93673bb8cd84dcb06908865443c75f1959ce40b63352c9fc81</t>
  </si>
  <si>
    <t>9fa80e999c3bcfab37b022f96ef13742baf79da3777bb6f9a69c3e22e2e89117</t>
  </si>
  <si>
    <t>Soldier flies</t>
  </si>
  <si>
    <t>3abd9ee787d36372dcdc12311f3dedd162ecd05a39f2875ceb053920bc0a91e8</t>
  </si>
  <si>
    <t>90f0223d84adccdf1495532477eb5f2eaf6c9ed2d3d140cbeec46e14c35f7699</t>
  </si>
  <si>
    <t>Species-poor groups of marine molluscs</t>
  </si>
  <si>
    <t>55f36d23a65cf5bb34cff96c735bff151521d5408d8be8affc665d5527442fec</t>
  </si>
  <si>
    <t>Spermatophytes</t>
  </si>
  <si>
    <t>Red Book of Plants of Colombia, Vol.1, Spermatophytes</t>
  </si>
  <si>
    <t>Libro rojo de plantas fanerógamas de Colombia Volumen 1</t>
  </si>
  <si>
    <t>335ae18ef759998170389a726bffed54533a169955bbee60f49480eb07ccb8e2</t>
  </si>
  <si>
    <t>https://www.minambiente.gov.co/wp-content/uploads/2021/10/Libro-Rojo-de-Plantas-Fanero%CC%81gamas-de-Colombia.pdf</t>
  </si>
  <si>
    <t>Sphaeritidae</t>
  </si>
  <si>
    <t>47337abb1e6c00ec33d80288d9fdd7e1ad6c7950b569d1b9c0aadc4e1659c1c8</t>
  </si>
  <si>
    <t>Sphagnopsida</t>
  </si>
  <si>
    <t>Sphagnum mosses</t>
  </si>
  <si>
    <t>https://dergipark.org.tr/en/pub/anatolianbryology/issue/70318/956824</t>
  </si>
  <si>
    <t>Preliminary Red List Assessment of Turkish Sphagnum (Sphagnopsida)</t>
  </si>
  <si>
    <t>d642628371190846286fa17492c1f1cd29bd75bf7a1eecd50f3dc9031ea34a19</t>
  </si>
  <si>
    <t>Sphecidae</t>
  </si>
  <si>
    <t>b1f14887326130efd8dfb1ddd1ce0b8f1ecff72365dd7019b84cbcbba845934c</t>
  </si>
  <si>
    <t>a29b14144ecacad9ddff08377bb4f539d839bc2447ac04197d27ee10ff22cd81</t>
  </si>
  <si>
    <t>Red list of Sphecidae of Poland 2002</t>
  </si>
  <si>
    <t xml:space="preserve">Czerwona lista zwierząt ginących i zagrożonych w Polsce: Sphecidae Grzebaczowate </t>
  </si>
  <si>
    <t>65d23f544cc3338b43dd35972e4be6112d82f535bad578884c81fd78bf1ce479</t>
  </si>
  <si>
    <t>Spheciformes</t>
  </si>
  <si>
    <t>73f6b62fd7ffc8b29943a9fc2180fcb8032c0cd998f5b1a221a87f5ec806d991</t>
  </si>
  <si>
    <t>RL contains: Hymenoptera: Crabronidae, Ampulicidae, Sphecidae</t>
  </si>
  <si>
    <t>ef5b7f8b6bab0aa2519b2f590bef8567c3f1e581b06b0e44b1195eecc005dda1</t>
  </si>
  <si>
    <t>2506c8fbec774519fdd7b168a5cd902a61007030a6bbd2bbab4517a5f0cc7af2</t>
  </si>
  <si>
    <t>https://publikationen.sachsen.de/bdb/artikel/20435</t>
  </si>
  <si>
    <t>a1bdbd60e3bb9476392c7fd36edd397c8a7c1e7c79538d7568c55e5374840012</t>
  </si>
  <si>
    <t>https://publikationen.sachsen.de/bdb/artikel/39278</t>
  </si>
  <si>
    <t>f9b877d3fe115d14e29365490a97b767de3bf1aed02d20ddcab20150a9fb8c77</t>
  </si>
  <si>
    <t>Sphinges s.l.</t>
  </si>
  <si>
    <t>5e492b6978177499b76a89dce864f423ef19b8fe34d86265232e20fc0f45f783</t>
  </si>
  <si>
    <t>Sphingidae</t>
  </si>
  <si>
    <t>Araneae</t>
  </si>
  <si>
    <t>Spiders</t>
  </si>
  <si>
    <t>https://www.zobodat.at/pdf/BNO_0017_0367-0375.pdf</t>
  </si>
  <si>
    <t>Die Spinnenfauna (Arachnida: Araneae) einer Niedermoorwiese am Gleinkersee (Österreich: Oberösterreich: Roßleithen)</t>
  </si>
  <si>
    <t>Fauna of spiders at the bog meadow at Lake Gleinkersee (Upper Austria), IUCN categoire listed numerically</t>
  </si>
  <si>
    <t>0c9138608ba95779a257677f12d189292e203c1f435206c42b7364cf990f941b</t>
  </si>
  <si>
    <t>https://www.researchgate.net/publication/373041001_Spinnen_Arachnida_Araneae_Unter_Mitarbeit_von_Lamprecht_Julia_Waldner_Laura_-_In_Komposch_Ch_Red_Rote_Liste_gefahrdeter_Tiere_Karntens_-_Naturwissenschaftlicher_Verein_fur_Karnten_Klagenfurt_S_481-568</t>
  </si>
  <si>
    <t>ceb13fe0d0f68a7c3a3516afb2fe612cf0724a1092e3cf351d5c775593c5c929</t>
  </si>
  <si>
    <t>Red List of Spiders (Aranea)</t>
  </si>
  <si>
    <t>Rdeči seznam pajkov (Aranea)</t>
  </si>
  <si>
    <t>475afdc109f4014b6f6959bbce91b49e17c0e67574bc55e6c66ef6c5cd8ddc59</t>
  </si>
  <si>
    <t>https://www.uradni-list.si/files/RS_-2002-082-04055-OB~P026-0000.PDF</t>
  </si>
  <si>
    <t>Red list of Spiders of Mainland France</t>
  </si>
  <si>
    <t>Liste rouge des Araignées de France métropolitaine</t>
  </si>
  <si>
    <t>fb6ddffa8c02d5e61411f77879b5dac346171b99d56ecc10d1703d91a569c7db</t>
  </si>
  <si>
    <t>https://inpn.mnhn.fr/espece/listerouge/FR/Araignees_metropole_2023</t>
  </si>
  <si>
    <t>Red list of Spiders of Nord-Pas-De-Calais</t>
  </si>
  <si>
    <t>La Liste rouge des espèces menacées dans le Nord et le Pas-de-Calais : les Araignées</t>
  </si>
  <si>
    <t>74cf5b1e06138dad934afd13bebc23dd2149c1bac25a29bb1b68122e42e341f9</t>
  </si>
  <si>
    <t>https://naturalresources.wales/media/684928/nrw-evidence-report-11-spider-status-review.pdf</t>
  </si>
  <si>
    <t xml:space="preserve">A review of the scarce and threatened spiders (Araneae) of Great Britain: Species Status No.22  </t>
  </si>
  <si>
    <t>8a2cfc15768992638dbce0c86e2bc7efe92c3e84c560dea1b3b580ee83522fe6</t>
  </si>
  <si>
    <t>Rote Liste und Gesamtartenliste der Spinnen (Arachnida: Araneae) Deutschlands</t>
  </si>
  <si>
    <t>febe28e43ce59b787ffadaab269d54048e0ed3eeb4113e2e21f794b3f27e640b</t>
  </si>
  <si>
    <t>dfa2d53d2a0be7844c784a6663c211d322a2c626f93089d1f0a2f739a3bb2e0c</t>
  </si>
  <si>
    <t>https://www.nlwkn.niedersachsen.de/naturschutz/rote-liste-der-in-niedersachsen-und-bremen-gefahrdeten-webspinnen-mit-gesamtartenverzeichnis-38796.html</t>
  </si>
  <si>
    <t>2c39829f2472c4d14dc257b9246071f467a757865bd5f70d6ea9aed8bf9cea53</t>
  </si>
  <si>
    <t>49df506574d9d834cbc4746d03701e5bd16c944072af055c135715dba3384f37</t>
  </si>
  <si>
    <t>d73a6edcc25bb77db3d8725380d3f22b7919d0443de193c92cc70f992af7d307</t>
  </si>
  <si>
    <t>2b0abfc346440df13987baccdd23cb908e1b04957aceaf8adde14891e7e0cb9a</t>
  </si>
  <si>
    <t>417b37dce23b276d9f9d13ff9efbac820554eef39d3e11a8c403165845b3f3db</t>
  </si>
  <si>
    <t>6649d6786e74d8b9eecb7f526bf5f6982a2920c0f608069ebd187b7c22aa2a54</t>
  </si>
  <si>
    <t>f68a57c18e20b178d1d2120183679418abaf307cd710d7bc84c68cedfab31608</t>
  </si>
  <si>
    <t>13cc31c1a518a1465a91f033236b37431ee4450fc977364a43f2b40e02a838ef</t>
  </si>
  <si>
    <t>Arneae</t>
  </si>
  <si>
    <t>https://ecolibrary.me.go.kr/nibr/#/search/detail/5913883</t>
  </si>
  <si>
    <t>Red Data Book of Republic of Korea - Spiders</t>
  </si>
  <si>
    <t>97db8cfc5265fa95cfed141f325dc24b6b0d7d3962414161f31b2a4b92b0d90e</t>
  </si>
  <si>
    <t>967a3f76bacf1add8d6232730d30fc134314c65ef4dafdff9205915956651ced</t>
  </si>
  <si>
    <t>Red list of Spiders of Denmark 2010</t>
  </si>
  <si>
    <t>4617cf7c12aa8209d8a21810afc9519de648eaf97a75f2d3e1da2ad315ee781c</t>
  </si>
  <si>
    <t>Red list of South African Spiders</t>
  </si>
  <si>
    <t>THE SOUTH AFRICAN NATIONAL RED LIST OF SPIDERS: PATTERNS, THREATS, AND CONSERVATION</t>
  </si>
  <si>
    <t>7b72332767715e8c2167753b6a790138666bbb309d6877aa3c53e27313b0c8d5</t>
  </si>
  <si>
    <t>https://arc.agric.za/arc-ppri/Newsletter Library/SANSA News, Vol 38, June 2021.pdf</t>
  </si>
  <si>
    <t>Table Mountain National Park</t>
  </si>
  <si>
    <t>Checklist of South African Spiders of Table Mountain National Park</t>
  </si>
  <si>
    <t>Checklist of the spiders (Arachnida, Araneae) of theTable Mountain National Park, South Africa</t>
  </si>
  <si>
    <t>https://www.researchgate.net/publication/378888951_Checklist_of_the_spiders_Arachnida_Araneae_of_the_Table_Mountain_National_Park_South_Africa</t>
  </si>
  <si>
    <t>Staphylinidae</t>
  </si>
  <si>
    <t>https://publications.naturalengland.org.uk/publication/5694765406617600?category=4707656804597760</t>
  </si>
  <si>
    <t>A review of the status of the beetles of Great Britain The Staphylinidae: Tachyporinae beetles (NECR265)</t>
  </si>
  <si>
    <t>77f39a4aa52679ded62225364374d8f56cbac548cc12f5b212b3c3969b4bd150</t>
  </si>
  <si>
    <t>Rote Liste und Gesamtartenliste der Kurzflüglerartigen, Stutzkäferartigen, landbewohnenden Kolbenwasserkäfer und Ufer-Kugelkäfer (Coleoptera: Polyphaga: Staphylinoidea, Histeroidea, Hydrophiloidea partim; Myxophaga: Sphaeriusidae) Deutschlands</t>
  </si>
  <si>
    <t>95baac87d9ef1bed9154b9bd86f038c94482c4f934d592b8396aeb88af836a45</t>
  </si>
  <si>
    <t>2740f53078d315e0a6465ae324b2a7d6ee6521d7a730e5d64a535862eb2412c8</t>
  </si>
  <si>
    <t>9ad61d8da91c78d163052f5d9a76b33e5df03214524d2f363e852c490e283425</t>
  </si>
  <si>
    <t>e0dd6613a16e5a6fec21d021ca6d7ac0d0777bb9889da03cb43af28f70d195f0</t>
  </si>
  <si>
    <t>Staphylinoidea</t>
  </si>
  <si>
    <t>942e25c80312542e68ea7a57e0e6d3d5c50f41d9fd4236d49251dd95d67cfc03</t>
  </si>
  <si>
    <t>Phasmatodea</t>
  </si>
  <si>
    <t>Stick insects</t>
  </si>
  <si>
    <t>Red list of Phasmids of Réunion (France)</t>
  </si>
  <si>
    <t>Liste rouge des Phasmes de La Réunion (France)</t>
  </si>
  <si>
    <t>b74f225218f7e6c60bdce1c327fdd5af95aa9f533b7698ede2f4fb49b88c6179</t>
  </si>
  <si>
    <t>https://inpn.mnhn.fr/espece/listerouge/FR/Phasmes_Reunion_2010</t>
  </si>
  <si>
    <t>Red list of Phasmids of Guadeloupe (France)</t>
  </si>
  <si>
    <t>Liste rouge des Phasmes de la Guadeloupe (France)</t>
  </si>
  <si>
    <t>b6bcec2cf8600bf50f548ec9c31356ac7e7cc781e14e97d2709bfaedee049662</t>
  </si>
  <si>
    <t>https://inpn.mnhn.fr/espece/listerouge/FR/Phasmes_Guadeloupe_2021</t>
  </si>
  <si>
    <t>Red list of Phasmids of Martinique (France)</t>
  </si>
  <si>
    <t>Liste rouge des phasmes de la Martinique (France)</t>
  </si>
  <si>
    <t>e4e2352cf64bd1e61b94f10311b01f55dc83859fc12648bd64b6c35fa59920bc</t>
  </si>
  <si>
    <t>https://inpn.mnhn.fr/espece/listerouge/FR/Phasmes_Martinique_2020</t>
  </si>
  <si>
    <t>Stick Insects</t>
  </si>
  <si>
    <t>https://www.nparks.gov.sg/biodiversity/wildlife-in-singapore/species-list/phasmida---stick-insects</t>
  </si>
  <si>
    <t>caae4fef2f3a51b7bd43eda9bf3964b0cf32d01c2b5cbab9d10230b8584ef602</t>
  </si>
  <si>
    <t xml:space="preserve">Stinging wasps </t>
  </si>
  <si>
    <t>https://lau.sachsen-anhalt.de/alt-vor-neuer-navigation/wir-ueber-uns-publikationen/fachpublikationen/berichte-des-lau/rote-listen-sachsen-anhalt-2052</t>
  </si>
  <si>
    <t>983214c9e0bcb3334102c803dddf5632b5ed8524c24197e7cef2291d51e1be48</t>
  </si>
  <si>
    <t>Stoneflies</t>
  </si>
  <si>
    <t>https://biodiversityireland.ie/app/uploads/2021/04/Ireland-Red-List-No.-13-Stoneflies-Plecoptera.pdf</t>
  </si>
  <si>
    <t>Ireland Red List No. 13: Stoneflies (Plecoptera)</t>
  </si>
  <si>
    <t>659be20d77893fc1a0ed2ba6e21e7174d6cbf86ae2c5959255212fae439774a0</t>
  </si>
  <si>
    <t>https://biodiversityireland.ie/app/uploads/2021/04/Plecoptera1.xlsx</t>
  </si>
  <si>
    <t>An annotated checklist of the Irish Hemiptera and small orders</t>
  </si>
  <si>
    <t>213eed6e83b956644bcbf2c238c8ac49cb9fae431cc3aa207d7d6c88d001855e</t>
  </si>
  <si>
    <t>https://publications.naturalengland.org.uk/publication/5404611030548480?category=4707656804597760</t>
  </si>
  <si>
    <t>A review of the stoneflies (Plecoptera) of Great Britain (NECR174)</t>
  </si>
  <si>
    <t>1483180d7b8de2f376351f7bc66404246389e3dfdbdd4851f35a485a9342ab93</t>
  </si>
  <si>
    <t>Rote Liste der Steinfliegen Deutschlands</t>
  </si>
  <si>
    <t>32fdfc6008812e8b45c60c8b68d72dfee83767f12636cd3a983fe6b5e58b9350</t>
  </si>
  <si>
    <t>c3ff86c06e082dfe8ef3e5b48b63d3c919d7610aed41f17f5289dc81e9ceb4ee</t>
  </si>
  <si>
    <t>4b150b1da987dafe29eb158e0be668fefcc4902a25e35c70ba1e81b3ba4942f7</t>
  </si>
  <si>
    <t>6fc3820417e2f9f1526bb067341434ce6dbf7dfb11db30e442c607eab1911cb7</t>
  </si>
  <si>
    <t>5a9cf752fa95f31fc108dcf0755c975cb532af513f2363428eb1663d4a3a63e1</t>
  </si>
  <si>
    <t>4ff6983f831225dfd11d441d872477c02483e43dd8360c2ae524fa63b8488ea9</t>
  </si>
  <si>
    <t>https://publikationen.sachsen.de/bdb/artikel/25201</t>
  </si>
  <si>
    <t>d0bac37afeb00e66e03f144dd1094eea7ab17dd9cd53505dac809f404f087e8f</t>
  </si>
  <si>
    <t>https://publikationen.sachsen.de/bdb/artikel/13824</t>
  </si>
  <si>
    <t>84b012a79936574334f6ad035451da9a49a6b590a5221da2a7d97a938c445c58</t>
  </si>
  <si>
    <t>c383dba6b76d48980c80c6a00b2bf2f5c2d0fddb00b23bce58153714a7e41a21</t>
  </si>
  <si>
    <t>a6afef840aac441976b0bf778bf2dde9d5c3a8e695c60173edf80d492ec9b298</t>
  </si>
  <si>
    <t>Red list of Stoneflies of the Netherlands 2004</t>
  </si>
  <si>
    <t>Nederlandse Rode Lijst (steenvliegen)</t>
  </si>
  <si>
    <t>835e5cf218cb05b907de72b0dcda5607bc9d5227e5cb9c6295bd7b94d10787d4</t>
  </si>
  <si>
    <t>Symphyta</t>
  </si>
  <si>
    <t>27e60751fa083e16491b4171dc74b4593073cebfb37a785ccda5a8680794187c</t>
  </si>
  <si>
    <t>54e950b2f2931f8b6f49a634af660130ac026a0146591fcc97cbce083f304d1b</t>
  </si>
  <si>
    <t>Red list of Symphyta of Poland 2002</t>
  </si>
  <si>
    <t>Czerwona lista zwierząt ginących i zagrożonych w Polsce: Symphyta Rośliniarki</t>
  </si>
  <si>
    <t>5c9227ecdd4774fe4239d4cc1fc514bb2dd43ffba8cb3bdfd9091e63bce4bbb6</t>
  </si>
  <si>
    <t>Tachinidae</t>
  </si>
  <si>
    <t>a68e1c6412bca01409a5a21ba9c8759311b85f1113260341a9da13e868196cda</t>
  </si>
  <si>
    <t>3ce4ed3c5673d7df866d00f1a8e28df7e9cc6b73ff827eb9381b42f836b07e90</t>
  </si>
  <si>
    <t>Tenebrionidae</t>
  </si>
  <si>
    <t>https://publications.naturalengland.org.uk/publication/5862553594888192?category=4707656804597760</t>
  </si>
  <si>
    <t>A review of the beetles of Great Britain: The Darkling Beetles and their allies (NECR148)</t>
  </si>
  <si>
    <t>9c2261cd5fe5ecb8629c639823d97875774bd3a67a7f748d8550399158c3c3c3</t>
  </si>
  <si>
    <t>ed1add39f702ad778c0b199931b7a9a7dd85a555cb64f0a30b41253a247feacb</t>
  </si>
  <si>
    <t>fd6c1446750b4c365296760fad00b7ae87c35547031e818de70be12e81bc307e</t>
  </si>
  <si>
    <t>9404267037864995f021804718e741ccb4e6470b78f06088c99d03758c618928</t>
  </si>
  <si>
    <t>f77f3b4dd11ac7b3fe9bf5c11527e6630e4e0c59fc456122caea7598cf19b2f1</t>
  </si>
  <si>
    <t>Terrestial Mammals</t>
  </si>
  <si>
    <t>https://biodiversityireland.ie/app/uploads/2021/04/Ireland-Red-List-No.-12-Mammals.pdf</t>
  </si>
  <si>
    <t>Ireland Red List No. 12: Terrestrial Mammals</t>
  </si>
  <si>
    <t>18f097d53aa6f4524ecad7fc1d2b55dbd9d841b6b824340ae354e533164225c4</t>
  </si>
  <si>
    <t>https://biodiversityireland.ie/app/uploads/2021/04/RL3.pdf</t>
  </si>
  <si>
    <t>Ireland Red List No. 3: Terrestrial Mammals</t>
  </si>
  <si>
    <t>84d973351fd5197fcfa5494327379975824695b912301384f39fed88589c0686</t>
  </si>
  <si>
    <t>Terrestrial Cetartiodactyla</t>
  </si>
  <si>
    <t>Terrestrial Gastropods</t>
  </si>
  <si>
    <t>Red list of Terrestrial Gastropods of Poland 2002</t>
  </si>
  <si>
    <t>Czerwona lista zwierząt ginących i zagrożonych w Polsce: Ślimaki ladowe Gastropoda</t>
  </si>
  <si>
    <t>4076fcb0ed19c8f59ffd532c77d7f471678090b4dd959cacff9fa2e4669deb32</t>
  </si>
  <si>
    <t>Terrestrial Invertebrates</t>
  </si>
  <si>
    <t>https://www.gov.br/icmbio/pt-br/centrais-de-conteudo/publicacoes/publicacoes-diversas/Inv_terrestres.pdf</t>
  </si>
  <si>
    <t>d8caaabbb79d41e1674f9de97717e8caf4595e0eef4e72792102fa91ead9a79d</t>
  </si>
  <si>
    <t>Red Book of Terrestrial Invertebrates of Colombia</t>
  </si>
  <si>
    <t>Libro Rojo de los Invertebrados terrestres de Colombia</t>
  </si>
  <si>
    <t>c01a8c433e83d6ca7441846089cfd3a11a1ed09c5412c2ae0d72ac1577740a97</t>
  </si>
  <si>
    <t>https://www.minambiente.gov.co/wp-content/uploads/2021/10/Libro-Rojo-de-los-Invertebrados-terrestres-de-Colombia.pdf</t>
  </si>
  <si>
    <t>Terrestrial Mammals</t>
  </si>
  <si>
    <t>Red list of Terrestrian Mammals of Mainland France</t>
  </si>
  <si>
    <t>Liste rouge des Mammifères terrestres de France métropolitaine</t>
  </si>
  <si>
    <t>https://inpn.mnhn.fr/espece/listerouge/FR/Mammiferes_continentaux_metropole_2017</t>
  </si>
  <si>
    <t>Red list of Terrestrial Mammals of Guadeloupe (France)</t>
  </si>
  <si>
    <t>Liste rouge des mammifères terrestres de la Guadeloupe (France)</t>
  </si>
  <si>
    <t>d4657d7605a27d634af1b39f0234a4750d1db3e69d3ebd1f4228e85ff6b49b85</t>
  </si>
  <si>
    <t>https://inpn.mnhn.fr/espece/listerouge/FR/Mammiferes_terrestres_Guadeloupe_2021</t>
  </si>
  <si>
    <t>Red list of Terrestrial Mammals of Terre Adélie (France)</t>
  </si>
  <si>
    <t>Liste rouge des mammifères terrestres de Terre Adélie (France)</t>
  </si>
  <si>
    <t>916c4fcbe15690f6775aef2e81cb64e1a801d2ad56ee081367a3480130ddc268</t>
  </si>
  <si>
    <t>https://inpn.mnhn.fr/espece/listerouge/FR/Mammiferes_Adelie_TAAF_2015</t>
  </si>
  <si>
    <t>https://www.nparks.gov.sg/biodiversity/wildlife-in-singapore/species-list/terrestrial-mammals</t>
  </si>
  <si>
    <t>e3e7bb22fc26bb541b7125a622980406218c201f66cc54d0a250039d7e331db4</t>
  </si>
  <si>
    <t>https://www.scribd.com/document/356038873/%E9%99%B8%E5%9F%9F%E5%93%BA%E4%B9%B3%E9%A1%9E%E7%B4%85%E7%9A%AE%E6%9B%B8</t>
  </si>
  <si>
    <t>The Red Lists of Terrestrial Mammals of Taiwan</t>
  </si>
  <si>
    <t>Download from  scribd</t>
  </si>
  <si>
    <t>2f8de28163008621e9e889f3406d7043496b2cacc1502eff22239e8f56ef3e9d</t>
  </si>
  <si>
    <t>Terrestrial Molluscs</t>
  </si>
  <si>
    <t>Red list of  Terrestrial Molluscs of Martinique (France)</t>
  </si>
  <si>
    <t>Liste rouge des mollusques terrestres de la Martinique (France)</t>
  </si>
  <si>
    <t>dd4847552644a03ea32b3a7539c83ead58f30687236ac8badd941cd6a990cdcf</t>
  </si>
  <si>
    <t>https://inpn.mnhn.fr/espece/listerouge/FR/Mollusques_continentaux_Martinique_2020</t>
  </si>
  <si>
    <t>Terrestrial Reptiles</t>
  </si>
  <si>
    <t>Red list of Terrestrial Reptiles of Guadeloupe (France)</t>
  </si>
  <si>
    <t>Liste rouge des reptiles terrestres de la Guadeloupe (France)</t>
  </si>
  <si>
    <t>a39ee7be64fe4bf2ea27b2dda0c9ea87c05119ce1e252646e81a867d154fab4c</t>
  </si>
  <si>
    <t>https://inpn.mnhn.fr/espece/listerouge/FR/Reptiles_terrestres_Guadeloupe_2021</t>
  </si>
  <si>
    <t>https://issuu.com/teia2001/docs/_________________________a034ede29f42c8</t>
  </si>
  <si>
    <t>The Red Lists of Terrestrial Reptiles of Taiwan</t>
  </si>
  <si>
    <t>bf1d81113bfcdf82a3710f59c94cec7022fdabfe69d306f3faa09249fbe43404</t>
  </si>
  <si>
    <t>Terrestrial Vertebrates</t>
  </si>
  <si>
    <t>Red list of Terrestrial Vertebrates of Auvergne-Rhone-Alpes</t>
  </si>
  <si>
    <t>Liste rouge des Vertébrés terrestres d'Auvergne-Rhône-Alpes</t>
  </si>
  <si>
    <t>2042c8f4edce4e372f3327c94f2c2fa5d974d05208d1221a85bf3068381d40d7</t>
  </si>
  <si>
    <t>https://www.biodiversite-auvergne-rhone-alpes.fr/nouveau-liste-rouge-des-vertebres-terrestres-dauvergne-rhone-alpes/</t>
  </si>
  <si>
    <t>Red list of Endemic terrestrial vertebrates of Mexico</t>
  </si>
  <si>
    <t>Extinction risk assessment of the endemic terrestrial vertebrates in Mexico</t>
  </si>
  <si>
    <t>48e2c8e6848097845c465cc64492c9423f2a6159457e5d9a609f336791129862</t>
  </si>
  <si>
    <t>https://www.sciencedirect.com/science/article/pii/S000632072200115X</t>
  </si>
  <si>
    <t>Thaumaleidae</t>
  </si>
  <si>
    <t>Rote Liste und Gesamtartenliste der Dunkelmücken (Diptera: Thaumaleidae) Deutschlands</t>
  </si>
  <si>
    <t>3e74aaad94532a6673998d0201498ac0c444769bb5d83574e4f548c5d55f6964</t>
  </si>
  <si>
    <t>4b06ffd4cae3da9c86666bcb57a99c6127939b83bb854fb2d533154baf85fc62</t>
  </si>
  <si>
    <t>Thysanoptera</t>
  </si>
  <si>
    <t>Thrips</t>
  </si>
  <si>
    <t>Rote Liste und Gesamtartenliste der Fransenflügler (Thysanoptera) Deutschlands</t>
  </si>
  <si>
    <t>d52bcadcabb28bf5de58dade19455070669c8b7e2c21572f8044ffff767b8ea1</t>
  </si>
  <si>
    <t>Tiphiidae</t>
  </si>
  <si>
    <t>Torticidae</t>
  </si>
  <si>
    <t>Transient Birds</t>
  </si>
  <si>
    <t>Red list of Transient Birds of Mainland France</t>
  </si>
  <si>
    <t>Liste rouge des oiseaux migrateurs de France métropolitaine</t>
  </si>
  <si>
    <t>4a3e87ad3b7c1bbf070ef6379bafa36f2eadcf985614360973408311a2872b0d</t>
  </si>
  <si>
    <t>https://inpn.mnhn.fr/espece/listerouge/FR/Oiseaux_non_nicheurs_metropole_passage</t>
  </si>
  <si>
    <t>Tree Ferns</t>
  </si>
  <si>
    <t>Red Book of Plants of Colombia, Vol. 7, Tree ferns</t>
  </si>
  <si>
    <t>Libro rojo de plantas fanerógamas de Colombia Volumen 7</t>
  </si>
  <si>
    <t>d6d49bd430a403481797f78f272b6f735b5a4cf30377f876dfc5e7537e3e0b62</t>
  </si>
  <si>
    <t>Trees</t>
  </si>
  <si>
    <t>3189822766bd6e567065cf765b11d01620543cad55dba4985229a8e0962abfd7</t>
  </si>
  <si>
    <t>https://www.bgci.org/resources/bgci-tools-and-resources/the-red-list-of-trees-of-guatemala/</t>
  </si>
  <si>
    <t>The Red List of Trees of Guatemala</t>
  </si>
  <si>
    <t>d205d92230af284f424dc991c3b2341bf58310d1f381e79bd1a96c6090bc1b11</t>
  </si>
  <si>
    <t>Central Asia</t>
  </si>
  <si>
    <t>https://portals.iucn.org/library/node/10148</t>
  </si>
  <si>
    <t>The Red List of Trees of Central Asia</t>
  </si>
  <si>
    <t>02d507a740d96db2dd5324d0123443a17c3f159122eff1c70563f42d8b0fdfdd</t>
  </si>
  <si>
    <t>Red Book of Plants of Colombia, Vol.4, Trees</t>
  </si>
  <si>
    <t>Libro rojo de plantas fanerógamas de Colombia Volumen 4</t>
  </si>
  <si>
    <t>191d76738f1e5eb3faab2abe6766a3057899918a866f31089457b9ec2bdf0a53</t>
  </si>
  <si>
    <t>Democratic Republic of the Congo</t>
  </si>
  <si>
    <t>COD</t>
  </si>
  <si>
    <t>CD</t>
  </si>
  <si>
    <t>Red List of the endemic and subendemic trees of Central Africa</t>
  </si>
  <si>
    <t>Red List of the endemic and subendemic trees of Central Africa (Democratic Republic of the Congo - Rwanda - Burundi)</t>
  </si>
  <si>
    <t>c76cd52a11230f8192ca724b4e60d19cf501da889eab6a49b253cc500adb016e</t>
  </si>
  <si>
    <t>https://zenodo.org/records/5645166</t>
  </si>
  <si>
    <t>RW</t>
  </si>
  <si>
    <t>Ethiopia</t>
  </si>
  <si>
    <t>ETH</t>
  </si>
  <si>
    <t>ET</t>
  </si>
  <si>
    <t>The Red List of Endemic Trees &amp; Shrubs of Ethiopia and Eritrea</t>
  </si>
  <si>
    <t>e056c2d75ce9501b2ee7d9ab0f0d93569145bccf03cdcfb8b274ce991b45eeb8</t>
  </si>
  <si>
    <t>https://www.bgci.org/wp/wp-content/uploads/2019/04/Red_List_Ethiopia_Eritrea_2005.pdf</t>
  </si>
  <si>
    <t>Eritrea</t>
  </si>
  <si>
    <t>ERI</t>
  </si>
  <si>
    <t>ER</t>
  </si>
  <si>
    <t>Red list of Trees of Madagascar</t>
  </si>
  <si>
    <t>The Red List of Trees of Madagascar</t>
  </si>
  <si>
    <t>f9b545b1fcf5a5f6df3e1eb4f469dd8796255ce294302730a03f9f6c56a63198</t>
  </si>
  <si>
    <t>https://www.researchgate.net/publication/350521569_The_Red_List_of_Trees_of_Madagascar</t>
  </si>
  <si>
    <t>Nigeria</t>
  </si>
  <si>
    <t>NGA</t>
  </si>
  <si>
    <t>NG</t>
  </si>
  <si>
    <t>Red list of some Savanna Trees of Nigeria</t>
  </si>
  <si>
    <t>Application of IUCN Red List Criteria for Regional Assessment of Some Northern Savanna Trees of Nigeria, West Africa</t>
  </si>
  <si>
    <t>c1352f03a08168f279eba05b92c5ec7acda7641228617116f2faa8b140bdcbb6</t>
  </si>
  <si>
    <t>https://www.researchsquare.com/article/rs-3897401/v1</t>
  </si>
  <si>
    <t>Central Africa</t>
  </si>
  <si>
    <t>Democratic Republic of the Congo|Rwanda|Burundi</t>
  </si>
  <si>
    <t>Red list of Endemic Trees of Central Africa</t>
  </si>
  <si>
    <t>Central_Africa_Plantae_Trees_2021.pdf</t>
  </si>
  <si>
    <t>https://www.umweltbundesamt.at/fileadmin/site/themen/naturschutz/rote_liste_koecherfliegen_2009.xlsx</t>
  </si>
  <si>
    <t>Rote Liste der Köcherfliegen Österreichs (Insecta, Trichoptera)</t>
  </si>
  <si>
    <t>de5bf6a3dd44001db0cc7c81306d5b78f605329085075ddb3e6a952dcdf277ee</t>
  </si>
  <si>
    <t>Red List of Croatian Trichoptera</t>
  </si>
  <si>
    <t>Crveni popis Trichoptera Hrvatske</t>
  </si>
  <si>
    <t>066a995c595b7279df63976aea207941a1b118564194140df92656ed850cacb4</t>
  </si>
  <si>
    <t>https://www.haop.hr/sites/default/files/uploads/dokumenti/03_prirodne/crvene_knjige_popisi/Crveni_popis_tulara-za_web.pdf</t>
  </si>
  <si>
    <t>Red List of Juveniles (Trichoptera)</t>
  </si>
  <si>
    <t>Rdeči seznam nedoraslih (Trichoptera)</t>
  </si>
  <si>
    <t>b5545e3e076e6e2774ec02f89d7c423a7575c3968509b4221f7ac83003c602f2</t>
  </si>
  <si>
    <t>https://www.uradni-list.si/files/RS_-2002-082-04055-OB~P017-0000.PDF</t>
  </si>
  <si>
    <t>Rote Liste und Gesamtartenliste der Köcherfliegen (Trichoptera) Deutschlands</t>
  </si>
  <si>
    <t>f57a7dec431ed51871ad0a458f0160479e94c1610b06ac797ec34d7fe75b76b0</t>
  </si>
  <si>
    <t>Red list of Trichoptera of  Poland 2002</t>
  </si>
  <si>
    <t xml:space="preserve">Czerwona lista zwierząt ginących i zagrożonych w Polsce: Trichoptera Chruściki </t>
  </si>
  <si>
    <t>9fdbc075ebfce2b74143ea23d91df1ed9ff6a16e78a22543b73fff945d991697</t>
  </si>
  <si>
    <t>Red list of Trichoptera of Poland 1992</t>
  </si>
  <si>
    <t xml:space="preserve">Czerwona lista zwierząt ginących i zagrożonych w Polsce: Chruściki Trichoptera </t>
  </si>
  <si>
    <t>3fa133465491eee0d776e0de08280c7bd80a7374e32504f8c0c2c79cc3e47ece</t>
  </si>
  <si>
    <t>Trogidae</t>
  </si>
  <si>
    <t>Trogidae </t>
  </si>
  <si>
    <t>48d2990eb1f6ab97df1abac417f3af446cead5f2fcc8a265157ee64a51dc8b7f</t>
  </si>
  <si>
    <t>Red List of tunicates (Tunicata)</t>
  </si>
  <si>
    <t>Rdeči seznam plaščarjev (Tunicata)</t>
  </si>
  <si>
    <t>2886193c3b821bb6f31966da158f30f86b3b0a0d7baf7222c58c7c2408501ef2</t>
  </si>
  <si>
    <t>https://www.uradni-list.si/files/RS_-2002-082-04055-OB~P008-0000.PDF</t>
  </si>
  <si>
    <t>Turtles</t>
  </si>
  <si>
    <t>Red list of Argentinian Turtles</t>
  </si>
  <si>
    <t>Categorización del estado de conservación de las tortugas de la República Argentina</t>
  </si>
  <si>
    <t>8644df3fea00ebae53c7c4400a7ad33879ad9a79167851779bd4120e666c8d96</t>
  </si>
  <si>
    <t>http://www.scielo.org.ar/scielo.php?pid=S1852-57682012000300005&amp;script=sci_arttext&amp;tlng=pt</t>
  </si>
  <si>
    <t>Djibouti</t>
  </si>
  <si>
    <t>DJI</t>
  </si>
  <si>
    <t>DJ</t>
  </si>
  <si>
    <t>Ungulates</t>
  </si>
  <si>
    <t>Status of wild ungulates in Djibouti</t>
  </si>
  <si>
    <t>Status of Wild Ungulates in Djibouti</t>
  </si>
  <si>
    <t>ee49bcecef4d94c55b73091713c170a80f1aa5bf589796e2b5406aba5d691de8</t>
  </si>
  <si>
    <t>https://www.researchgate.net/profile/Houssein-Rayaleh-2/publication/343944218_Status_of_Wild_Ungulates_in_Djibouti/links/5f6cbba6a6fdcc008638a790/Status-of-Wild-Ungulates-in-Djibouti.pdf</t>
  </si>
  <si>
    <t>Mesostigmata</t>
  </si>
  <si>
    <t>Uropodina</t>
  </si>
  <si>
    <t>Red list of Uropodina (Acari)</t>
  </si>
  <si>
    <t>A Red List of mites from the suborder Uropodina (Acari: Parasitiformes) in Poland</t>
  </si>
  <si>
    <t>6649a82866b475be7701676b448f2b7bc83920e049abef1ec2d4da2af95622fd</t>
  </si>
  <si>
    <t>https://link.springer.com/article/10.1007/s10493-018-0284-5</t>
  </si>
  <si>
    <t>Ustilaginomycetes</t>
  </si>
  <si>
    <t>Ustilaginales</t>
  </si>
  <si>
    <t>ef94b568008b8748a88cdde5340730d83612ed4455b57e3fdf611082fe3398da</t>
  </si>
  <si>
    <t>Vascular plants</t>
  </si>
  <si>
    <t>https://www.zobodat.at/pdf/STAPFIA_0091_0001-0324.pdf</t>
  </si>
  <si>
    <t>Katalog und Rote Liste der Gefäßpflanzen Oberösterreichs</t>
  </si>
  <si>
    <t>It lists a different threat level, but it can be used</t>
  </si>
  <si>
    <t>ca60e9cb987f68a2d96f836e7d9859449b1629dc1181451ad713b61876766535</t>
  </si>
  <si>
    <t>https://www.zobodat.at/pdf/Gredleriana_006_0115-0198.pdf</t>
  </si>
  <si>
    <t xml:space="preserve">Rote liste der gefaehrdeter Gefabpflanzen Südtirols </t>
  </si>
  <si>
    <t>902d9c0660e2b3c345ce8177b3cfad966c81447ef42bbbe5e0505ce0b6f35717</t>
  </si>
  <si>
    <t>https://www.land-oberoesterreich.gv.at/files/naturschutz_db/STAPFIA_0091_0001-0324.pdf</t>
  </si>
  <si>
    <t>Threat categories are different than for IUCN, but the legend describes which IUCN leagues they can be assigned to (p. 19)</t>
  </si>
  <si>
    <t>http://www.bio.bas.bg/~phytolbalcan/PDF/15_1/15_1_08_Petrova_&amp;_Vladimirov.pdf</t>
  </si>
  <si>
    <t>Red List of Bulgarian vascular plants</t>
  </si>
  <si>
    <t>https://www.priroda.nature.cz/index.php/priroda/article/view/31/60</t>
  </si>
  <si>
    <t>ČERVENÝ SEZNAM OHROŽENÝCH DRUHŮ ČESKÉ REPUBLIKY CÉVNATÉ ROSTLINY</t>
  </si>
  <si>
    <t>47f401242417f09285fd0ccbb498878b0e2718afe3adc5df41e8aeacc23732a7</t>
  </si>
  <si>
    <t>https://www.zachranneprogramy.cz/res/archive/010/003393.pdf?seek=1476100841</t>
  </si>
  <si>
    <t>Černý a červený seznam cévnatých rostlin České republiky</t>
  </si>
  <si>
    <t>a3735980878c246379443d5e7507f15ed5d2d6a0f8b2ee4f437bb387f4f88f68</t>
  </si>
  <si>
    <t>https://biodiversityireland.ie/app/uploads/2021/04/RL10-VascularPlants.pdf</t>
  </si>
  <si>
    <t>Ireland Red List No. 10: Vascular Plants</t>
  </si>
  <si>
    <t>1102a85b93cfcdf46a2500a2e389d7fd1a8246ea203e1c6b0dffe9be56f09ff4</t>
  </si>
  <si>
    <t>https://www.researchgate.net/publication/256839045_Red_list_of_the_vascular_flora_of_Hungary_Voros_Lista_A_magyarorszagi_edenyes_flora_veszelyeztetett_fajai</t>
  </si>
  <si>
    <t>ca96ae6d014d7e9e1ab35b0d88e5e6bf96577b2c3146b61cbefb7f0f78b0f4f4</t>
  </si>
  <si>
    <t>https://bsbi.org/taxon-lists</t>
  </si>
  <si>
    <t>GB Red List for vascular plants</t>
  </si>
  <si>
    <t>8e9d5f05dc119ff6ca0fcf19af1ac9dbd3ff45871ae5a15273193b3aafb8181b</t>
  </si>
  <si>
    <t>https://bsbi.org/wp-content/uploads/dlm_uploads/England_Red_List_1.pdf</t>
  </si>
  <si>
    <t>A Vascular Plant Red List for England</t>
  </si>
  <si>
    <t>e0458273d46208a3e1224432467128534235a8dca18fd01a57a7fe2c52b1c67c</t>
  </si>
  <si>
    <t>https://hub.jncc.gov.uk/assets/cc1e96f8-b105-4dd0-bd87-4a4f60449907</t>
  </si>
  <si>
    <t>The Vascular Plant Red Data List for Great Britain (Species Status No. 7)</t>
  </si>
  <si>
    <t>d6574544fd217d7d656a91309558e4d61b1a8602ad7b5e3bf0b1d34f26845e28</t>
  </si>
  <si>
    <t>https://hub.jncc.gov.uk/assets/47963643-fff1-4e58-b520-0dfc709dc360#british-red-data-books-1-vascular-plants-1999-c0-to-c5.pdf</t>
  </si>
  <si>
    <t>British Red Data Books: 1. Vascular plants (3rd edition)</t>
  </si>
  <si>
    <t>9e0dcb18b6663d32df740a412d45516f7ce5d29e48ccbf114e567b40b170571e</t>
  </si>
  <si>
    <t>https://listavermelha-flora.pt/wp-content/uploads/2020/10/Lista_Vermelha_Flora_Vascular_Portugal_Continental_2020_versao_digital.pdf</t>
  </si>
  <si>
    <t>LISTA VERMELHA DA FLORA VASCULAR DE PORTUGAL CONTINENTAL</t>
  </si>
  <si>
    <t>bba55420ff878e6ec68ecd8bbd52554aef5aceea94217e3508de77af005dcf9d</t>
  </si>
  <si>
    <t>https://www.researchgate.net/publication/318654406_Lista_rosie_a_plantelor_superioare_din_Romania</t>
  </si>
  <si>
    <t>Lista roşie a plantelor superioare din România</t>
  </si>
  <si>
    <t>scanned RL with other categories than IUCN</t>
  </si>
  <si>
    <t>a95ccf889067907b48e11fb5b9ae824f775f2184bb5226a1b6f665d8baff32b0</t>
  </si>
  <si>
    <t>https://www.lfu.bayern.de/natur/rote_liste_pflanzen/doc/pflanzen/rl_pflanzen_gesamt.pdf</t>
  </si>
  <si>
    <t>https://lfu.brandenburg.de/lfu/de/ueber-uns/veroeffentlichungen/detail/~01-01-2006-zeitschrift-naturschutz-und-landschaftspflege-in-brandenburg-beilage-zu-heft-4-2006</t>
  </si>
  <si>
    <t>9c81bfa99f9d9545c10907505c4d05448cdf4c1ae6de32c57b14005f75e1a19d</t>
  </si>
  <si>
    <t>a155e60c8e63109aefcaabfc0a5466d798de0ec26dd35e3e244dc467b3780aeb</t>
  </si>
  <si>
    <t>271753ec0cc54ce02b63879087433f0dc5349033a37d261ae350d7076b5fe59a</t>
  </si>
  <si>
    <t>https://www.hamburg.de/politik-und-verwaltung/behoerden/bukea/pflanzen-algen-moose-flechten-932390</t>
  </si>
  <si>
    <t>dbda0b8ed337d9c9e79c2d3fcbdb0db55761779e3a64f3d433eb46721b84c424</t>
  </si>
  <si>
    <t>7aec1e73304712947fb873479dccaf035ac02265c988bd5770a7b66c93bc003b</t>
  </si>
  <si>
    <t>83aedbe3a2e1edff223576510a505e2de3dc4bfef79e5999104e69f96824d606</t>
  </si>
  <si>
    <t>https://www.ammk-rks.net/al/lajmi-single/249</t>
  </si>
  <si>
    <t>doc</t>
  </si>
  <si>
    <t>https://www.researchgate.net/publication/271646738_LIBRI_I_KUQ_I_FLORES_VASKULARE_TE_REPUBLIKES_SE_KOSOVES_THE_RED_BOOK_OF_VASCULAR_FLORA_OF_THE_REPUBLIC_OF_KOSOVO</t>
  </si>
  <si>
    <t>https://buntundartenreich.at/upload/file/Rote_Liste_der_Gef%C3%A4sspflanzen_des_F%C3%BCrstentums_Liechtenstein_2006.pdf</t>
  </si>
  <si>
    <t>RL contains only rare species</t>
  </si>
  <si>
    <t>129f19faaa9ae2e56ed2b05c2a795ed1e48b43bc3a2b9d429661e66b9b4005da</t>
  </si>
  <si>
    <t>https://www.llv.li/serviceportal2/amtsstellen/amt-fuer-umwelt/publikationen/naturkindliche-forschung/b1-rl_gefaesspflanzen.pdf</t>
  </si>
  <si>
    <t>56b382af1a877107473ccbaa30f9a98f14ea03148c50365495a124e1fe4997ef</t>
  </si>
  <si>
    <t>https://drupal.gijon.es/sites/default/files/2019-04/Documento4-2005.pdf</t>
  </si>
  <si>
    <t>Lista roja de la flora vascular cubana</t>
  </si>
  <si>
    <t>5b7d17e0f186bdb394da4a45d6c1180dc662ee776994163457237594bbe5eec5</t>
  </si>
  <si>
    <t>https://www.forest.go.kr/newkfsweb/cmm/fms/BoardFileDown.do?atchFileId=FILE_000000000709653&amp;fileSn=0&amp;dwldHistYn=&amp;bbsId=&amp;fn=The%20Red%20List%20of%20Selected%20VASCULAR%20PLANTS%20in%20Korea.pdf</t>
  </si>
  <si>
    <t>The Red List of Selected VASCULAR PLANTS in Korea</t>
  </si>
  <si>
    <t>https://ecolibrary.me.go.kr/nibr/#/search/detail/5709984?offset=16</t>
  </si>
  <si>
    <t>Red Data Book of Republic of Korea - Vascular plants</t>
  </si>
  <si>
    <t>https://www.moccae.gov.ae/assets/download/513f1b35/UAE%20National%20Red%20List%20Plants%20Report.pdf.aspx?view=true</t>
  </si>
  <si>
    <t>UAE National Red List Plants Report</t>
  </si>
  <si>
    <t>ff8cf2320ba14a7e0da647c00b6ef1aae096b241d4fa5127c5fee8c7772c57ff</t>
  </si>
  <si>
    <t>https://issuu.com/teia2001/docs/2017____________</t>
  </si>
  <si>
    <t>The Red Lists of Vascular plants of Taiwan</t>
  </si>
  <si>
    <t>a3642733f8c9c7ddbb47ad0886fef64f4bdf4039e2348b5c4c7488f74bdb8fcc</t>
  </si>
  <si>
    <t>https://www.researchgate.net/publication/318747505_Threatened_Species_List_of_China's_Higher_Plants</t>
  </si>
  <si>
    <t>Threatened Species List of China’s Higher Plants</t>
  </si>
  <si>
    <t>06ab72c82938c3124a95dab9f98fefe398598ffc5c78cc670c13185a3b2ab619</t>
  </si>
  <si>
    <t>Flore vasculaire de Nouvelle-Calédonie - 1er volet</t>
  </si>
  <si>
    <t>Red data book of plants</t>
  </si>
  <si>
    <t>Red Data Book of Vascular Plants of Bangladesh (2-Volume Set)</t>
  </si>
  <si>
    <t>https://www.nhbs.com/red-data-book-of-vascular-plants-of-bangladesh-2-volume-set</t>
  </si>
  <si>
    <t>Red List of Threatened Plants of Japan</t>
  </si>
  <si>
    <t>ef4d5cbd9e900bd86f8200b2d09cf01278abb700d7f6a793230f4a3d6e7bc073</t>
  </si>
  <si>
    <t>4a8988bf15d24a1f159bc12bfb35ac448d1024979cd0deffdc9809f60c3f4b06</t>
  </si>
  <si>
    <t>75b6fa2f159415fe39ead894c2af9dd9daf4f1e9c5d8db5a29954874d7752b8b</t>
  </si>
  <si>
    <t>81d7c0f37d1d08e9d284be81b8f3bb7ffcc06bbeb08d48809200f2dc7ad21675</t>
  </si>
  <si>
    <t>bc4371c88c2cb260b1fb8fbf80616a5bdb7ec0bf7e7530374c84bdfe05d804f2</t>
  </si>
  <si>
    <t>e1a15bdea66d66d5a106eca6c3c4d1841e4d50ed8dea7563a87058c82de34da9</t>
  </si>
  <si>
    <t>b5be24a5a8312a3bdd42009ece23e380800990727ed04a27a8ec751f23bd7b9f</t>
  </si>
  <si>
    <t>550a8c1a8e19a14e5458ec50c94e618ee7ef204e027dadf47bf979c6069e4864</t>
  </si>
  <si>
    <t>Xanthophyceae</t>
  </si>
  <si>
    <t>Vaucheriaceae</t>
  </si>
  <si>
    <t>Rote Liste und Gesamtartenliste der Schlauchalgen (Xanthophyceae: Vaucheriaceae) Deutschlands</t>
  </si>
  <si>
    <t>Vertebrates</t>
  </si>
  <si>
    <t>https://epub.jku.at/download/pdf/8293504.pdf</t>
  </si>
  <si>
    <t>Liste der Wirbeltiere Oberösterreichs 8. Fassung</t>
  </si>
  <si>
    <t>86cce916972f5637e337f52405512590c586b715ffd90c6f1d3e08462d9b688b</t>
  </si>
  <si>
    <t>https://www.researchgate.net/publication/232095302_Liste_der_Wirbeltiere_Oberosterreichs_6_Fassung_-_Beitr_Naturkunde_Oberosterreichs_21_3-53</t>
  </si>
  <si>
    <t>Liste der Wirbeltiere Oberösterreichs 6. Fassung</t>
  </si>
  <si>
    <t>2c73d17cdfaf798f031b3ebaef52357c7ca9701931c6548c9bb4af1a210f73f6</t>
  </si>
  <si>
    <t>https://www.researchgate.net/publication/232095298_Liste_der_Wirbeltiere_Oberosterreichs_5_Fassung_-_Beitr_Naturk_Oberosterreichs_17_5-53</t>
  </si>
  <si>
    <t>Liste der Wirbeltiere Oberösterreichs 5. Fassung</t>
  </si>
  <si>
    <t>daee37c6744502757512234186ab810f895652bd3c6ff215bc46fda3c8c0cb2d</t>
  </si>
  <si>
    <t>https://www.researchgate.net/publication/305706001_Liste_der_Wirbeltiere_Oberosterreichs_7_Fassung</t>
  </si>
  <si>
    <t>Liste der Wirbeltiere Oberösterreichs 7. Fassung</t>
  </si>
  <si>
    <t>dfdf278be00ed44ca5ae464d798698e75358adca09ddb402dadb9d2590a87ed4</t>
  </si>
  <si>
    <t>https://www.researchgate.net/publication/232095193_Liste_der_Wirbeltiere_Oberosterreichs_3_Fassung_-_Beitr_Naturk_Oberosterreichs_4_303-335</t>
  </si>
  <si>
    <t>Liste der Wirbeltiere Oberösterreichs 3. Fassung</t>
  </si>
  <si>
    <t>non-digitised version, RL categories are in numerical form</t>
  </si>
  <si>
    <t>e97857aeb5f4530c94baa5c5d8ae6f258a334b52153418411ad82ec323325a25</t>
  </si>
  <si>
    <t>Red list of Italian Vertebrates 2013</t>
  </si>
  <si>
    <t>LISTA ROSSA DEI VERTEBRATI ITALIANI 2013</t>
  </si>
  <si>
    <t>fa1c7441ed2e68dc43206e38ea896f06b2426da9548ab015c1da51166064c761</t>
  </si>
  <si>
    <t>https://archive.nationalredlist.org/files/2014/09/2013-italian-vertebratesl.pdf</t>
  </si>
  <si>
    <t>Red list of Italian Vertebrates 2022</t>
  </si>
  <si>
    <t>LISTA ROSSA IUCN DEI VERTEBRATI ITALIANI 2022</t>
  </si>
  <si>
    <t>fa092b9c5e8a36562a32c8addef37bdcea43bbdbc5e055ea606fbb194baf2968</t>
  </si>
  <si>
    <t>https://www.iucn.it/pdf/Lista-Rossa-vertebratiitaliani-2022.pdf</t>
  </si>
  <si>
    <t>Red list of Vertebrates of Andalusia</t>
  </si>
  <si>
    <t>Libro Rojo de los Vertebrados Amenazados de Andalucía</t>
  </si>
  <si>
    <t>99c126cb378e88b90f9edfba350bf878faee7c0e1160d362aa141a96e937762c</t>
  </si>
  <si>
    <t>https://www.weboryx.com/en/bookshop/protection-conservation-management/fauna-flora-protection-conservation-management/el-libro-rojo-de-los-vertebrados-amenazados-de-andaluc-a</t>
  </si>
  <si>
    <t>Red list of Vertebrates of Canary Islands</t>
  </si>
  <si>
    <t>Libro Rojo de Los Vertebrados Terrestres de Canarias</t>
  </si>
  <si>
    <t>3403fcf03f5ce26d3baa38c91528e9bc76d74142fb683b852eaa834d27d8665b</t>
  </si>
  <si>
    <t>https://www.researchgate.net/publication/250916704_Libro_Rojo_de_Los_Vertebrados_Terrestres_de_Canarias</t>
  </si>
  <si>
    <t>https://www.priroda.nature.cz/index.php/priroda/article/view/32</t>
  </si>
  <si>
    <t>Červený seznam ohrožených druhů České republiky: OBRATLOVCI</t>
  </si>
  <si>
    <t>cfa7d069a9d775e0d461c5833ffecddb92bd289db2510853469e975052286020</t>
  </si>
  <si>
    <t>https://www.infraestruturameioambiente.sp.gov.br/institutoflorestal/2010/06/livro-vermelho-da-fauna-ameacada-de-sao-paulo/</t>
  </si>
  <si>
    <t>Livro vermelho da fauna ameaçada de São Paulo Vertebrados</t>
  </si>
  <si>
    <t>d7e2427e42a12e0ad16e6e94af094d40def2bfdf837c326ba096c5ab99478734</t>
  </si>
  <si>
    <t>https://www.researchgate.net/publication/234145087_Libro_Rojo_de_los_Vertebrados_de_Cuba</t>
  </si>
  <si>
    <t>Red Book of the Vertebrates of Cuba</t>
  </si>
  <si>
    <t>fdd6a2863f5312e07561fd72b8ca6be019358a6da104efc101eebfd477252bff</t>
  </si>
  <si>
    <t>https://www.magnespress.co.il/en/book/Vertebrates_in_Israel-1820</t>
  </si>
  <si>
    <t>Vertebrates in Israel The Red Book</t>
  </si>
  <si>
    <t>https://www.researchgate.net/publication/331592061_A_checklist_of_Israeli_land_vertebrates</t>
  </si>
  <si>
    <t>A checklist of Israeli land vertebrates</t>
  </si>
  <si>
    <t>de6e7f408ac1bdba6a75284f4d89f8605a1dfa7e828280909c25d333d4cd8723</t>
  </si>
  <si>
    <t>https://zool.kz/wp-content/uploads/2023/11/kr_kn_kaz_ssr_1978_compressed.pdf</t>
  </si>
  <si>
    <t>Қазақстанның Қызыл кітабы </t>
  </si>
  <si>
    <t>1817a3c2b1ab38274d1dd92fb412db50576aeb76b3c60aea4ce7160b8e339eb5</t>
  </si>
  <si>
    <t>Kyrgyzstan|Kazakhstan|Uzbekistan|Turkmenistan|Tajikistan</t>
  </si>
  <si>
    <t>http://zool.kz/wp-content/uploads/2021/02/red-data-book-rk_v1_1_2010.pdf</t>
  </si>
  <si>
    <t xml:space="preserve">1 Том. Жануарлар, 1 бөлім Омыртқалылар. 4-ші басылым, қайта өңделген және толықтырылған. Алматы, 2010 </t>
  </si>
  <si>
    <t>8f91fc583882f0703f4b3a9a47014dd907c6dc05d69b7a06380f864902e26b54</t>
  </si>
  <si>
    <t>https://www.onep.go.th/open-data-reddatavertibrates/</t>
  </si>
  <si>
    <t>ชนิดพันธุ์สัตว์ที่ถูกคุกคามของประเทศไทย</t>
  </si>
  <si>
    <t>Thai</t>
  </si>
  <si>
    <t>f7e045879a005909b7cadebc5f779a2e9944ae2e7a3e3fa6347bd9702735b31b</t>
  </si>
  <si>
    <t>https://chm-thai.onep.go.th/?p=4694</t>
  </si>
  <si>
    <t>Thailand Red Data: Vertebrates</t>
  </si>
  <si>
    <t>https://www.researchgate.net/publication/304016077_Red_List_of_China's_Vertebrates</t>
  </si>
  <si>
    <t>Red List of China’s Vertebrates</t>
  </si>
  <si>
    <t>4769343b8fdb38e82b94d190701b9c95977ee77ea7265ab35be8fbc830ea9d99</t>
  </si>
  <si>
    <t>https://www.mee.gov.cn/xxgk2018/xxgk/xxgk01/202305/W020230522536559098623.pdf</t>
  </si>
  <si>
    <t>中国生物多样性红色名录 - 脊椎动物卷</t>
  </si>
  <si>
    <t>17982d3cf4e5e1eafaf485a0a1e94028b6ef9f30a66c0cb17c298c5572e72701</t>
  </si>
  <si>
    <t>https://www.nhbs.com/china-species-red-list-volume-2-vertebrates-2-volume-set-english-chinese-book</t>
  </si>
  <si>
    <t>China Species Red List, Volume 2: Vertebrates</t>
  </si>
  <si>
    <t>Red list of Vertebrates of Poland 2002</t>
  </si>
  <si>
    <t xml:space="preserve">Czerwona lista zwierząt ginących i zagrożonych w Polsce: Kręgowce Vertebrata </t>
  </si>
  <si>
    <t>39a3394640575e865f8e1bd6d5afc9d009a533ebab5559c3c498cc1322078854</t>
  </si>
  <si>
    <t>Red list of Vertebrates of Poland 1992</t>
  </si>
  <si>
    <t>74975c29b439d2d2f7546c9b4fcc7d035e0393d154028d30f21a7365252c0bbf</t>
  </si>
  <si>
    <t>Red lists of vertebrate animals of the Silesian Voivodeship</t>
  </si>
  <si>
    <t>Czerwone listy zwierząt kręgowych województwa śląskiego</t>
  </si>
  <si>
    <t>8bbba8917cb25d87bf485594b86ac9adc7df01b9d83247d6830444c95378c046</t>
  </si>
  <si>
    <t>https://www.sbc.org.pl/dlibra/publication/180510/edition/169965/content</t>
  </si>
  <si>
    <t>Opole Voivodeship</t>
  </si>
  <si>
    <t>Opole</t>
  </si>
  <si>
    <t>Red list of Vertebrates of Opole Voivodeship</t>
  </si>
  <si>
    <t>CZERWONA LISTA KRĘGOWCÓW (PŁAZY AMPHIBIA, GADY REPTILIA, PTAKI AVES, SSAKI MAMMALIA) WOJEWÓDZTWA OPOLSKIEGO</t>
  </si>
  <si>
    <t>2dbb63a2afedd1697f71b06fed76dd021eab7c2092714a3fb0735039bc8dd7d7</t>
  </si>
  <si>
    <t>https://docplayer.pl/6275960-Czerwona-lista-kregowcow-plazy-amphibia-gady-reptilia-ptaki-aves-ssaki-mammalia-wojewodztwa-opolskiego.html</t>
  </si>
  <si>
    <t>Red book of Vertebrates of Bolivia</t>
  </si>
  <si>
    <t>LIBRO ROJO DE LA FAUNA SILVESTRE DE VERTEBRADOS DE BOLIVIA</t>
  </si>
  <si>
    <t>d77b462b3d8a42b13052b6f2c55f2e48510bab76c5332232e62bc4f6b28e269e</t>
  </si>
  <si>
    <t>https://www.researchgate.net/profile/Luis-Aguirre-20/publication/298784137_Libro_rojo_de_la_fauna_de_vertebrados_de_Bolivia/links/571e1f5508aed056fa226575/Libro-rojo-de-la-fauna-de-vertebrados-de-Bolivia.pdf</t>
  </si>
  <si>
    <t>Red list of Chilean vertebrates, 1987</t>
  </si>
  <si>
    <t>Red list of chilean terrestrial vertebrates</t>
  </si>
  <si>
    <t>https://bibliotecadigital.infor.cl/handle/20.500.12220/427</t>
  </si>
  <si>
    <t>The Red Data Book of Indian Animals</t>
  </si>
  <si>
    <t>f903f24b280f039bfb1c0a7b3a4e4f857a81fa6888739db20de48f8c343f452b</t>
  </si>
  <si>
    <t>https://archive.org/details/spb.zoological.spb.023</t>
  </si>
  <si>
    <t>https://www.biodiversity.ph/wp-content/uploads/2020/08/PRLC-Book-vertebrates.pdf</t>
  </si>
  <si>
    <t>Philippine Red List of threatened wild fauna PART I - VERTEBRATES</t>
  </si>
  <si>
    <t>07057a2c528d782cf137a1e3e9e7923b43f03684c51bfe0cfd053f1caf66fb6b</t>
  </si>
  <si>
    <t xml:space="preserve">Vertebrates </t>
  </si>
  <si>
    <t>https://www.natur.sachsen.de/RL_WirbeltiereSN_Tab_20160407_final.pdf</t>
  </si>
  <si>
    <t>a75986b339e98b819ce48722d9fb9879d2aaed60ae31eeb54a93489d35b64fc2</t>
  </si>
  <si>
    <t>https://publikationen.sachsen.de/bdb/artikel/13920</t>
  </si>
  <si>
    <t>3d3b11d0df3f567a15018e3781ac77c6a1c941db1493c521607930b281bdde71</t>
  </si>
  <si>
    <t>Wasps</t>
  </si>
  <si>
    <t>7e1b845492a414cac039a278e93fcdaeb5e427a20d2f1f18ff3cd47ebbc42310</t>
  </si>
  <si>
    <t>https://lfu.brandenburg.de/lfu/de/ueber-uns/veroeffentlichungen/detail/~01-01-1998-zeitschrift-naturschutz-und-landschaftspflege-in-brandenburg-beilage-zu-heft-2-1998</t>
  </si>
  <si>
    <t>8fdbd4719acb83ef7e8c9962ff9344446ad731e70e5f4eaf1ff827584bf2cafa</t>
  </si>
  <si>
    <t>RL contains: Hymenoptera Vespidae: Eumeninae, Polistinae, Vespinae</t>
  </si>
  <si>
    <t>38c721b7524e6c997500d77f56dec775df4f90746e29f06ec26d873a632a1049</t>
  </si>
  <si>
    <t>https://publikationen.sachsen.de/bdb/artikel/39275</t>
  </si>
  <si>
    <t>RL contains: Leaf, stem and wood wasps</t>
  </si>
  <si>
    <t>0da1737ae1639ac0b0e85969ab11d3c578a463bba41ab1a2bcedaac461a55472</t>
  </si>
  <si>
    <t>Red list of Vespoidea of Poland 2002</t>
  </si>
  <si>
    <t xml:space="preserve">Czerwona lista zwierząt ginących i zagrożonych w Polsce: Vespoidea Osy </t>
  </si>
  <si>
    <t>4bb6ba554901657ef72d12aa55ffaf6dce65123fe702e1a823641a4e7aa901ff</t>
  </si>
  <si>
    <t>Water beetles</t>
  </si>
  <si>
    <t>https://biodiversityireland.ie/app/uploads/2021/04/0a3bbc2a-a20b-4194-839e-65dfe97fa206.pdf</t>
  </si>
  <si>
    <t>262ea89b28a2f70691e42c4a966cda9ed42cd1cce24800ed9ac8ac7c1664202d</t>
  </si>
  <si>
    <t>Rote Liste und Gesamtartenliste der wasserbewohnenden Käfer (Coleoptera aquatica) Deutschlands</t>
  </si>
  <si>
    <t>b4e4f315612e726004a27d8250e2f0018779a8ab3a2f2ab08fc94e1848f2daf8</t>
  </si>
  <si>
    <t>5cc7b51eac3cf5e68c3d7d7b694f88485bb6c342c9ed40aac7f53298affe209c</t>
  </si>
  <si>
    <t>Contains: Hydradephaga, Hydrophiloidea part., Hydraenidae, Elmidae a Dryopidae</t>
  </si>
  <si>
    <t>27f7372a49dfb3ce523543b0d12d03f29fdc15f3c8aad0a5275e017abeef070d</t>
  </si>
  <si>
    <t>https://lfu.brandenburg.de/lfu/de/ueber-uns/veroeffentlichungen/detail/~01-01-2000-zeitschrift-naturschutz-und-landschaftspflege-in-brandenburg-beilage-zu-heft-3-2000</t>
  </si>
  <si>
    <t>538b15f8025a33bdba59be9d34e0ae9e1d68d0247df8c6c5c75b1e93f500da02</t>
  </si>
  <si>
    <t>https://www.nlwkn.niedersachsen.de/naturschutz/rote-liste-der-in-niedersachsen-und-bremen-gefahrdeten-wasserkafer-mit-gesamtartenverzeichnis-38966.html</t>
  </si>
  <si>
    <t>6e6e002bddd821bede80805563e2e885c612471d82432f1694b5ddd647d205dd</t>
  </si>
  <si>
    <t>Water Beetles</t>
  </si>
  <si>
    <t>6055fe5dc35cc2954cc4003d6496098f1bcbf4ccc68df9c75c26ae000ae742d3</t>
  </si>
  <si>
    <t>https://publikationen.sachsen.de/bdb/artikel/25906</t>
  </si>
  <si>
    <t>9bbe1f20b574a94b9cf1c44b30fa8d2ad9de22b8f7f71b7be850bee5252e17d9</t>
  </si>
  <si>
    <t>https://publikationen.sachsen.de/bdb/artikel/39281</t>
  </si>
  <si>
    <t>62fa40fc954e5ccc952b1328b189544b36ad5ec9972a9a6cd873cdcd7f69004b</t>
  </si>
  <si>
    <t>43a051a3627c161a9f4db7e82e9cdd698157e5af418089ae14aa255d788ade25</t>
  </si>
  <si>
    <t>684bc92739956bf881b21ae839e6457fe7a749633bd6470b2ed76ec9a0cbcd39</t>
  </si>
  <si>
    <t>4a671717665b5fb8cdeefaab48ff09ed108a0badcd2117505f6ac3baf33e160e</t>
  </si>
  <si>
    <t>bacd04e4e3ae4deceb1d7af92a0c9c99868c42a958eec13f46b173464a8648e7</t>
  </si>
  <si>
    <t>e818d4065e6802a5416d4716e7e623040d8348e85d829574b6ab2920ff0cb1a1</t>
  </si>
  <si>
    <t>Water bugs</t>
  </si>
  <si>
    <t>Red list of Water Bugs of Flanders, Belgium</t>
  </si>
  <si>
    <t>Updated Red List of the water bugs of Flanders (Belgium) (Hemiptera : Gerromorpha &amp; Nepomorpha)</t>
  </si>
  <si>
    <t>6e79b7e04321d81176d5b4955e6ce124f0433ea4bd3791252e1b685b4e242449</t>
  </si>
  <si>
    <t>https://www.researchgate.net/publication/251880664_Updated_Red_List_of_the_water_bugs_of_Flanders_Belgium_Hemiptera_Gerromorpha_Nepomorpha</t>
  </si>
  <si>
    <t>4a6799f19a4cffeee5b928953783f3762f0557d35dcfd96442f59c65ddf7e5e2</t>
  </si>
  <si>
    <t>Wild bees</t>
  </si>
  <si>
    <t>https://www.nlwkn.niedersachsen.de/naturschutz/rote-liste-der-in-niedersachsen-und-bremen-gefahrdeten-wildbienen-mit-gesamtartenverzeichnis-38835.html</t>
  </si>
  <si>
    <t>3496620ec8a4d220e8427592e8291e3045e0aba96b312660b974d0de2afd17c2</t>
  </si>
  <si>
    <t>b0eb9d4950db0f0e6f9a52c884db61ad3fc238f2763d735c9dea64222260db79</t>
  </si>
  <si>
    <t>ad4f6d1e5d35f1a75efc60a9d5dcc2b3483479b9951c99a2686fa969dcb855f0</t>
  </si>
  <si>
    <t>https://publikationen.sachsen.de/bdb/artikel/13919</t>
  </si>
  <si>
    <t>512770b326837545ab49d93089eec0a660797fb8373ee227c7305235265d13ad</t>
  </si>
  <si>
    <t>https://lau.sachsen-anhalt.de/alt-vor-neuer-navigation/wir-ueber-uns-publikationen/fachpublikationen/berichte-des-lau/rote-listen-sachsen-anhalt-2035</t>
  </si>
  <si>
    <t>36557bc2ccf5a593d9cc17adb2568057310e5817388570f9e5c01270eee14c01</t>
  </si>
  <si>
    <t>Laurales</t>
  </si>
  <si>
    <t>Wild Cinnamon</t>
  </si>
  <si>
    <t>Red list of Wild Cinnamon species</t>
  </si>
  <si>
    <t>Extinction Risk Assessments at the Species Level: National Red List Status of Endemic Wild Cinnamon Species in Sri Lanka</t>
  </si>
  <si>
    <t>e58b34ee0b0503ab8b758bf6ab348277b74e07f97aa783b0af75761a6a02ddd1</t>
  </si>
  <si>
    <t>https://tar.sljol.info/articles/10.4038/tar.v21i3.3298</t>
  </si>
  <si>
    <t>Wild crop relatives</t>
  </si>
  <si>
    <t>Wild crop relatives in Benin</t>
  </si>
  <si>
    <t>National inventory and prioritization of crop wild relatives: case study for Benin</t>
  </si>
  <si>
    <t>includes categories, not sure if national</t>
  </si>
  <si>
    <t>a9983bcf677663ec6a465eda3cdd8bd131afa6e94bd4c4d3d3338b4bcd9f243b</t>
  </si>
  <si>
    <t>https://link.springer.com/article/10.1007/s10722-012-9923-6</t>
  </si>
  <si>
    <t>Wintering Birds</t>
  </si>
  <si>
    <t>Red list of Wintering Birds of Mainland France</t>
  </si>
  <si>
    <t>Liste rouge des oiseaux hivernants de France métropolitaine</t>
  </si>
  <si>
    <t>f3f98548f792161ee3424330edf10f5cbf465c500499eec32dba110f9e64335c</t>
  </si>
  <si>
    <t>https://inpn.mnhn.fr/espece/listerouge/FR/Oiseaux_non_nicheurs_metropole_hivernant</t>
  </si>
  <si>
    <t>Wood cockroaches</t>
  </si>
  <si>
    <t xml:space="preserve">RL contains: </t>
  </si>
  <si>
    <t>d9114c10cf94864cfec9ab829b8ce0a900f901ac2f9bc41806ff48bace86601b</t>
  </si>
  <si>
    <t>Woodlice</t>
  </si>
  <si>
    <t>f813cf1a6b102c902ae232e34840edad49cb1a9fbfe922a1a4e9a638e41d4d6c</t>
  </si>
  <si>
    <t>Rote Liste und Gesamtartenliste der Landasseln und Wasserasseln (Isopoda: Oniscidea et Asellota p. p.) Deutschlands</t>
  </si>
  <si>
    <t>93da6dc0cd5c0d97505252674a80e4e6ad046eb217669071d2eccd546e383aaa</t>
  </si>
  <si>
    <t>211ee4c6bb7ae72f196894128dc17d6001ea162427689d012fa233e67354b9d9</t>
  </si>
  <si>
    <t>Daten der Roten Liste Binnenasseln</t>
  </si>
  <si>
    <t>e870ad5a268cc0bc1d3e6d078a0fa034141485fb320de58a378e1745c59c34f6</t>
  </si>
  <si>
    <t>2cb78259e92a7047d3066733c38294d3507513eedcec573496f634696bf0abce</t>
  </si>
  <si>
    <t>ae9b5accc517805dce0760ea8be6fdf27ae6184e5505095d6cdd884b025595db</t>
  </si>
  <si>
    <t>bef3d37241956ee1b24affc5066395e5eb3208f0d64914ec317fbbbe41937b10</t>
  </si>
  <si>
    <t>cb4ebb65c064c80558542a3f4a0527a348845ae4e47c2a62d10c21605beb3a83</t>
  </si>
  <si>
    <t>Worms</t>
  </si>
  <si>
    <t>Red List of Oligochaeta</t>
  </si>
  <si>
    <t>Rdeči seznam maloščetincev</t>
  </si>
  <si>
    <t>3573f29c6b3eaa7a9814320b9da7f7567a5f7cbe9f8404297f372f5d42dde05e</t>
  </si>
  <si>
    <t>https://www.uradni-list.si/files/RS_-2002-082-04055-OB~P033-0000.PDF</t>
  </si>
  <si>
    <t>Xiphydriidae</t>
  </si>
  <si>
    <t>Zopheridae</t>
  </si>
  <si>
    <t>342e7403858b84451531249af0bbca17122169ffb0a9e93d7557d750c7e92743</t>
  </si>
  <si>
    <t>Zygaenidae</t>
  </si>
  <si>
    <t>b9aa5828928a311143ca41c905955d91ff2b61255ca9bfb3d2e9d285049f941f</t>
  </si>
  <si>
    <t xml:space="preserve">
</t>
  </si>
  <si>
    <t>57b7dc94082d84c46404a18728e7f2b6c3794bdbfab333446b84b0a31c0edc9a</t>
  </si>
  <si>
    <t>ccd0f9c268c86ac5d2acd8feaead0ff2dbfa0f3d39976ad322765792537d8929</t>
  </si>
  <si>
    <t>https://publikationen.sachsen.de/bdb/artikel/27810</t>
  </si>
  <si>
    <t>63cfa03e505d57539d3ed2728ae1f0199ef54af6535146bbd78861b5032efe52</t>
  </si>
  <si>
    <t>Zygoptera</t>
  </si>
  <si>
    <t>572d02ed6c84d127c7cd758a6ddecf101f684c4e27f4d22b3310777681e5d364</t>
  </si>
  <si>
    <t>accessibility</t>
  </si>
  <si>
    <t>downloaded</t>
  </si>
  <si>
    <t>Animals</t>
  </si>
  <si>
    <t>Plants</t>
  </si>
  <si>
    <t xml:space="preserve">Regionalisierte Florenliste Bayerns mit Gefährdungseinstufungen </t>
  </si>
  <si>
    <t>Rote Liste der Moose (Bryophyta) Bayerns</t>
  </si>
  <si>
    <t>Rote Liste der Flechten (Lichenes) Bayerns</t>
  </si>
  <si>
    <t>Rote Liste der Großpilze Bayerns</t>
  </si>
  <si>
    <t>Rote Liste der Armleuchteralgen (Charophyceae) Bayerns</t>
  </si>
  <si>
    <t>Rote Liste gefährdeter Eintagsfliegen (Ephemeroptera) Bayerns</t>
  </si>
  <si>
    <t>Rote Liste gefährdeter Ohrwürmer (Dermaptera) und Schaben (Blattodea) Bayerns</t>
  </si>
  <si>
    <t>Rote Liste gefährdeter Landwanzen (Heteroptera: Geocorisae) Bayerns</t>
  </si>
  <si>
    <t>Rote Liste gefährdeter Wasserwanzen (Hydrocorisae, Gerromorpha) Bayerns</t>
  </si>
  <si>
    <t>Rote Liste gefährdeter Wasserkäfer1 (Coleoptera aquatica) Bayerns</t>
  </si>
  <si>
    <t>Rote Liste gefährdeter Kurzflüglerartiger (Coleoptera: Staphylinoidea) Bayerns</t>
  </si>
  <si>
    <t>Rote Liste gefährdeter „Diversicornia“ (Coleoptera) Bayerns</t>
  </si>
  <si>
    <t>Rote Liste gefährdeter Cucujoidea (Coleoptera: „Clavicornia“) Bayerns</t>
  </si>
  <si>
    <t>Rote Liste gefährdeter Heteromera (Coleoptera: Tenebrionidea) und Teredilia (Coleoptera: Bostrichoidea) Bayerns</t>
  </si>
  <si>
    <t>Rote Liste gefährdeter Blatthornkäfer (Coleoptera: Lamellicornia) Bayerns</t>
  </si>
  <si>
    <t>Rote Liste gefährdeter Bockkäfer (Coleoptera: Cerambycidae) Bayerns</t>
  </si>
  <si>
    <t>Rote Liste gefährdeter Blatt- und Samenkäfer (Coleoptera: Chrysomelidae et Bruchidae) Bayerns</t>
  </si>
  <si>
    <t>Rote Liste gefährdeter Rüsselkäfer (Coleoptera: Curculionoidea) Bayerns</t>
  </si>
  <si>
    <t>Rote Liste gefährdeter Borkenkäfer (Coleoptera: Scolytidae), Breitrüssler (Anthribidae) und Kernkäfer (Platypodidae) Bayerns</t>
  </si>
  <si>
    <t>Rote Liste gefährdeter Pflanzenwespen (Hymenoptera: „Symphyta“) Bayerns</t>
  </si>
  <si>
    <t>Rote Liste gefährdeter „Dolchwespenartiger“ (Hymenoptera: „Scolioidea“) Bayerns</t>
  </si>
  <si>
    <t>Rote Liste gefährdeter Ameisen (Hymenoptera: Formicoidea) Bayerns</t>
  </si>
  <si>
    <t>Rote Liste gefährdeter Faltenwespen (Hymenoptera: Vespidae) Bayerns</t>
  </si>
  <si>
    <t>Rote Liste gefährdeter Wegwespen (Hymenoptera: Pompilidae) Bayerns</t>
  </si>
  <si>
    <t>Rote Liste gefährdeter Grabwespen (Hymenoptera: Sphecidae) Bayerns</t>
  </si>
  <si>
    <t>Rote Liste gefährdeter Nachtfalter (Lepidoptera: Sphinges, Bombyces, Noctuidae, Geometridae) Bayerns</t>
  </si>
  <si>
    <t>Rote Liste gefährdeter Gnitzen (Diptera: Ceratopogonidae) Bayerns</t>
  </si>
  <si>
    <t>Rote Liste gefährdeter Schmetterlingsmücken (Diptera: Psychodidae) Bayerns</t>
  </si>
  <si>
    <t>Rote Liste gefährdeter Dunkelmücken (Diptera: Thaumaleidae) Bayerns</t>
  </si>
  <si>
    <t>Rote Liste gefährdeter Waffenfliegen (Diptera: Stratiomyidae) Bayerns</t>
  </si>
  <si>
    <t>Rote Liste gefährdeter Bremsen (Diptera: Tabanidae) Bayerns</t>
  </si>
  <si>
    <t>Rote Liste gefährdeter Wollschweber (Diptera: Bombyliidae) Bayerns</t>
  </si>
  <si>
    <t>Rote Liste gefährdeter Raubfliegen (Diptera: Asilidae) Bayerns</t>
  </si>
  <si>
    <t>Rote Liste gefährdeter aquatischer Tanzfliegen (Diptera: Empididae) Bayerns</t>
  </si>
  <si>
    <t>Rote Liste gefährdeter Schwebfliegen (Diptera: Syrphidae) Bayerns</t>
  </si>
  <si>
    <t>Rote Liste gefährdeter Dickkopffliegen (Diptera: Conopidae) Bayerns</t>
  </si>
  <si>
    <t>Rote Liste gefährdeter Zuckmücken (Diptera: Chironomidae) Bayerns</t>
  </si>
  <si>
    <t>Rote Liste gefährdeter Langbeinfliegen (Diptera: Dolichopodidae) Bayerns</t>
  </si>
  <si>
    <t>Rote Liste gefährdeter Spinnen (Arachnida: Araneae) Bayerns</t>
  </si>
  <si>
    <t>Rote Liste gefährdeter Weberknechte (Arachnida: Opiliones) Bayerns</t>
  </si>
  <si>
    <t>Rote Liste gefährdeter Pseudoskorpione (Arachnida: Pseudoscorpiones) Bayerns</t>
  </si>
  <si>
    <t>Rote Liste gefährdeter wasserbewohnender Krebse, exkl. Kleinstkrebse (limn. Crustacea) Bayerns</t>
  </si>
  <si>
    <t>Rote Liste gefährdeter Lamdasseln (Isopoda: Onisidea) Bayerns</t>
  </si>
  <si>
    <t>Rote Liste gefährdeter Hundert- und Tausendfüßer (Myriapoda: Chilopoda, Diplopoda) Bayerns</t>
  </si>
  <si>
    <t xml:space="preserve">Rote Liste und Gesamtartenliste der Tagfalter (Lepidoptera: Rhopalocera) Bayerns </t>
  </si>
  <si>
    <t>Rote Liste und Gesamtartenliste der Tagfalter (Lepidoptera: Rhopalocera) Bayerns</t>
  </si>
  <si>
    <t>Rote Liste und Liste der Brutvögel Bayerns (2016)</t>
  </si>
  <si>
    <t>Rote Liste und Gesamtartenliste der Heuschrecken (Saltatoria) Bayerns (2016)</t>
  </si>
  <si>
    <t>Rote Liste und kommentierte Gesamtartenliste der Säugetiere Bayerns (2017)</t>
  </si>
  <si>
    <t>Rote Liste und Gesamtartenliste der Libellen Bayerns (2017, aktualisiert Feb. 2018)</t>
  </si>
  <si>
    <t>Rote Liste und Gesamtartenliste der Lurche (Amphibia) Bayerns (2019)</t>
  </si>
  <si>
    <t>Rote Liste und Gesamtartenliste der Kriechtiere (Reptilia) Bayerns (2019)</t>
  </si>
  <si>
    <t>Rote Liste und Gesamtartenliste der Laufkäfer und Sandlaufkäfer (Coleoptera: Carabidae) Bayerns (2020)</t>
  </si>
  <si>
    <t>Rote Liste und Gesamtartenliste der Netzflügler (Neuropterida: Raphidioptera, Megaloptera, Neuroptera) Bayerns (2020)</t>
  </si>
  <si>
    <t>Rote Liste und Gesamtartenliste der Steinfliegen (Plecoptera) Bayerns (2021)</t>
  </si>
  <si>
    <t>Rote Liste und Gesamtartenliste der Bienen (Hymenoptera, Anthophila) Bayerns (2021)</t>
  </si>
  <si>
    <t>Rote Liste und Gesamtartenliste der Fische und Rundmäuler Bayerns (2021)</t>
  </si>
  <si>
    <t>Rote Liste und Gesamtartenliste der Weichtiere (Mollusca) Bayerns (2022)</t>
  </si>
  <si>
    <t>Rote Liste und Gesamtartenliste der Kleinschmetterlinge (Lepidoptera) Bayerns - Teil I (2022)</t>
  </si>
  <si>
    <t>Rote Liste und Gesamtartenliste der Kleinschmetterlinge (Lepidoptera) Bayerns - Teil II (2022)</t>
  </si>
  <si>
    <t>Rote Liste und Gesamtartenliste der Köcherfliegen (Trichoptera) Bayerns (2023)</t>
  </si>
  <si>
    <t>Rote Liste und Gesamtartenliste der Zikaden (Hemiptera, Auchenorrhyncha) Bayerns (2024)</t>
  </si>
  <si>
    <t>Rote Liste und Gesamtartenliste der etablierten Farn- und Blütenpflanzen von Berlin</t>
  </si>
  <si>
    <t>Rote Liste und Gesamtartenliste der Moose (Bryophyta) von Berlin</t>
  </si>
  <si>
    <t>Rote Liste und Gesamtartenliste der Flechten (Lichenes) von Berlin</t>
  </si>
  <si>
    <t>Rote Liste und Gesamtartenliste der Röhrlinge s. l. (Boletales) von Berlin</t>
  </si>
  <si>
    <t>Rote Liste und Gesamtartenliste der Armleuchteralgen (Characeae) von Berlin</t>
  </si>
  <si>
    <t>Rote Liste und Gesamtartenliste der limnischen Rotalgen (Rhodophyta) und Braunalgen (Phaeophyceae) von Berlin</t>
  </si>
  <si>
    <t>Rote Liste und Gesamtartenliste der flechtenbewohnenden (lichenicolen) Pilze von Berlin</t>
  </si>
  <si>
    <t>Rote Liste und Gesamtartenliste der Brandpilze (Ustilaginales) von Berlin</t>
  </si>
  <si>
    <t>Rote Liste und Gesamtartenliste der Säugetiere (Mammalia) von Berlin</t>
  </si>
  <si>
    <t>Rote Liste und Liste der Brutvögel (Aves) von Berlin, 3. Fassung</t>
  </si>
  <si>
    <t>Rote Liste und Liste der Brutvögel (Aves) von Berlin, 2. Fassung</t>
  </si>
  <si>
    <t>Rote Liste und Liste der Brutvögel (Aves) von Berlin, 1. Fassung</t>
  </si>
  <si>
    <t>Rote Liste und Gesamtartenliste der Lurche (Amphibia) von Berlin</t>
  </si>
  <si>
    <t>Rote Liste und Gesamtartenliste der Kriechtiere (Reptilia) von Berlin</t>
  </si>
  <si>
    <t>Fische in Berlin - Bilanz der Artenvielfalt 2023</t>
  </si>
  <si>
    <t>Rote Liste und Gesamtartenliste der Weichtiere (Mollusca: Gastropoda und Bivalvia) von Berlin</t>
  </si>
  <si>
    <t>Rote Liste und Gesamtartenliste der Großschmetterlinge (Lepidoptera: „Makrolepidoptera“) von Berlin</t>
  </si>
  <si>
    <t>Rote Liste und Gesamtartenliste der Libellen (Odonata) von Berlin</t>
  </si>
  <si>
    <t>Rote Liste und Gesamtartenliste der Heuschrecken und Grillen (Saltatoria: Ensifera et Caelifera) von Berlin</t>
  </si>
  <si>
    <t>Rote Liste und Gesamtartenliste der Zikaden (Hemiptera: Fulgoromorpha und Cicadomorpha) von Berlin</t>
  </si>
  <si>
    <t>Rote Liste und Gesamtartenliste der Kamelhalsfliegen, Schlammfliegen und Netzflügler (Raphidioptera, Megaloptera, Neuroptera) von Berlin</t>
  </si>
  <si>
    <t>Rote Liste und Gesamtartenliste der Bienen und Wespen (Hymenoptera part.) von Berlin mit Angaben zu den Ameisen</t>
  </si>
  <si>
    <t>Rote Liste und Gesamtartenliste der Köcherfliegen (Trichoptera) von Berlin</t>
  </si>
  <si>
    <t>Rote Liste und Gesamtartenliste der Schnabelfliegen (Mecoptera) von Berlin</t>
  </si>
  <si>
    <t>Rote Liste und Gesamtartenliste der Raubfliegen (Diptera: Asilidae) von Berlin</t>
  </si>
  <si>
    <t>Rote Liste und Gesamtartenliste der Eintagsfliegen (Ephemeroptera) von Berlin</t>
  </si>
  <si>
    <t>Rote Liste und Gesamtartenliste der Schwebfliegen (Diptera: Syrphidae) von Berlin</t>
  </si>
  <si>
    <t>Rote Liste und Gesamtartenliste der Wasserkäfer von Berlin (Coleoptera: Hydradephaga, Hydrophiloidea part., Hydraenidae, Elmidae und Dryopidae)</t>
  </si>
  <si>
    <t>Rote Liste und Gesamtartenliste der Laufkäfer (Coleoptera: Carabidae) von Berlin</t>
  </si>
  <si>
    <t>Rote Liste, Gesamtartenliste, Berlin, Coleoptera, Buprestidae, Prachtkäfer</t>
  </si>
  <si>
    <t>Rote Liste und Gesamtartenliste der Blattkäfer (Coleoptera: Chrysomelidae und Megalopodidae) von Berlin</t>
  </si>
  <si>
    <t>Rote Liste und Gesamtartenliste der Blatthornkäfer (Coleoptera: Scarabaeoidea) von Berlin</t>
  </si>
  <si>
    <t>Rote Liste und Gesamtartenliste der Bockkäfer (Coleoptera: Cerambycidae) von Berlin</t>
  </si>
  <si>
    <t>Rote Liste und Gesamtartenliste der Wanzen (Heteroptera) von Berlin</t>
  </si>
  <si>
    <t>Rote Liste und Gesamtartenliste der Kurzflügelkäferartigen und Stutzkäfer (Coleoptera: Staphylinoidea und Histeridae) von Berlin</t>
  </si>
  <si>
    <t>Rote Liste und Gesamtartenliste der Kapuzinerkäferartigen (Bostrichoidea), Buntkäferartigen (Cleroidea), Plattkäferartigen (Cucujoidea), Schnellkäferartigen (Elateroidea), Werftkäferartigen (Lymexyloidea) und Schwarzkäferartigen (Tenebrioidea) von Berlin (Coleoptera)</t>
  </si>
  <si>
    <t>Rote Liste und Gesamtartenliste der Spinnen (Araneae) und Gesamtartenliste der Weberknechte (Opiliones) von Berlin</t>
  </si>
  <si>
    <t>Rote Liste und Gesamtartenliste der Schleimpilze (Myxomycetes inkl. Ceratiomyxomycetes) von Berlin</t>
  </si>
  <si>
    <t>Rote Liste der Brutvögel des Landes Brandenburg 2019</t>
  </si>
  <si>
    <t>Rote Liste und Artenliste der Bienen des Landes Brandenburg (Hymenoptera: Apidae)</t>
  </si>
  <si>
    <t xml:space="preserve">  Rote Liste und Artenliste der Heuschrecken des Landes Brandenburg</t>
  </si>
  <si>
    <t>Rote Liste und Artenliste der Laufkäfer des Landes Brandenburg (Coleoptera: Carabidae)</t>
  </si>
  <si>
    <t>Rote Liste der Libellen (Odonata) des Landes Brandenburg 2016</t>
  </si>
  <si>
    <t>Gesamtartenliste und Rote Liste der Schmetterlinge (Macrolepidoptera") des Landes Brandenburg</t>
  </si>
  <si>
    <t>Rote Liste und Artenliste der Wasserkäfer des Landes Brandenburg (Coleoptera: Hydradephaga, Hydrophiloidea part., Dryoopoidea part. und Hydraenidae)</t>
  </si>
  <si>
    <t>Gesamtartenliste und Rote Liste der Webspinnen, Weberknechte und Pseudoskorpione des Landes Brandenburg</t>
  </si>
  <si>
    <t>Rote Listen und Artenlisten Wespen des Landes Brandenburg</t>
  </si>
  <si>
    <t>Rote Listen und Artenlisten der Lurche (Amphibia) und Kriechtiere (Reptilia) des Landes Brandenburg</t>
  </si>
  <si>
    <t>Rote Liste der etablierten Gefäßpflanzen Brandenburgs (und Berlins)</t>
  </si>
  <si>
    <t>Gesamtartenliste und Rote Liste der Moose des Landes Brandenburg</t>
  </si>
  <si>
    <t>Liste und Rote Liste der Armleuchteralgen (Characeae) des Landes Brandenburg</t>
  </si>
  <si>
    <t>Rote Liste der Fische und Rundmäuler (Pisces et Cyclostomata) des Landes Brandenburg</t>
  </si>
  <si>
    <t>Liste der in Brandenburg vertretenen Arten nach Anhang II der FFH-Richtlinie inklusive Steckbrief</t>
  </si>
  <si>
    <t>Arten-Referenzlisten für Niedersachsen und Bremen</t>
  </si>
  <si>
    <t>Referenzliste Säugetiere</t>
  </si>
  <si>
    <t>Referenzliste Amphibien</t>
  </si>
  <si>
    <t>Referenzliste Reptilien</t>
  </si>
  <si>
    <t>Referenzliste Libellen</t>
  </si>
  <si>
    <t>Referenzliste Heuschrecken</t>
  </si>
  <si>
    <t>Referenzliste Tagfalter</t>
  </si>
  <si>
    <t>Referenzliste Nachtfalter</t>
  </si>
  <si>
    <t>Referenzliste Kleinschmetterlinge</t>
  </si>
  <si>
    <t>Referenzliste Ohrwürmer</t>
  </si>
  <si>
    <t>Referenzliste Schaben</t>
  </si>
  <si>
    <t>Referenzliste Gefäßpflanzen</t>
  </si>
  <si>
    <t>Referenzliste Moose</t>
  </si>
  <si>
    <t>Referenzliste Armleuchteralgen</t>
  </si>
  <si>
    <t>Informationsservice Kontakt Infos für UNB Infos für Ökologische Stationen
Rote Liste der in Niedersachsen und Bremen gefährdeten Säugetierarten - 1. Fassung</t>
  </si>
  <si>
    <t>Rote Liste der Brutvögel Niedersachsens und Bremens</t>
  </si>
  <si>
    <t>Rote Listen und Gesamtartenlisten der Amphibien und Reptilien in Niedersachsen und Bremen</t>
  </si>
  <si>
    <t>Rote Liste der Süßwasserfische, Rundmäuler und Krebse Niedersachsens</t>
  </si>
  <si>
    <t>Rote Liste der in Niedersachsen und Bremen gefährdeten Libellen mit Gesamtartenverzeichnis</t>
  </si>
  <si>
    <t>Rote Liste der in Niedersachsen und Bremen gefährdeten Heuschrecken mit Gesamtartenverzeichnis</t>
  </si>
  <si>
    <t>Rote Liste der in Niedersachsen und Bremen gefährdeten Großschmetterlinge mit Gesamtartenverzeichnis</t>
  </si>
  <si>
    <t>Rote Liste der in Niedersachsen und Bremen gefährdeten Wasserkäfer mit Gesamtartenverzeichnis</t>
  </si>
  <si>
    <t>Rote Liste der in Niedersachsen und Bremen gefährdeten Sandlaufkäfer und Laufkäfer</t>
  </si>
  <si>
    <t>Rote Liste der Eintags-, Stein- und Köcherfliegenarten Niedersachsens</t>
  </si>
  <si>
    <t>Rote Liste der in Niedersachsen und Bremen gefährdeten Wildbienen mit Gesamtartenverzeichnis</t>
  </si>
  <si>
    <t>Rote Liste der in Niedersachsen und Bremen gefährdeten Schwebfliegen, 1. Fassung</t>
  </si>
  <si>
    <t>Rote Liste der in Niedersachsen und Bremen gefährdeten Wanzen</t>
  </si>
  <si>
    <t>Rote Liste der in Niedersachsen und Bremen gefährdeten Webspinnen mit Gesamtartenverzeichnis</t>
  </si>
  <si>
    <t>Rote Liste und Florenliste der Farn- und Blütenpflanzen in Niedersachsen und Bremen</t>
  </si>
  <si>
    <t>Rote Liste und Gesamtartenliste der Moose in Niedersachsen und Bremen</t>
  </si>
  <si>
    <t>Armleuchteralgen (Characeae) in Niedersachsen und Bremen - Verbreitung, Gefährdung und Schutz</t>
  </si>
  <si>
    <t xml:space="preserve">Rote Liste der in Niedersachsen und Bremen gefährdeten Großpilze, 2. Fassung </t>
  </si>
  <si>
    <t>Rote Liste und Gesamtartenliste der Flechten in Niedersachsen und Bremen</t>
  </si>
  <si>
    <t>Rote Liste der in Niedersachsen und Bremen gefährdeten Brutvögel</t>
  </si>
  <si>
    <t>Rote Liste der in Niedersachsen und Bremen gefährdeten Brutvögel. 7. Fassung</t>
  </si>
  <si>
    <t xml:space="preserve">Vorläufige Rote Liste der Flechten der Freien und Hansestadt Hamburg </t>
  </si>
  <si>
    <t>Rote Liste und Florenliste der Gefäßpflanzen von Hamburg 2010</t>
  </si>
  <si>
    <t>Atlas der Amphibien und Reptilien Hamburgs 2018</t>
  </si>
  <si>
    <t>Artenhilfsprogramm Amphibien &amp; Reptilien 2004</t>
  </si>
  <si>
    <t>Verbreitung und Schutz der Amphibien und Reptilien in Hamburg 1981</t>
  </si>
  <si>
    <t>Atlas der Fische &amp; Neunaugen Hamburgs 2015</t>
  </si>
  <si>
    <t>Artenschutzprogramm Fische und Rundmäuler in Hamburgs 1991</t>
  </si>
  <si>
    <t>Atlas der Heuschrecken Hamburgs 2024</t>
  </si>
  <si>
    <t>Atlas der Libellen Hamburgs 2020</t>
  </si>
  <si>
    <t>Heuschrecken in Hamburgs 2006</t>
  </si>
  <si>
    <t>Rote Liste der Heuschrecken (Orthoptera) der Freien und Hansestadt Hamburg 2000</t>
  </si>
  <si>
    <t>Schutzprogramm für Heuschrecken 1984 - Nachtrag</t>
  </si>
  <si>
    <t>Libellen in Hamburg 2006</t>
  </si>
  <si>
    <t>Artenschutzprogramm Libellen in Hamburg 1989</t>
  </si>
  <si>
    <t>Atlas der Säugetiere Hamburgs 2016</t>
  </si>
  <si>
    <t>Schutzprogramm für Säugetiere 1984</t>
  </si>
  <si>
    <t>Atlas der Tagfalter, Dickkopffalter &amp; Widderchen Hamburgs 2023</t>
  </si>
  <si>
    <t>Tagfalter in Hamburg 2006</t>
  </si>
  <si>
    <t>Artenschutzprogramm Rote Liste der Großschmetterlinge in Hamburg 1988</t>
  </si>
  <si>
    <t>Schutzprogramm für Tagfalter und Widderchen in Hamburg 1983</t>
  </si>
  <si>
    <t>Rote Liste der Brutvögel in Hamburg 2018</t>
  </si>
  <si>
    <t>3. Rote Liste der gefährdeten Brutvögel in Hamburg 2006</t>
  </si>
  <si>
    <t>Atlas der Süßwassermollusken 2010</t>
  </si>
  <si>
    <t>Korrekturblatt zur 5. Fassung der Roten Liste der Farn- und Samenpflanzen</t>
  </si>
  <si>
    <t xml:space="preserve">
Rote Liste der Moose</t>
  </si>
  <si>
    <t>Rote Liste der Armleuchteralgen / 2. Fassung</t>
  </si>
  <si>
    <t>Rote Liste der Armleuchteralgen / 3. Fassung</t>
  </si>
  <si>
    <t xml:space="preserve">Rote Liste der Großpilze </t>
  </si>
  <si>
    <t xml:space="preserve">Rote Liste der Flechten, flechtenbewohnenden und flechtenähnlichen Pilze </t>
  </si>
  <si>
    <t>Rote Liste der Flechten</t>
  </si>
  <si>
    <t>Rote Liste der bestandsgefährdeten Brutvogelarten Hessens 10. Fassung</t>
  </si>
  <si>
    <t>Rote Liste der bestandsgefährdeten Brutvogelarten Hessens 11. Fassung</t>
  </si>
  <si>
    <t>Rote Liste der Reptilien und Amphibien</t>
  </si>
  <si>
    <t>Rote Liste der Säugetiere</t>
  </si>
  <si>
    <t>Rote Liste der Säugetiere, Reptilien und Amphibien</t>
  </si>
  <si>
    <t>Rote Liste der Schnecken und Muscheln</t>
  </si>
  <si>
    <t xml:space="preserve">Rote Liste der Schnellkäfer </t>
  </si>
  <si>
    <t>Rote Liste der Goldwespen</t>
  </si>
  <si>
    <t>Rote Liste der „Dolchwespenartigen"</t>
  </si>
  <si>
    <t>Rote Liste der Köcherfliegen</t>
  </si>
  <si>
    <t>fliegen
Rote Liste der Steinfliegen</t>
  </si>
  <si>
    <t>Rote Liste der Faltenwespen</t>
  </si>
  <si>
    <t>Rote Liste der Grabwespen</t>
  </si>
  <si>
    <t>Rote Liste der Tagfalter</t>
  </si>
  <si>
    <t>Rote Liste der Landwanzen</t>
  </si>
  <si>
    <t>Rote Liste der Blatthorn- und Hirschkäfer</t>
  </si>
  <si>
    <t>Rote Liste der Spinner und Schwärmer</t>
  </si>
  <si>
    <t>Rote Liste der Sandlaufkäfer und Laufkäfer</t>
  </si>
  <si>
    <t>Rote Liste der Wasserwanzen</t>
  </si>
  <si>
    <t>Rote Liste der Ameisen</t>
  </si>
  <si>
    <t>Rote Liste der Heuschrecken</t>
  </si>
  <si>
    <t>Rote Liste der Widderchen</t>
  </si>
  <si>
    <t>Rote Liste der Farn- und Blütenpflanzen Mecklenburg-Vorpommerns</t>
  </si>
  <si>
    <t>Rote Liste der Moose (Bryophyta) Mecklenburg-Vorpommerns</t>
  </si>
  <si>
    <t>Rote Liste der gefährdeten Großpilze Mecklenburg- Vorpommerns</t>
  </si>
  <si>
    <t>Rote Liste der Flechten Mecklenburg-Vorpommerns</t>
  </si>
  <si>
    <t>Rote Liste der Armleuchteralgen (Charophyceae) Mecklenburg-Vorpommerns</t>
  </si>
  <si>
    <t>Rote Liste der gefährdeten Säugetiere Mecklenburg-Vorpommerns</t>
  </si>
  <si>
    <t xml:space="preserve">Rote Liste der Brutvögel Mecklenburg-Vorpommerns </t>
  </si>
  <si>
    <t>Rote Liste der gefährdeten Amphibien und Reptilien Mecklenburg-Vorpommerns</t>
  </si>
  <si>
    <t>Rote Liste der Neunaugen,Süßwasser- und diadromen Wanderfische Mecklenburg-Vorpommerns</t>
  </si>
  <si>
    <t>Rote Liste der gefährdeten Tagfalter Mecklenburg-Vorpommerns</t>
  </si>
  <si>
    <t>Rote Liste der gefährdeten Großschmetterlinge Mecklenburg-Vorpommerns (unter Ausschluss der Tagfalter)</t>
  </si>
  <si>
    <t xml:space="preserve"> Rote Liste der gefährdeten Libellen Mecklenburg-Vorpommerns</t>
  </si>
  <si>
    <t>Rote Liste der gefährdeten Eintags-, Stein- und Köcherfliegen Mecklenburg-Vorpommerns</t>
  </si>
  <si>
    <t>Rote Liste der gefährdeten Grabwespen Mecklenburg-Vorpommerns (Hymenoptera Aculeata: Sphecidae)</t>
  </si>
  <si>
    <t>Rote Liste der gefährdeten Laufkäfer</t>
  </si>
  <si>
    <t>Rote Liste der gefährdeten Bockkäfer Mecklenburg-Vorpommerns</t>
  </si>
  <si>
    <t xml:space="preserve">Rote Liste der Blatthornkäfer und Hirschkäfer </t>
  </si>
  <si>
    <t>Rote Liste der gefährdeten Wasserkäfer</t>
  </si>
  <si>
    <t>Rote Liste der gefährdeten Heuschrecken Mecklenburg-Vorpommerns</t>
  </si>
  <si>
    <t>Rote Liste der Webspinnen (Araneae) Mecklenburg-Vorpommerns</t>
  </si>
  <si>
    <t>Rote Liste der gefährdeten höheren Krebse der Binnengewässer Mecklenburg-Vorpommerns</t>
  </si>
  <si>
    <t>Rote Liste der gefährdeten Schnecken und Muscheln des Binnenlandes Mecklenburg-Vorpommerns</t>
  </si>
  <si>
    <t>Rote Liste der gefährdeten Egel und Krebsegel</t>
  </si>
  <si>
    <t>Rote Liste der Brutvogelarten Nordrhein-Westfalens, 7. Fassung</t>
  </si>
  <si>
    <t>Rote Liste der Brutvogelarten Nordrhein-Westfalens, 6. Fassung</t>
  </si>
  <si>
    <t>Rote Liste der Brutvogelarten Nordrhein-Westfalens, 5. Fassung</t>
  </si>
  <si>
    <t>Rote Liste der wandernder Vogelarten Nordrhein-Westfalens, 2. Fassung</t>
  </si>
  <si>
    <t xml:space="preserve">Rote Liste der Farn- und Blütenpflanzen in Nordrhein-Westfalen </t>
  </si>
  <si>
    <t>Rote Liste und Artenverzeichnis der Rotalgen (Rhodophyta) und Braunalgen (Phaeophyceae) in Nordrhein-Westfalen</t>
  </si>
  <si>
    <t>Rote Liste und Artenverzeichnis der Armleuchteralgen (Characeae) in Nordrhein-Westfalen 4.Fassung</t>
  </si>
  <si>
    <t>Rote Liste und Artenverzeichnis der Fische und Rundmäuler in Nordrhein-Westfalen 5. Fassung</t>
  </si>
  <si>
    <t>Rote Liste und Artenverzeichnis der Schmetterlinge - Lepidoptera - in Nordrhein-Westfalen</t>
  </si>
  <si>
    <t>Rote Liste und Artenverzeichnis der Steinfliegen (Plecoptera) in Nordrhein-Westfalen 4. Fassung</t>
  </si>
  <si>
    <t>Rote Liste und Artenverzeichnis der Leber- und Hornmoose - Hepaticophyta et Anthocerotophyta - in Nordrhein-Westfalen</t>
  </si>
  <si>
    <t>Rote Liste und Artenverzeichnis der Laubmoose - Bryophyta - in Nordrhein-Westfalen</t>
  </si>
  <si>
    <t>Rote Liste und Artenverzeichnis der Flechten und flechtenbewohnenden Pilze in Nordrhein-Westfalen</t>
  </si>
  <si>
    <t>Rote Liste und Artenverzeichnis der Nichtblätterpilze - Aphyllophorales - in Nordrhein-Westfalen</t>
  </si>
  <si>
    <t>Rote Liste und Artenverzeichnis der Armleuchteralgen - Characeae - in Nordrhein-Westfalen, 3. Fassung</t>
  </si>
  <si>
    <t>Rote Liste und Artenverzeichnis der Rot- und Braunalgen - Rhodophyceae et Fucophyceae - in NRW, 1. Fassung</t>
  </si>
  <si>
    <t>Rote Liste und Artenverzeichnis der Säugetiere - Mammalia - in Nordrhein-Westfalen, 4. Fassung</t>
  </si>
  <si>
    <t>Rote Liste und Artenverzeichnis der Kriechtiere - Reptilia - in Nordrhein-Westfalen, 4. Fassung</t>
  </si>
  <si>
    <t>Rote Liste und Artenverzeichnis der Fische und Rundmäuler - Pisces et Cyclostoma - in Nordrhein-Westfalen, 4. Fassung</t>
  </si>
  <si>
    <t>Rote Liste und Gesamtartenliste der Wildbienen und Wespen - Hymenoptera - Aculeata - in Nordrhein-Westfalen</t>
  </si>
  <si>
    <t>Rote Liste und Artenverzeichnis der Ameisen - Formicidae - in Nordrhein-Westfalen</t>
  </si>
  <si>
    <t>Kommentiertes Artenverzeichnis der Wanzen - Heteroptera - in Nordrhein-Westfalen</t>
  </si>
  <si>
    <t>Rote Liste und Artenverzeichnis der Heuschrecken - Saltatoria - in Nordrhein-Westfalen</t>
  </si>
  <si>
    <t>Rote Liste und Artenverzeichnis der Libellen - Odonata - in Nordrhein-Westfalen</t>
  </si>
  <si>
    <t>Rote Liste und Artenverzeichnis der Steinfliegen - Plecoptera - in Nordrhein-Westfalen</t>
  </si>
  <si>
    <t>Rote Liste und Artenverzeichnis der Eintagsfliegen - Ephemeroptera - in Nordrhein-Westfalen</t>
  </si>
  <si>
    <t>Rote Liste und Artenverzeichnis der Webspinnen - Araneae - in Nordrhein-Westfalen</t>
  </si>
  <si>
    <t>Rote Liste und Artenverzeichnis der Schnecken - Gastropoda - in Nordrhein-Westfalen</t>
  </si>
  <si>
    <t>Rote Liste und Artenverzeichnis der Muscheln - Bivalvia - in Nordrhein-Westfalen</t>
  </si>
  <si>
    <t>Rote Liste und Artenverzeichnis der Flusskrebse - Astacidae et Cambaridae - in Nordrhein-Westfalen</t>
  </si>
  <si>
    <t>Rote Liste und Gesamtartenliste der Moose (Bryophyta) des Saarlandes – 4. Fassung</t>
  </si>
  <si>
    <t>Rote Liste und Gesamtartenliste der Gefäßpflanzen (Tracheophyta) des Saarlandes – 4. Fassung</t>
  </si>
  <si>
    <t>Rote Liste und Gesamtartenliste der Armleuchteralgen (Charophyceae) des Saarlandes  - 3. Fassung</t>
  </si>
  <si>
    <t>Rote Liste und Gesamtartenliste der Flechten (Lichenisierte Pilze) des Saarlandes – 2. Fassung</t>
  </si>
  <si>
    <t>Gesamtartenliste der Pilze (Fungi) des Saarlandes</t>
  </si>
  <si>
    <t>Rote Liste und Gesamtartenliste der Fledermäuse (Chiroptera) des Saarlandes</t>
  </si>
  <si>
    <t>Rote Liste und Gesamtartenliste der Brutvögel (Aves) des Saarlandes – 9. Fassung</t>
  </si>
  <si>
    <t>Rote Liste und Gesamtartenliste der Reptilien (Reptilia) des Saarlandes – 3. Fassung</t>
  </si>
  <si>
    <t>Rote Liste und Gesamtartenliste der Amphibien (Amphibia) des Saarlandes — 4. Fassung</t>
  </si>
  <si>
    <t>Rote Liste und Gesamtartenliste der Fische und Rundmäuler (Pisces et Cyclostoma) des Saarlandes - 3. Fassung</t>
  </si>
  <si>
    <t>Gesamtartenliste der Felsenspringer (Machilidae, Archaeognatha) des Saarlandes</t>
  </si>
  <si>
    <t>Rote Liste und Gesamtartenliste der Eintagsfliegen (Ephemeroptera) des Saarlandes</t>
  </si>
  <si>
    <t>Rote Liste und Gesamtartenliste der Libellen (Odonata) des Saarlandes – 4. Fassung</t>
  </si>
  <si>
    <t>Vorläufige Gesamtartenliste der Steinfliegen (Plecoptera) des Saarlandes</t>
  </si>
  <si>
    <t>Gesamtartenliste der Waldschaben (Ectobiinae, Blattodea) des Saarlandes</t>
  </si>
  <si>
    <t>Rote Liste und Gesamtartenliste der Heuschrecken und Fangschrecken (Orthoptera et Mantodea) des Saarlandes</t>
  </si>
  <si>
    <t>Gesamtartenliste der Wanzen (Heteroptera) des Saarlandes</t>
  </si>
  <si>
    <t>Gesamtartenliste der Netzflügler und Hafte (Neuroptera) des Saarlandes</t>
  </si>
  <si>
    <t>Gesamtartenliste der Laufkäfer (Coleoptera: Carabidae) des Saarlandes</t>
  </si>
  <si>
    <t>Rote Liste und Gesamtartenliste der Köcherfliegen (Trichoptera) des Saarlandes</t>
  </si>
  <si>
    <t>Rote Liste und Gesamtartenliste der Tagfalter (Rhopalocera et Hesperiidae) und Widderchen (Zygaenidae) - 5. Fassung</t>
  </si>
  <si>
    <t>Rote Liste und Gesamtartenliste der Nachtfalter (Lepidoptera p. p.) des Saarlandes - 4,/2. Fassung</t>
  </si>
  <si>
    <t>Gesamtartenliste der Skorpionsfliegen (Panorpidae) des Saarlandes</t>
  </si>
  <si>
    <t>Gesamtartenliste der Wildbienen (Anthophila) des Saarlandes – unter Berücksichtigung angrenzender Regionen</t>
  </si>
  <si>
    <t>Rote Liste und Gesamtartenliste der Grundwasserkrebse (Niphargidae) des Saarlandes</t>
  </si>
  <si>
    <t>Gesamtartenliste der Webspinnen (Araneae) des Saarlandes – 3. Fassung</t>
  </si>
  <si>
    <t>Gesamtartenliste der Weberknechte (Opiliones) des Saarlandes</t>
  </si>
  <si>
    <t>Gesamtartenliste der Egel (Hirundinae) des Saarlandes</t>
  </si>
  <si>
    <t>Gesamtartenliste der Schnecken und Muscheln des Saarlandes (Gastropoda et Bivalvia) des Saarlandes</t>
  </si>
  <si>
    <t>Rote Liste Farn- und Blütenpflanzen in Rheinland-Pfalz</t>
  </si>
  <si>
    <t>Rote Liste der in Rheinland-Pfalz gefährdeten Laufkäfer (Coleoptera: Carabidae)</t>
  </si>
  <si>
    <t>Rote Liste der ausgestorbenen, verschollenen und gefährdeten Bockkäfer in Rheinland-Pfalz</t>
  </si>
  <si>
    <t>Rote Liste der Großschmetterlinge (Macrolepidoptera s. l.) in Rheinland-Pfalz</t>
  </si>
  <si>
    <t>Rote Liste der ausgestorbenen, verschollenen und gefährdeten Großpilze in Rheinland-Pfalz</t>
  </si>
  <si>
    <t>Rote Liste der Brutvögel in Rheinland-Pfalz</t>
  </si>
  <si>
    <t>Rote Liste und Gesamtartenliste der Libellen in Rheinland-Pfalz</t>
  </si>
  <si>
    <t>Rote Liste und Gesamtartenliste der Geradflügler (Heuschrecken, Fangschrecken, Ohrwürmer und Schaben) in Rheinland-Pfalz</t>
  </si>
  <si>
    <t>Rote Liste der bestandsgefährdeten Fledermäuse (Mammalia: Chiroptera) in Rheinland-Pfalz — Vorschlag einer Neufassung
Chiroptera) in Rheinland-Pfalz — Vorschlag einer Neufassung</t>
  </si>
  <si>
    <t>Rote Liste der in Rheinland-Pfalz gefährdeten Brutvogelarten</t>
  </si>
  <si>
    <t>Rote Liste und Artenliste Sachsens - Farn- und Samenpflanzen</t>
  </si>
  <si>
    <t>Rote Liste Armleuchteralgen Sachsens</t>
  </si>
  <si>
    <t>Rote Liste und Artenliste Sachsens</t>
  </si>
  <si>
    <t>Rote Liste und Artenliste Sachsens Armleuchteralgen</t>
  </si>
  <si>
    <t>https://publikationen.sachsen.de/bdb/artikel/11433</t>
  </si>
  <si>
    <t>Rote Liste Farn- und Samenpflanzen</t>
  </si>
  <si>
    <t>Rote Liste der Großpilze, Moose, Farn- und Blütenpflanzen sowie Wirbeltiere und Tagfalter</t>
  </si>
  <si>
    <t>Rote Liste Flechten Sachsens</t>
  </si>
  <si>
    <t>Artenliste der Flechten Sachsens</t>
  </si>
  <si>
    <t>Rote Liste Flechten</t>
  </si>
  <si>
    <t>Rote Liste und Artenliste Sachsens - Moose</t>
  </si>
  <si>
    <t>Rote Liste Moose Sachsens</t>
  </si>
  <si>
    <t>Rote Liste Moose</t>
  </si>
  <si>
    <t>Artenliste der Moose Sachsens</t>
  </si>
  <si>
    <t>Rot- und Braunalgen
Rote Liste und Artenliste Sachsens</t>
  </si>
  <si>
    <t>Rote Liste und Artenliste Sachsens - Zieralgen</t>
  </si>
  <si>
    <t>Rote Liste Blatt-, Halm- und Holzwespen</t>
  </si>
  <si>
    <t>Rote Liste Bockkäfer</t>
  </si>
  <si>
    <t>Rote Liste und Artenliste Sachsens - Eintagsfliegen</t>
  </si>
  <si>
    <t>Rote Liste und Artenliste Sachsens - Eulenfalter</t>
  </si>
  <si>
    <t>Rote Liste Eulenfalter</t>
  </si>
  <si>
    <t>Rote Liste und Artenliste Sachsens - Grabwespen</t>
  </si>
  <si>
    <t>Rote Liste Grabwespen</t>
  </si>
  <si>
    <t>Heuschrecken, Fangschrecken, Schaben und Ohrwürmer - Rote Liste und Artenliste Sachsens</t>
  </si>
  <si>
    <t>Rote Liste Heuschrecken</t>
  </si>
  <si>
    <t>Rote Liste und Artenliste Sachsens: Köcherfliegen</t>
  </si>
  <si>
    <t>Rote Liste und Artenliste Sachsens: Laufkäfer</t>
  </si>
  <si>
    <t>Rote Liste Laufkäfer Sachsens</t>
  </si>
  <si>
    <t>Rote Liste Laufkäfer</t>
  </si>
  <si>
    <t>Rote Liste Libellen Sachsens</t>
  </si>
  <si>
    <t>Rote Liste Libellen</t>
  </si>
  <si>
    <t>Rote Liste und Artenliste Sachsens: Marienkäfer</t>
  </si>
  <si>
    <t>Rote Liste Mollusken Sachsens</t>
  </si>
  <si>
    <t>Rote Liste Land- und Süßwassermollusken</t>
  </si>
  <si>
    <t>Rote Liste Schwärmer</t>
  </si>
  <si>
    <t>Rote Liste Schwebfliegen</t>
  </si>
  <si>
    <t>Rote Liste Spanner</t>
  </si>
  <si>
    <t>Rote Liste und Artenliste Sachsens - Plecoptera (Steinfliegen)</t>
  </si>
  <si>
    <t>Rote Liste Steinfliegen</t>
  </si>
  <si>
    <t>Rote Liste Tagfalter Sachsens</t>
  </si>
  <si>
    <t>Rote Liste Tagfalter</t>
  </si>
  <si>
    <t>Rote Liste und Artenliste Sachsens - Wasserbewohnende Käfer</t>
  </si>
  <si>
    <t>Rote Liste Wasserkäfer</t>
  </si>
  <si>
    <t>Rote Liste Weberknechte und Webspinnen</t>
  </si>
  <si>
    <t>Rote Liste Wildbienen</t>
  </si>
  <si>
    <t>Rote Liste Zikaden</t>
  </si>
  <si>
    <t>Atlas der Fische Sachsens: Rundmäuler - Fische - Krebse</t>
  </si>
  <si>
    <t>Die Rote Liste - Rundmauler und Fische</t>
  </si>
  <si>
    <t xml:space="preserve">Rote Liste der Wirbeltiere Sachsens Kurzfassung (Dezember 2015) </t>
  </si>
  <si>
    <t>Rote Liste Wirbeltiere</t>
  </si>
  <si>
    <t>Atlas der Säugetiere Sachsens</t>
  </si>
  <si>
    <t>Rote Liste und Artenliste Sachsens - Pilze</t>
  </si>
  <si>
    <t>Rote Liste Pilze</t>
  </si>
  <si>
    <t>Kommentierte Artenliste Pilze</t>
  </si>
  <si>
    <t>https://publikationen.sachsen.de/bdb/artikel/41177</t>
  </si>
  <si>
    <t>Rote Liste Moos- und Flechtengesellschaften</t>
  </si>
  <si>
    <t>Rote Liste der Brutvögel des Landes Sachsen-Anhalt (3. Fassung)</t>
  </si>
  <si>
    <t>Rote Listen Sachsen-Anhalt 2004</t>
  </si>
  <si>
    <t>Rote Listen Sachsen-Anhalt 2020</t>
  </si>
  <si>
    <t>Rote Liste der Farn- und Blütenpflanzen</t>
  </si>
  <si>
    <t>Die Armleuchteralgen Schleswig-Holsteins - Rote Liste</t>
  </si>
  <si>
    <t>Land- und Süßwassermollusken in Schleswig-Holstein - Rote Liste</t>
  </si>
  <si>
    <t>Die Groflpilze Schleswig-Holsteins- Rote Liste: Band 1 Grundlagen und Schlauchpilze (Ascomycetes)</t>
  </si>
  <si>
    <t>Die Groflpilze Schleswig-Holsteins- Rote Liste: Band 2 Blatterpilze (Agaricales)</t>
  </si>
  <si>
    <t>Die Groflpilze Schleswig-Holsteins- Rote Liste: Band 3 Nichtblatterpilze (Aphyllophorales) Taublinge und Milchlinge (Russulales) Bilanzierung und Ausblick</t>
  </si>
  <si>
    <t>Die Moose Schleswig-Holsteins– Rote Liste</t>
  </si>
  <si>
    <t>Eintags-, Stein- und Köcherfliegen Schleswig-Holsteins und Hamburgs– Rote Liste</t>
  </si>
  <si>
    <t>Die Wildbienen und Wespen Schleswig-Holsteins– Rote Liste</t>
  </si>
  <si>
    <t>Die Süßwasserfische und Neunaugen Schleswig-Holsteins– Rote Liste</t>
  </si>
  <si>
    <t xml:space="preserve">Die Amphibien und Reptilien Schleswig-Holsteins </t>
  </si>
  <si>
    <t>Die Säugetiere Schleswig-Holsteins - Rote Liste 2014</t>
  </si>
  <si>
    <t xml:space="preserve">Die Brutvögel Schleswig-Holsteins - Rote Liste </t>
  </si>
  <si>
    <t>Rote Liste Spinnen</t>
  </si>
  <si>
    <t>Die Schmetterlinge Schleswig-Holsteins – Checkliste aller Arten und Rote Liste der Großschmetterlinge</t>
  </si>
  <si>
    <t>Die Flechten Schleswig-Holsteins, Rote Liste 2010</t>
  </si>
  <si>
    <t>Die Käfer Schleswig-Holsteins - Rote Liste 2011</t>
  </si>
  <si>
    <t>Die Libellen Schleswig-Holsteins - Rote Liste 2010</t>
  </si>
  <si>
    <t>Bericht zur Roten Liste der Fledermäuse Thüringens 2021</t>
  </si>
  <si>
    <t>Rote Liste der Säugetiere (Mammalia pt.) Thüringens (ohne Fledermäuse)</t>
  </si>
  <si>
    <t>Rote Liste der Brutvögel (Aves) Thüringens</t>
  </si>
  <si>
    <t>Rote Liste der Kriechtiere (Reptilia)  Thüringens</t>
  </si>
  <si>
    <t>Rote Liste der Lurche  (Amphibia) Thüringens</t>
  </si>
  <si>
    <t>Rote Liste der Fische und Rundmäuler  (Pisces et Cyclostomata) Thüringens</t>
  </si>
  <si>
    <t>Rote Liste der Fledermäuse (Mammalia: Chiroptera) Thüringens 4. Fassung</t>
  </si>
  <si>
    <t>Rote Liste der Brutvögel (Aves) Thüringens 2010</t>
  </si>
  <si>
    <t>Rote Liste der Fledermäuse (Mammalia: Chiroptera) Thüringens 2011</t>
  </si>
  <si>
    <t>Rote Liste der Säugetiere (Mammalia pt.) Thüringens (ohne Fledermäuse) 2009</t>
  </si>
  <si>
    <t>Rote Liste der Kriechtiere (Reptilia) Thüringens 2011</t>
  </si>
  <si>
    <t>Rote Liste der Lurche (Amphibia) Thüringens 2011</t>
  </si>
  <si>
    <t>Rote Liste der Fische und Rundmäuler (Pisces et Cyclostomata) Thüringens 2010</t>
  </si>
  <si>
    <t>Rote Liste der Muscheln und Schnecken (Mollusca) Thüringens 2020</t>
  </si>
  <si>
    <t>Rote Liste der Asseln (Crustacea: Isopoda) Thüringens 2018</t>
  </si>
  <si>
    <t>Rote Liste der Asseln (Crustacea: Isopoda) Thüringens 2009</t>
  </si>
  <si>
    <t>Rote Liste der Süßwasserkrebse (Crustacea: Branchiopoda et Copepoda) Thüringens 2011</t>
  </si>
  <si>
    <t>Rote Liste der Flusskrebse (Crustacea: Decapoda: Astacidae) Thüringens 2009</t>
  </si>
  <si>
    <t>Rote Liste der Schnecken und Muscheln (Mollusca) Thüringens 2011</t>
  </si>
  <si>
    <t>Rote Liste der Eintagsfliegen (Insecta: Ephemeroptera) Thüringens 2010</t>
  </si>
  <si>
    <t>Rote Liste der Libellen  (Insecta: Odonata) Thüringens 2020</t>
  </si>
  <si>
    <t>Rote Liste der Steinfliegen (Insecta: Plecoptera) Thüringens 2010</t>
  </si>
  <si>
    <t>Rote Liste der Köcherfliegen (Insecta: Trichoptera) Thüringens 2020</t>
  </si>
  <si>
    <t>Rote Liste der Libellen (Insecta: Odonata) Thüringens 2009</t>
  </si>
  <si>
    <t>Rote Liste der Köcherfliegen (Insecta: Trichoptera) Thüringens 2010</t>
  </si>
  <si>
    <t>Rote Liste der Laufkäfer  (Insecta: Coleoptera: Carabidae) Thüringens 2020</t>
  </si>
  <si>
    <t>Rote Liste der Wasserkäfer (Insecta: aquatische Coleoptera) Thüringens 2021</t>
  </si>
  <si>
    <t>Rote Liste der Kurzflügelkäfer (Insecta: Coleoptera: Staphylinidae) Thüringens 2010</t>
  </si>
  <si>
    <t>Rote Liste der Buntkäfer, Malachitkäfer und verwandter Käferfamilien (Insecta: Coleoptera: Lymexyloidea et Cleroidea) Thüringens 2021</t>
  </si>
  <si>
    <t>Rote Liste der Schnellkäfer, Weichkäfer und verwandter Familien (Insecta: Coleoptera: Elateroidea et Derodontoidea) Thüringens 2021</t>
  </si>
  <si>
    <t>Rote Liste der Aaskäfer, Nestkäfer,  Poch- und Diebskäfer, Scheinbockkäfer,  Ölkäfer, Düsterkäfer, Schwarzkäfer  (Insecta: Coleoptera: Silphidae, Leiodidae pt., Ptinidae, Oedemeridae, Meloidae,  Melandryidae, Tenebrionidae) und weiterer ausgewählter Käferfamilien Thüringens 2020</t>
  </si>
  <si>
    <t>Rote Liste der Prachtkäfer (Insecta: Coleoptera: Buprestidae)  Thüringens 2020</t>
  </si>
  <si>
    <t>Rote Liste der Blatthornkäfer und Hirschkäfer (Insecta: Coleoptera: Scarabaeoidea) Thüringens  2011</t>
  </si>
  <si>
    <t>Rote Liste der Bockkäfer (Insecta: Coleoptera: Cerambycidae) Thüringens 2019</t>
  </si>
  <si>
    <t>Rote Liste der Blattkäfer (Insecta: Coleoptera: Chrysomelidae) Thüringens 2021</t>
  </si>
  <si>
    <t>Rote Liste der Rüsselkäfer (Insecta: Coleoptera: Curculionoidea) Thüringens 2020</t>
  </si>
  <si>
    <t>Rote Liste der Laufkäfer (Insecta: Coleoptera: Carabidae) Thüringens 2011</t>
  </si>
  <si>
    <t>Rote Liste der Wasserkäfer (Insecta: aquatische Coleoptera) Thüringens 2011</t>
  </si>
  <si>
    <t>Rote Liste der Buntkäfer, Malachitkäfer und verwandter Käferfamilien (Insecta: Coleoptera: Lymexyloidea et Cleroidea) Thüringens 2011</t>
  </si>
  <si>
    <t>Rote Liste der Schnellkäfer, Weichkäfer und verwandter Familien (Insecta: Coleoptera: Elateroidea et Derodontoidea) Thüringens 2011</t>
  </si>
  <si>
    <t>Rote Liste der Aaskäfer, Nestkäfer, Poch- und Diebskäfer, Scheinbockkäfer, Düsterkäfer, Schwarzkäfer (Insecta: Coleoptera: Silphidae, Leiodidae pt., Ptinidae, Oedemeridae, Melandryidae, Tenebrionidae) und weiterer Käferfamilien Thüringens 2011</t>
  </si>
  <si>
    <t>Rote Liste der Prachtkäfer (Insecta: Coleoptera: Buprestidae) Thüringens 2009</t>
  </si>
  <si>
    <t>Rote Liste der Ölkäfer (Insecta: Coleoptera: Meloidae) Thüringens 2010</t>
  </si>
  <si>
    <t>Rote Liste der Bockkäfer (Insecta: Coleoptera: Cerambycidae) Thüringens 2011</t>
  </si>
  <si>
    <t>Rote Liste der Blattkäfer (Insecta: Coleoptera: Chrysomelidae) Thüringens 2011</t>
  </si>
  <si>
    <t>Rote Liste der Tagfalter (Insecta: Lepidoptera: Papilionoidea) Thüringens 2019</t>
  </si>
  <si>
    <t>Rote Liste der Widderchen (Insecta:  Lepidoptera: Zygaenidae) Thüringens  2020</t>
  </si>
  <si>
    <t>Rote Liste der Spinner und Schwärmer  (Insecta: Lepidoptera: Hepialidae,  Limacodidae, Cossidae,  Thyrididae, Lasiocampidae, Endromidae,  Saturniidae, Lemoniidae, Sphingidae,  Drepanidae, Notodontinae, Lymantriidae, Arctiidae)  Thüringens 2019</t>
  </si>
  <si>
    <t>Rote Liste der Eulenfalter  (Insecta: Lepidoptera: Nolidae, Erebidae, Noctuidae) Thüringens 2019</t>
  </si>
  <si>
    <t>Rote Liste der Spanner (Insecta: Lepidoptera: Geometridae) Thüringens 2020</t>
  </si>
  <si>
    <t>Rote Liste der Spanner (Insecta: Lepidoptera: Geometridae) Thüringens 2011</t>
  </si>
  <si>
    <t>Rote Liste der Glasflugler (Lepidoptera: Sesiidae) Thuringens</t>
  </si>
  <si>
    <t>Rote Liste der Sacktrager (Lepidoptera: Psychidae) Thuringens</t>
  </si>
  <si>
    <t>Rote Liste der Tagfalter (Insecta: Lepidoptera: Papilionoidea et Hesperioidea) Thüringens 2011</t>
  </si>
  <si>
    <t>Rote Liste der Widderchen (Insecta: Lepidoptera: Zygaenidae) Thüringens 2010</t>
  </si>
  <si>
    <t>Rote Liste der Spinner und Schwärmer (Insecta: Lepidoptera: Hepialidae, Limacodidae, Cossidae, Thyrididae, Lasiocampidae, Endromidae, Saturniidae, Lemoniidae, Sphingidae, Drepanidae, Notodontidae, Lymantriidae, Arctiidae) Thüringens 2011</t>
  </si>
  <si>
    <t>Rote Liste der Eulenfalter (Insecta: Lepidoptera: Noctuidae, Pantheidae, Nolidae) Thüringens 2011</t>
  </si>
  <si>
    <t xml:space="preserve"> Rote Liste der Zikaden  (Insecta: Hemiptera: Auchenorrhyncha)  Thüringens 2020</t>
  </si>
  <si>
    <t>Rote Liste der Keulhornblattwespen,  Holzwespen und Schwertwespen  (Insecta: Hymenoptera: Cimbicidae,  Siricidae, Xiphydriidae) Thüringens 2019</t>
  </si>
  <si>
    <t>Rote Liste der Bienen (Insecta:  Hymenoptera: Apiformes) Thüringens 2021</t>
  </si>
  <si>
    <t>Rote Liste der Bienen (Insecta:  Hymenoptera: Apiformes) Thüringens 2001</t>
  </si>
  <si>
    <t>Rote Liste der Grabwespen  (Insecta: Hymenoptera: Ampulicidae,  Sphecidae, Crabronidae) Thüringens 2021</t>
  </si>
  <si>
    <t>Rote Liste der Ameisen (Insecta: Hymenoptera: Formicidae) Thüringens 2019</t>
  </si>
  <si>
    <t>Rote Liste der Ameisen (Insecta: Hymenoptera: Formicidae) Thüringens 2011</t>
  </si>
  <si>
    <t>Rote Liste der Langbeinfliegen  (Insecta: Diptera: Dolichopodidae)  Thüringens 2020</t>
  </si>
  <si>
    <t>Rote Liste der aquatischen Tanzfliegen (Insecta: Diptera: Brachystomatidae, Empididae – Clinocerinae und Hemerodromiinae) Thüringens 2010</t>
  </si>
  <si>
    <t>Rote Liste der Heuschrecken  (Insecta: Orthoptera) Thüringens 2020</t>
  </si>
  <si>
    <t>Rote Liste der Ohrwürmer  (Insecta: Dermaptera) Thüringens 2020</t>
  </si>
  <si>
    <t>Rote Liste der wild lebenden Schildläuse  (Insecta: Coccina) Thüringens 2020</t>
  </si>
  <si>
    <t>Rote Liste der Wanzen (Insecta: Heteroptera) Thüringens 2020</t>
  </si>
  <si>
    <t>Rote Liste der Webspinnen (Arachnida: Araneae) Thuringens 2001</t>
  </si>
  <si>
    <t>Rote Liste der Schwebfliegen (Diptera: Syrphidae) Thuringens 2001</t>
  </si>
  <si>
    <t>Rote Liste der Stelzmucken (Diptera: Limoniidae et Peticiidae) Thuringens 2001</t>
  </si>
  <si>
    <t>Rote Liste der Schmetterlingsmücken (Insecta: Diptera: Psychodidae) Thüringens 2010</t>
  </si>
  <si>
    <t>Rote Liste der Wildschaben (Insecta: Blattoptera, Ectobiinae) Thüringens 2020</t>
  </si>
  <si>
    <t>Rote Liste der Zikaden (Insecta: Hemiptera: Auchenorrhyncha) Thüringens 2010</t>
  </si>
  <si>
    <t>Rote Liste der Keulhornblattwespen, Holzwespen und Schwertwespen (Insecta: Hymenoptera: Cimbicidae, Siricidae, Xiphydriidae) Thüringens 2010</t>
  </si>
  <si>
    <t>Rote Liste der Bienen (Insecta: Hymenoptera: Apidae) Thüringens 2010</t>
  </si>
  <si>
    <t>Rote Liste der Grabwespen (Insecta: Hymenoptera: Ampulicidae, Sphecidae, Crabronidae) Thüringens 2010</t>
  </si>
  <si>
    <t>Rote Liste der Langbeinfliegen (Insecta: Diptera: Dolichopodidae) Thüringens 2011</t>
  </si>
  <si>
    <t>Rote Liste der Heuschrecken (Insecta: Orthoptera) Thüringens 2010</t>
  </si>
  <si>
    <t>Rote Liste der Ohrwürmer (Insecta: Dermaptera) Thüringens 2010</t>
  </si>
  <si>
    <t>Rote Liste der wildlebenden Schildläuse (Insecta: Coccina) Thüringens  2010</t>
  </si>
  <si>
    <t>Rote Liste der Wanzen (Insecta: Heteroptera) Thüringens 2010</t>
  </si>
  <si>
    <t>Rote Liste der Wildschaben (Insecta: Blattoptera) Thüringens 2010</t>
  </si>
  <si>
    <t>Rote Liste der Farn- und Blütenpflanzen (Pteridophyta et Spermatophyta)  Thüringens 2020</t>
  </si>
  <si>
    <t>Rote Liste der Moose (Bryophyta) Thüringens 2019</t>
  </si>
  <si>
    <t>Rote Liste der Moose (Bryophyta) Thüringens 2011</t>
  </si>
  <si>
    <t>Rote Liste der Armleuchteralgen (Charophyceae) Thüringens 2019</t>
  </si>
  <si>
    <t>Rote Liste der Süßwasser-Rotalgen (Rhodophyceae) Thüringens 2018</t>
  </si>
  <si>
    <t>Rote Liste der Süßwasser-Rotalgen (Rhodophyceae) Thüringens 2011</t>
  </si>
  <si>
    <t>Rote Liste der Flechten (Lichenes) Thüringens 2020</t>
  </si>
  <si>
    <t>Rote Liste der Farn- und Blütenpflanzen (Pteridophyta et Spermatophyta) Thüringens 2010</t>
  </si>
  <si>
    <t>Rote Liste der Armleuchteralgen (Charophyceae) Thüringens 2010</t>
  </si>
  <si>
    <t>Rote Liste der Flechten (Lichenes) Thüringens 2011</t>
  </si>
  <si>
    <t>Rote Liste der Pilze („Fungi“) Thüringens 2020</t>
  </si>
  <si>
    <t>Rote Liste der phytoparasitischen Kleinpilze  (Brandpilze [Ustilaginomycetes, Exobasidiomycetes], Antherenbrände [Microbotryaceae],  Wurzelgallbrände [Entorrhizaceae], Rostpilze [Pucciniales], Echte Mehltaupilze [Erysiphaceae], Falsche Mehltaue [Peronosporaceae] und  Weißroste [Albuginaceae]) Thüringens  2020</t>
  </si>
  <si>
    <t>Rote Liste der Schleimpilze (Myxomycetes) Thüringens 2010</t>
  </si>
  <si>
    <t>Rote Liste der Großpilze („Macromycetes“) Thüringens 2010</t>
  </si>
  <si>
    <t>Rote Liste der phytoparasitischen Kleinpilze (Peronosporales, Erysiphales, „Ustilaginales“, Uredinales) Thüringens 2011</t>
  </si>
  <si>
    <t xml:space="preserve">
Lista e kuqe e florës vaskulare të Republikës së Kosovës</t>
  </si>
  <si>
    <t>Red Book of Fauna of the Republic of Kosovo</t>
  </si>
  <si>
    <t>LIBRI I KUQ I FLORËS VASKULARE TË REPUBLIKËS SË KOSOVËS (THE RED BOOK OF VASCULAR FLORA OF THE REPUBLIC OF KOSOVO)</t>
  </si>
  <si>
    <t>Rote Liste der gefährdeten und seltenen Gefässpflanzen des Fürstentums Liechtenstein 2006</t>
  </si>
  <si>
    <t>Rote Liste der gefährdeten und seltenen Gefässpflanzenarten des Fürstentums Liechtenstein</t>
  </si>
  <si>
    <t>Die Fledermäuse des Fürstentums Liechtenstein</t>
  </si>
  <si>
    <t xml:space="preserve">Die Fische im Fürstentum Liechtenstein </t>
  </si>
  <si>
    <t xml:space="preserve">Orchideen des Fürstentums Liechtenstein </t>
  </si>
  <si>
    <t>Die Reptilien des Fürstentums Liechtenstein</t>
  </si>
  <si>
    <t>Die Moose des Fürstentums Liechtenstein</t>
  </si>
  <si>
    <t>Die Spinner und Schwärmer des Fürstentums Liechtenstein (Lepidoptera: Bombyces et Sphinges sensu classico)</t>
  </si>
  <si>
    <t>Die Bienen und Wespen des Fürstentums Liechtenstein</t>
  </si>
  <si>
    <t>Die Amphibien des Fürstentums Liechtenstein</t>
  </si>
  <si>
    <t>Die Vögel des Fürstentums Liechtenstein</t>
  </si>
  <si>
    <t>Die Spanner und Eulen des Fürstentums Liechtenstein (Lepidoptera: Geometridae, Nolidae, Erebidae, Noctuidae)</t>
  </si>
  <si>
    <t>Die Ameisen des Fürstentums Liechtenstein (Hymenoptera, Formicidae)</t>
  </si>
  <si>
    <t>Amphibien monitoring in Liechtenstein 1995–2010</t>
  </si>
  <si>
    <t>Die Säugetiere des Fürstentums Liechtenstein (Mammalia)</t>
  </si>
  <si>
    <t>Die Fische und Krebse des Fürstentums Liechtenstein</t>
  </si>
  <si>
    <t>Brutvogel atlas des Fürstentums Liechtenstein</t>
  </si>
  <si>
    <t>Lietuvos raudonoji knyga 2021</t>
  </si>
  <si>
    <t>Lietuvos raudonoji knyga 2005</t>
  </si>
  <si>
    <t>Lietuvos raudonoji knyga 2007</t>
  </si>
  <si>
    <t>Die Säugetiere Baden-Württembergs</t>
  </si>
  <si>
    <t>Rote Liste der Brutvögel Baden-Württembergs. 7. Fassung</t>
  </si>
  <si>
    <t>Rote Liste und kommentiertes Verzeichnis der Amphibien und Reptilien Baden-Württembergs. 4. Fassung</t>
  </si>
  <si>
    <t>Die Rote Liste für Baden-Württembergs Fische, Neunaugen und Flußkrebse</t>
  </si>
  <si>
    <t>Rote Liste der Schwebfliegen Baden-Württembergs</t>
  </si>
  <si>
    <t>Rote Liste und Artenverzeichnis der Großschmetterlinge Baden-Württembergs</t>
  </si>
  <si>
    <t> Rote Liste der Bienen Baden-Württembergs</t>
  </si>
  <si>
    <t>Rote Liste und Artenverzeichnis der Köcherfliegen Baden-Württembergs.</t>
  </si>
  <si>
    <t xml:space="preserve"> Rote Liste der Grabwespen Baden-Württembergs (Hymenoptera, Sphecidae)</t>
  </si>
  <si>
    <t>Die Wegwepen Bade-Württembergs</t>
  </si>
  <si>
    <t>Die Goldwespen Baden-Württembergs</t>
  </si>
  <si>
    <t>Rote Liste und Artenverzeichnis der Laufkäfer Baden-Württembergs</t>
  </si>
  <si>
    <t>Verzeichnis und Rote Liste der Totholzkäfer Baden-Württembergs</t>
  </si>
  <si>
    <t>Die Pracht- und Hirschkäfer Baden-Württembergs</t>
  </si>
  <si>
    <t>Die Rüsselkäfer Baden-Württembergs. Naturschutz</t>
  </si>
  <si>
    <t>Rote Liste und kommentiertes Verzeichnis der Heuschrecken und Fangschrecken Baden-Württembergs</t>
  </si>
  <si>
    <t>Rote Liste der Libellen Baden-Württembergs und der Naturräume</t>
  </si>
  <si>
    <t>https://www.rote-liste-zentrum.de/en/Download-Fungi-Lichens-1873.html</t>
  </si>
  <si>
    <t>Lamprey</t>
  </si>
  <si>
    <t>CrayFishes</t>
  </si>
  <si>
    <t>Deadwood beetle</t>
  </si>
  <si>
    <t>Snout beetles</t>
  </si>
  <si>
    <t>Opilioness</t>
  </si>
  <si>
    <t> Rote Liste und Checkliste der Spinnentiere (Arachnida) Baden-Württembergs</t>
  </si>
  <si>
    <t>Rote Liste und Checkliste der Spinnentiere (Arachnida) Baden-Württembergs</t>
  </si>
  <si>
    <t xml:space="preserve"> Rote Liste und Artenverzeichnis der Schnecken und Muscheln Baden-Württembergs</t>
  </si>
  <si>
    <t>Rote Liste der Farn- und Blütenpflanzen Baden-Württembergs</t>
  </si>
  <si>
    <t>Rote Liste und Artenverzeichnis der Moose Baden-Württembergs</t>
  </si>
  <si>
    <t>Rote Liste und Artenverzeichnis der Flechten Baden-Württembergs</t>
  </si>
  <si>
    <t>Erlauterungen zur Roten Liste der limnischen Rot- und Braunalgen Baden-Württembergs</t>
  </si>
  <si>
    <t>Big-eyed bugs</t>
  </si>
  <si>
    <t>Nepomorpha</t>
  </si>
  <si>
    <t>Lamellicornia</t>
  </si>
  <si>
    <t>Leaf beetles</t>
  </si>
  <si>
    <t>Seed beetles</t>
  </si>
  <si>
    <t>Weevils </t>
  </si>
  <si>
    <t>Bark beetles</t>
  </si>
  <si>
    <t>Platypodidae</t>
  </si>
  <si>
    <t>Sawflies</t>
  </si>
  <si>
    <t>Scolioidea</t>
  </si>
  <si>
    <t>Sphinges</t>
  </si>
  <si>
    <t>Bee flies</t>
  </si>
  <si>
    <t>Empididae </t>
  </si>
  <si>
    <t>Chironomidae</t>
  </si>
  <si>
    <t>Marine crustaceans</t>
  </si>
  <si>
    <t>Ground beetle</t>
  </si>
  <si>
    <t>Tiger beetles</t>
  </si>
  <si>
    <t>Vörös Lista. Magyarország veszélyeztetett fa- és cserjefajai</t>
  </si>
  <si>
    <t>Red list of the vascular flora of Hungary</t>
  </si>
  <si>
    <t>BG|GR</t>
  </si>
  <si>
    <t>BGR|GRC</t>
  </si>
  <si>
    <t>MDA|ROU</t>
  </si>
  <si>
    <t>MD|RO</t>
  </si>
  <si>
    <t>ABW|CUW|SXM|BES|BES|BES</t>
  </si>
  <si>
    <t>AW|CW|SX|BQ|BQ|BQ</t>
  </si>
  <si>
    <t>BES|ABW|BES|CUW|N/A|SXM|BES</t>
  </si>
  <si>
    <t>BQ|AW|BQ|CW|N/A|SX|BQ</t>
  </si>
  <si>
    <t>MF|BQ|BQ</t>
  </si>
  <si>
    <t>MAF|BES|BES</t>
  </si>
  <si>
    <t>BDI|KEN|RWA|TZA|UGA</t>
  </si>
  <si>
    <t>BI|KE|RW|TZ|UG</t>
  </si>
  <si>
    <t>AGO|BWA|LSO|MWI|MOZ|NAM|ZAF|SWZ|ZMB|ZWE</t>
  </si>
  <si>
    <t>AO|BW|LS|MW|MZ|NA|ZA|SZ|ZM|ZW</t>
  </si>
  <si>
    <t>Angola|Botswana|Lesotho|Malawi|Mozambique|Namibia|South Africa|Swaziland|Zambia|Zimbabwe</t>
  </si>
  <si>
    <t>TZA|UGA|KEN|MWI</t>
  </si>
  <si>
    <t>TZ|UG|KE|MW</t>
  </si>
  <si>
    <t>ARM|AZE|GEO|IRN|RUS|TUR</t>
  </si>
  <si>
    <t>AM|AZ|GE|IR|RU|TR</t>
  </si>
  <si>
    <t>Bhutan|Bangladesh|India|Maldives|Nepal|Pakistan|Sri Lanka</t>
  </si>
  <si>
    <t>BTN|BGD|IND|MDV|NPL|PAK|LKA</t>
  </si>
  <si>
    <t>BT|BD|IN|MV|NP|PK|LK</t>
  </si>
  <si>
    <t>SYR|JOR|IRQ|SAU|YEM|OMN|ARE|QAT|BHR|KWT</t>
  </si>
  <si>
    <t>SY|JO|IQ|SA|YE|OM|AE|QA|BH|KW</t>
  </si>
  <si>
    <t>KGZ|KAZ|UZB|TKM|TJK</t>
  </si>
  <si>
    <t>KG|KZ|UZ|TM|TJ</t>
  </si>
  <si>
    <t>Austria|Czechia|Poland|Slovakia|Ukraine|Romania</t>
  </si>
  <si>
    <t>AUT|CZE|POL|SVK|UKR|ROU</t>
  </si>
  <si>
    <t>AT|CZ|PL|SK|UA|RO</t>
  </si>
  <si>
    <t>MAR|DZA|TUN|LBY|EGY|PSE|ISR|LBN|SYR|TUR|GEO|RUS|UKR|ROU|BGR|GRC|ALB|MNE|HRV|ITA|FRA|ESP|BIH|SVN|MCO|CYP</t>
  </si>
  <si>
    <t>MA|DZ|TN|LY|EG|PS|IL|LB|SY|TR|GE|RU|UA|RO|BG|GR|AL|ME|HR|IT|FR|ES|BA|SI|MC|CY</t>
  </si>
  <si>
    <t>MAR|DZA|TUN|LBY|ESH|EGY|PSE|ISR|LBN|SYR|TUR|JOR|GEO|RUS|UKR|ROU|BGR|GRC|ALB|MNE|HRV|ITA|FRA|ESP|BIH|SVN|MCO|PRT|CYP|MKD|KOS|MLT|AND|SRB</t>
  </si>
  <si>
    <t>MA|DZ|TN|LY|EH|EG|PS|IL|LB|SY|TR|JO|GE|RU|UA|RO|BG|GR|AL|ME|HR|IT|FR|ES|BA|SI|MC|PT|CY|MK|KS|MT|AD|RS</t>
  </si>
  <si>
    <t>MAR|DZA|TUN|LBY|EGY|PSE|ISR|LBN|SYR|TUR|JOR|BGR|GRC|ALB|MNE|HRV|ITA|FRA|ESP|BIH|SVN|MCO|CYP|MKD|KOS|MLT|AND</t>
  </si>
  <si>
    <t>MA|DZ|TN|LY|EG|PS|IL|LB|SY|TR|JO|BG|GR|AL|ME|HR|IT|FR|ES|BA|SI|MC|CY|MK|KS|MT|AD</t>
  </si>
  <si>
    <t>MAR|DZA|TUN|LBY|ESH|EGY|PSE|ISR|LBN|SYR|TUR|JOR|BGR|GRC|ALB|MNE|HRV|ITA|FRA|ESP|BIH|SVN|MCO|PRT|CYP|MKD|KOS|MLT|AND|SRB|CHE</t>
  </si>
  <si>
    <t>MA|DZ|TN|LY|EH|EG|PS|IL|LB|SY|TR|JO|BG|GR|AL|ME|HR|IT|FR|ES|BA|SI|MC|PT|CY|MK|KS|MT|AD|RS|CH</t>
  </si>
  <si>
    <t>MAR|DZA|TUN|LBY|ESH|EGY|MLI|MRT|MAR|DZA|TUN|LBY|ESH|EGY|MLI|MRT</t>
  </si>
  <si>
    <t>MA|DZ|TN|LY|EH|EG|ML|MR|MA|DZ|TN|LY|EH|EG|ML|MR</t>
  </si>
  <si>
    <t>MAR|DZA|TUN|LBY|EGY|PSE|ISR|LBN|SYR|TUR|GRC|ALB|MNE|HRV|ITA|FRA|ESP|BIH|SVN|MCO|PRT|CYP|MLT</t>
  </si>
  <si>
    <t>MA|DZ|TN|LY|EG|PS|IL|LB|SY|TR|GR|AL|ME|HR|IT|FR|ES|BA|SI|MC|PT|CY|MT</t>
  </si>
  <si>
    <t>MAR|DZA|TUN|LBY|EGY|PSE|ISR|LBN|SYR|TUR|JOR|BGR|GRC|ALB|MNE|HRV|ITA|FRA|ESP|BIH|SVN|MCO|PRT|CYP|MKD|MLT|AND|SRB</t>
  </si>
  <si>
    <t>MA|DZ|TN|LY|EG|PS|IL|LB|SY|TR|JO|BG|GR|AL|ME|HR|IT|FR|ES|BA|SI|MC|PT|CY|MK|MT|AD|RS</t>
  </si>
  <si>
    <t>MAR|DZA|TUN|LBY|EGY|PSE|ISR|LBN|SYR|TUR|GRC|ALB|MNE|HRV|ITA|FRA|ESP|BIH|SVN|MCO|PRT|CYP</t>
  </si>
  <si>
    <t>MA|DZ|TN|LY|EG|PS|IL|LB|SY|TR|GR|AL|ME|HR|IT|FR|ES|BA|SI|MC|PT|CY</t>
  </si>
  <si>
    <t>MAR|DZA|TUN|LBY|ESH|EGY|MLI|MRT</t>
  </si>
  <si>
    <t>MA|DZ|TN|LY|EH|EG|ML|MR</t>
  </si>
  <si>
    <t>MRT|MLI|SEN|GMB|GIN|NER|NGA|CMR|TGO|GHA|CIV|LBR|SLE|GIN|GNB|GNQ|BFA|TCD|CAF</t>
  </si>
  <si>
    <t>MR|ML|SN|GM|GN|NE|NG|CM|TG|GH|CI|LR|SL|GN|GW|GQ|BF|TD|CF</t>
  </si>
  <si>
    <t>COD|RWA|BDI</t>
  </si>
  <si>
    <t>CD|RW|BI</t>
  </si>
  <si>
    <t>MAR|DZA|TUN|LBY|EGY|PSE|ISR|LBN|SYR|TUR|GRC|ALB|MNE|HRV|ITA|FRA|ESP|BIH|SVN|MCO|CYP</t>
  </si>
  <si>
    <t>MA|DZ|TN|LY|EG|PS|IL|LB|SY|TR|GR|AL|ME|HR|IT|FR|ES|BA|SI|MC|CY</t>
  </si>
  <si>
    <t>KHM|VNM|LAO</t>
  </si>
  <si>
    <t>KH|VN|LA</t>
  </si>
  <si>
    <t>ASM|COK|FJI|FSM|GUM|KIR|MHL|MNP|NCL|NRU|NIU|PNG|PCN|TKL|TON|TUV|VUT|WLF|WSM</t>
  </si>
  <si>
    <t>AS|CK|FJ|FM|GU|KI|MH|MP|NC|NR|NU|PG|PN|TK|TO|TV|VU|WF|WS</t>
  </si>
  <si>
    <t>POL|DNK|SWE|FIN|EST|LTU|LVA|RUS</t>
  </si>
  <si>
    <t>PL|DK|SE|FI|EE|LT|LV|RU</t>
  </si>
  <si>
    <t>FIN|RUS</t>
  </si>
  <si>
    <t>FI|RU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</si>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</sst>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color rgb="FF20212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272727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rgb="FF212529"/>
      <name val="Inherit"/>
    </font>
    <font>
      <sz val="11"/>
      <color rgb="FF202122"/>
      <name val="Arial"/>
      <family val="2"/>
      <charset val="238"/>
    </font>
    <font>
      <sz val="11"/>
      <color rgb="FF212529"/>
      <name val="Aptos Narrow"/>
      <family val="2"/>
      <scheme val="minor"/>
    </font>
    <font>
      <sz val="10"/>
      <color rgb="FF000000"/>
      <name val="Arial"/>
      <family val="2"/>
      <charset val="238"/>
    </font>
    <font>
      <sz val="11"/>
      <color rgb="FF212529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  <charset val="238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2" fillId="8" borderId="0" applyNumberFormat="0" applyBorder="0" applyAlignment="0" applyProtection="0"/>
  </cellStyleXfs>
  <cellXfs count="73">
    <xf numFmtId="0" fontId="0" fillId="0" borderId="0" xfId="0"/>
    <xf numFmtId="0" fontId="2" fillId="0" borderId="0" xfId="2"/>
    <xf numFmtId="0" fontId="0" fillId="2" borderId="0" xfId="0" applyFill="1"/>
    <xf numFmtId="0" fontId="0" fillId="0" borderId="0" xfId="0" applyAlignment="1">
      <alignment wrapText="1"/>
    </xf>
    <xf numFmtId="49" fontId="3" fillId="0" borderId="0" xfId="1" applyNumberFormat="1" applyAlignment="1">
      <alignment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2" applyAlignment="1">
      <alignment vertical="center" wrapText="1"/>
    </xf>
    <xf numFmtId="0" fontId="9" fillId="0" borderId="0" xfId="2" applyFont="1"/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2" applyAlignment="1">
      <alignment horizontal="left" vertical="center" wrapText="1" indent="1"/>
    </xf>
    <xf numFmtId="0" fontId="12" fillId="0" borderId="0" xfId="0" applyFont="1"/>
    <xf numFmtId="0" fontId="14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/>
    <xf numFmtId="0" fontId="0" fillId="6" borderId="0" xfId="0" applyFill="1"/>
    <xf numFmtId="0" fontId="14" fillId="6" borderId="0" xfId="0" applyFont="1" applyFill="1" applyAlignment="1">
      <alignment vertical="center" wrapText="1"/>
    </xf>
    <xf numFmtId="0" fontId="2" fillId="6" borderId="0" xfId="2" applyFill="1"/>
    <xf numFmtId="0" fontId="16" fillId="5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top"/>
    </xf>
    <xf numFmtId="0" fontId="2" fillId="5" borderId="0" xfId="2" applyFill="1" applyAlignment="1">
      <alignment horizontal="left" vertical="center" indent="1"/>
    </xf>
    <xf numFmtId="0" fontId="18" fillId="5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49" fontId="2" fillId="0" borderId="0" xfId="2" applyNumberFormat="1"/>
    <xf numFmtId="0" fontId="9" fillId="5" borderId="0" xfId="0" applyFont="1" applyFill="1" applyAlignment="1">
      <alignment vertical="center" wrapText="1"/>
    </xf>
    <xf numFmtId="0" fontId="9" fillId="0" borderId="0" xfId="0" applyFont="1"/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2" applyFont="1"/>
    <xf numFmtId="0" fontId="6" fillId="4" borderId="0" xfId="0" applyFont="1" applyFill="1"/>
    <xf numFmtId="0" fontId="20" fillId="4" borderId="0" xfId="0" applyFont="1" applyFill="1"/>
    <xf numFmtId="0" fontId="19" fillId="0" borderId="0" xfId="0" applyFont="1"/>
    <xf numFmtId="0" fontId="19" fillId="0" borderId="0" xfId="2" applyFont="1" applyAlignment="1">
      <alignment horizontal="left" vertical="center"/>
    </xf>
    <xf numFmtId="0" fontId="21" fillId="0" borderId="0" xfId="2" applyFont="1"/>
    <xf numFmtId="0" fontId="12" fillId="0" borderId="1" xfId="0" applyFont="1" applyBorder="1" applyAlignment="1">
      <alignment vertical="top"/>
    </xf>
    <xf numFmtId="0" fontId="22" fillId="8" borderId="0" xfId="3"/>
    <xf numFmtId="0" fontId="1" fillId="0" borderId="0" xfId="0" applyFont="1"/>
    <xf numFmtId="0" fontId="2" fillId="0" borderId="0" xfId="2" applyAlignment="1"/>
    <xf numFmtId="0" fontId="9" fillId="0" borderId="0" xfId="2" applyFont="1" applyAlignment="1"/>
    <xf numFmtId="0" fontId="9" fillId="0" borderId="0" xfId="2" applyFont="1" applyAlignment="1">
      <alignment wrapText="1"/>
    </xf>
    <xf numFmtId="0" fontId="9" fillId="0" borderId="0" xfId="2" applyFont="1" applyAlignment="1">
      <alignment vertical="center" wrapText="1"/>
    </xf>
    <xf numFmtId="0" fontId="23" fillId="0" borderId="0" xfId="0" applyFont="1"/>
    <xf numFmtId="0" fontId="9" fillId="0" borderId="0" xfId="0" applyFont="1" applyAlignment="1">
      <alignment wrapText="1"/>
    </xf>
    <xf numFmtId="0" fontId="19" fillId="6" borderId="0" xfId="0" applyFont="1" applyFill="1"/>
    <xf numFmtId="0" fontId="23" fillId="0" borderId="0" xfId="0" applyFont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9" fillId="2" borderId="0" xfId="0" applyFont="1" applyFill="1"/>
    <xf numFmtId="0" fontId="9" fillId="0" borderId="0" xfId="1" applyFont="1"/>
    <xf numFmtId="0" fontId="9" fillId="0" borderId="0" xfId="0" applyFont="1" applyAlignment="1">
      <alignment vertical="top" wrapText="1"/>
    </xf>
    <xf numFmtId="0" fontId="19" fillId="6" borderId="0" xfId="2" applyFont="1" applyFill="1"/>
    <xf numFmtId="0" fontId="0" fillId="9" borderId="0" xfId="0" applyFill="1"/>
    <xf numFmtId="0" fontId="14" fillId="9" borderId="0" xfId="0" applyFont="1" applyFill="1" applyAlignment="1">
      <alignment vertical="center" wrapText="1"/>
    </xf>
    <xf numFmtId="0" fontId="22" fillId="9" borderId="0" xfId="3" applyFill="1"/>
    <xf numFmtId="0" fontId="19" fillId="9" borderId="0" xfId="0" applyFont="1" applyFill="1"/>
    <xf numFmtId="0" fontId="1" fillId="6" borderId="0" xfId="0" applyFont="1" applyFill="1"/>
    <xf numFmtId="0" fontId="1" fillId="2" borderId="0" xfId="0" applyFont="1" applyFill="1"/>
    <xf numFmtId="0" fontId="25" fillId="0" borderId="0" xfId="0" applyFont="1"/>
    <xf numFmtId="0" fontId="19" fillId="9" borderId="0" xfId="2" applyFont="1" applyFill="1"/>
    <xf numFmtId="0" fontId="9" fillId="9" borderId="0" xfId="0" applyFont="1" applyFill="1"/>
    <xf numFmtId="0" fontId="16" fillId="2" borderId="0" xfId="0" applyFont="1" applyFill="1" applyAlignment="1">
      <alignment vertical="center" wrapText="1"/>
    </xf>
    <xf numFmtId="0" fontId="2" fillId="2" borderId="0" xfId="2" applyFill="1"/>
    <xf numFmtId="0" fontId="19" fillId="0" borderId="0" xfId="0" applyFont="1" applyAlignment="1">
      <alignment wrapText="1"/>
    </xf>
    <xf numFmtId="0" fontId="9" fillId="0" borderId="0" xfId="3" applyFont="1" applyFill="1"/>
    <xf numFmtId="0" fontId="0" fillId="10" borderId="0" xfId="0" applyFill="1"/>
    <xf numFmtId="0" fontId="14" fillId="10" borderId="0" xfId="0" applyFont="1" applyFill="1" applyAlignment="1">
      <alignment vertical="center" wrapText="1"/>
    </xf>
    <xf numFmtId="0" fontId="19" fillId="10" borderId="0" xfId="0" applyFont="1" applyFill="1"/>
  </cellXfs>
  <cellStyles count="4">
    <cellStyle name="Bad" xfId="3" builtinId="27"/>
    <cellStyle name="Hyperlink" xfId="2" xr:uid="{00000000-000B-0000-0000-000008000000}"/>
    <cellStyle name="Normal" xfId="0" builtinId="0"/>
    <cellStyle name="Normální 2" xfId="1" xr:uid="{E901EE75-722E-4121-B898-64E3AF760B4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Relationship Id="rId1" Type="http://schemas.openxmlformats.org/officeDocument/2006/relationships/externalLinkPath" Target="scraping_etc/valid_url_scr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ls_output"/>
      <sheetName val="Sheet1"/>
    </sheetNames>
    <sheetDataSet>
      <sheetData sheetId="0">
        <row r="1">
          <cell r="A1" t="str">
            <v>url</v>
          </cell>
          <cell r="B1" t="str">
            <v>valid_url</v>
          </cell>
        </row>
        <row r="2">
          <cell r="A2" t="str">
            <v>https://artsdatabanken.no/Files/41901/Norsk_r_dliste_for_arter_2021</v>
          </cell>
          <cell r="B2" t="str">
            <v>T</v>
          </cell>
        </row>
        <row r="3">
          <cell r="A3" t="str">
            <v>https://artsdatabanken.no/Files/41901/Norsk_r_dliste_for_arter_2021</v>
          </cell>
          <cell r="B3" t="str">
            <v>T</v>
          </cell>
        </row>
        <row r="4">
          <cell r="A4" t="str">
            <v>https://archive.nationalredlist.org/files/2012/08/2006-Norwegian-Red-List.pdf</v>
          </cell>
          <cell r="B4" t="str">
            <v>T</v>
          </cell>
        </row>
        <row r="5">
          <cell r="A5" t="str">
            <v>https://archive.nationalredlist.org/files/2012/08/2006-Norwegian-Red-List.pdf</v>
          </cell>
          <cell r="B5" t="str">
            <v>T</v>
          </cell>
        </row>
        <row r="6">
          <cell r="A6" t="str">
            <v>https://artsdatabanken.no/Files/13972/Norsk_r_dliste_for_arter_2010_(PDF)</v>
          </cell>
          <cell r="B6" t="str">
            <v>T</v>
          </cell>
        </row>
        <row r="7">
          <cell r="A7" t="str">
            <v>https://artsdatabanken.no/Files/13972/Norsk_r_dliste_for_arter_2010_(PDF)</v>
          </cell>
          <cell r="B7" t="str">
            <v>T</v>
          </cell>
        </row>
        <row r="8">
          <cell r="A8" t="str">
            <v>http://atzavara.bio.ub.edu/geoveg/docs/check_list_carrillo_et_al.pdf</v>
          </cell>
          <cell r="B8" t="str">
            <v>T</v>
          </cell>
        </row>
        <row r="9">
          <cell r="A9" t="str">
            <v>http://www.micocat.org/UNCINULA09/rcmPdf/RCM39_2018/RCM_39_2018_039_full.pdf</v>
          </cell>
          <cell r="B9" t="str">
            <v>T</v>
          </cell>
        </row>
        <row r="10">
          <cell r="A10" t="str">
            <v>http://www.adn-andorra.org/websadn/atlesocells/Atles2de8.pdf</v>
          </cell>
          <cell r="B10" t="str">
            <v>T</v>
          </cell>
        </row>
        <row r="11">
          <cell r="A11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1" t="str">
            <v>F</v>
          </cell>
        </row>
        <row r="12">
          <cell r="A12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2" t="str">
            <v>F</v>
          </cell>
        </row>
        <row r="13">
          <cell r="A13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3" t="str">
            <v>F</v>
          </cell>
        </row>
        <row r="14">
          <cell r="A14" t="str">
            <v>https://ornitologia.org/mm/file/queoferim/divulgacio/publicacions/rco/29_1_19.pdf</v>
          </cell>
          <cell r="B14" t="str">
            <v>F</v>
          </cell>
        </row>
        <row r="15">
          <cell r="A15" t="str">
            <v>https://www.caib.es/sites/proteccioespecies/ca/n/llista_vermella_dels_peixos_de_balears-21469/</v>
          </cell>
          <cell r="B15" t="str">
            <v>T</v>
          </cell>
        </row>
        <row r="16">
          <cell r="A16" t="str">
            <v>https://www.caib.es/sites/proteccioespecies/f/206033;jsessionid=51CF2FFA24AC8591E91274CCABB11E13</v>
          </cell>
          <cell r="B16" t="str">
            <v>T</v>
          </cell>
        </row>
        <row r="17">
          <cell r="A17" t="str">
            <v>https://archive.nationalredlist.org/files/2015/06/Red-list-of-Albanian-flora-and-fauna-2013-MO-1280-20-11-2013.pdf</v>
          </cell>
          <cell r="B17" t="str">
            <v>T</v>
          </cell>
        </row>
        <row r="18">
          <cell r="A18" t="str">
            <v>https://archive.nationalredlist.org/files/2015/06/Red-list-of-Albanian-flora-and-fauna-2013-MO-1280-20-11-2013.pdf</v>
          </cell>
          <cell r="B18" t="str">
            <v>T</v>
          </cell>
        </row>
        <row r="19">
          <cell r="A19" t="str">
            <v>https://biodiversity.unitir.edu.al/Albania_Red_List.htm</v>
          </cell>
          <cell r="B19" t="str">
            <v>F</v>
          </cell>
        </row>
        <row r="20">
          <cell r="A20" t="str">
            <v>https://www.umweltbundesamt.at/fileadmin/site/publikationen/rep0895.pdf</v>
          </cell>
          <cell r="B20" t="str">
            <v>T</v>
          </cell>
        </row>
        <row r="21">
          <cell r="A21" t="str">
            <v>https://www.umweltbundesamt.at/fileadmin/site/themen/naturschutz/rote_liste_amphibien_reptilien_2007.xlsx</v>
          </cell>
          <cell r="B21" t="str">
            <v>T</v>
          </cell>
        </row>
        <row r="22">
          <cell r="A22" t="str">
            <v>https://www.umweltbundesamt.at/fileadmin/site/themen/naturschutz/rote_liste_amphibien_reptilien_2007.xlsx</v>
          </cell>
          <cell r="B22" t="str">
            <v>T</v>
          </cell>
        </row>
        <row r="23">
          <cell r="A23" t="str">
            <v>https://www.umweltbundesamt.at/fileadmin/site/themen/naturschutz/rote_liste_orthoptera_2005.xlsx</v>
          </cell>
          <cell r="B23" t="str">
            <v>T</v>
          </cell>
        </row>
        <row r="24">
          <cell r="A24" t="str">
            <v>https://www.umweltbundesamt.at/fileadmin/site/themen/naturschutz/rote_liste_flusskrebse_2009.xlsx</v>
          </cell>
          <cell r="B24" t="str">
            <v>T</v>
          </cell>
        </row>
        <row r="25">
          <cell r="A25" t="str">
            <v>https://www.umweltbundesamt.at/fileadmin/site/themen/naturschutz/rl_hummeln_2024.xlsx</v>
          </cell>
          <cell r="B25" t="str">
            <v>T</v>
          </cell>
        </row>
        <row r="26">
          <cell r="A26" t="str">
            <v>https://www.umweltbundesamt.at/fileadmin/site/themen/naturschutz/rote_liste_koecherfliegen_2009.xlsx</v>
          </cell>
          <cell r="B26" t="str">
            <v>T</v>
          </cell>
        </row>
        <row r="27">
          <cell r="A27" t="str">
            <v>https://www.umweltbundesamt.at/fileadmin/site/themen/naturschutz/rote_liste_libellen_2006.xlsx</v>
          </cell>
          <cell r="B27" t="str">
            <v>T</v>
          </cell>
        </row>
        <row r="28">
          <cell r="A28" t="str">
            <v>https://www.umweltbundesamt.at/fileadmin/site/themen/naturschutz/rote_liste_nachtfalter_2007.xlsx</v>
          </cell>
          <cell r="B28" t="str">
            <v>T</v>
          </cell>
        </row>
        <row r="29">
          <cell r="A29" t="str">
            <v>https://www.umweltbundesamt.at/fileadmin/site/themen/naturschutz/rote_liste_neuropteren_2005.xlsx</v>
          </cell>
          <cell r="B29" t="str">
            <v>T</v>
          </cell>
        </row>
        <row r="30">
          <cell r="A30" t="str">
            <v>https://www.umweltbundesamt.at/fileadmin/site/themen/naturschutz/rote_liste_saeugetiere_2005.xlsx</v>
          </cell>
          <cell r="B30" t="str">
            <v>T</v>
          </cell>
        </row>
        <row r="31">
          <cell r="A31" t="str">
            <v>https://www.umweltbundesamt.at/fileadmin/site/themen/naturschutz/rote_liste_schnabelfliegen_2005.xlsx</v>
          </cell>
          <cell r="B31" t="str">
            <v>T</v>
          </cell>
        </row>
        <row r="32">
          <cell r="A32" t="str">
            <v>https://www.umweltbundesamt.at/fileadmin/site/themen/naturschutz/rote_liste_skorpione_2009.xlsx</v>
          </cell>
          <cell r="B32" t="str">
            <v>T</v>
          </cell>
        </row>
        <row r="33">
          <cell r="A33" t="str">
            <v>https://www.umweltbundesamt.at/fileadmin/site/themen/naturschutz/rote_liste_tagfalter_2005.xlsx</v>
          </cell>
          <cell r="B33" t="str">
            <v>T</v>
          </cell>
        </row>
        <row r="34">
          <cell r="A34" t="str">
            <v>https://www.umweltbundesamt.at/fileadmin/site/themen/naturschutz/rote_liste_urzeitkrebse_2002.xlsx</v>
          </cell>
          <cell r="B34" t="str">
            <v>T</v>
          </cell>
        </row>
        <row r="35">
          <cell r="A35" t="str">
            <v>https://www.umweltbundesamt.at/fileadmin/site/themen/naturschutz/rl_voegel_2017.xlsx</v>
          </cell>
          <cell r="B35" t="str">
            <v>T</v>
          </cell>
        </row>
        <row r="36">
          <cell r="A36" t="str">
            <v>https://www.umweltbundesamt.at/fileadmin/site/themen/naturschutz/rote_liste_voegel_2005.xlsx</v>
          </cell>
          <cell r="B36" t="str">
            <v>T</v>
          </cell>
        </row>
        <row r="37">
          <cell r="A37" t="str">
            <v>https://www.umweltbundesamt.at/fileadmin/site/themen/naturschutz/rl_wanzen_2024.xlsx</v>
          </cell>
          <cell r="B37" t="str">
            <v>T</v>
          </cell>
        </row>
        <row r="38">
          <cell r="A38" t="str">
            <v>https://www.umweltbundesamt.at/fileadmin/site/themen/naturschutz/rote_liste_wasserkaefer_2005.xlsx</v>
          </cell>
          <cell r="B38" t="str">
            <v>T</v>
          </cell>
        </row>
        <row r="39">
          <cell r="A39" t="str">
            <v>https://www.umweltbundesamt.at/fileadmin/site/themen/naturschutz/rote_liste_weberknechte_2009.xlsx</v>
          </cell>
          <cell r="B39" t="str">
            <v>T</v>
          </cell>
        </row>
        <row r="40">
          <cell r="A40" t="str">
            <v>https://www.umweltbundesamt.at/fileadmin/site/themen/naturschutz/rote_liste_weichtiere_2007.xlsx</v>
          </cell>
          <cell r="B40" t="str">
            <v>T</v>
          </cell>
        </row>
        <row r="41">
          <cell r="A41" t="str">
            <v>https://www.umweltbundesamt.at/umweltthemen/naturschutz/rotelisten/rote-listen-gefaehrdeter-tierarten/zikaden</v>
          </cell>
          <cell r="B41" t="str">
            <v>T</v>
          </cell>
        </row>
        <row r="42">
          <cell r="A42" t="str">
            <v>https://www.zobodat.at/pdf/Gredleriana_015_0005-0016.pdf</v>
          </cell>
          <cell r="B42" t="str">
            <v>T</v>
          </cell>
        </row>
        <row r="43">
          <cell r="A43" t="str">
            <v>https://www.uibk.ac.at/en/department-of-botany/aktuelles/red-list-and-checklist-of-ferns-and-flowering-plants-in-north-and-east-tyrol/</v>
          </cell>
          <cell r="B43" t="str">
            <v>T</v>
          </cell>
        </row>
        <row r="44">
          <cell r="A44" t="str">
            <v>https://www.uibk.ac.at/en/department-of-botany/aktuelles/red-list-and-checklist-of-ferns-and-flowering-plants-in-north-and-east-tyrol/</v>
          </cell>
          <cell r="B44" t="str">
            <v>T</v>
          </cell>
        </row>
        <row r="45">
          <cell r="A45" t="str">
            <v>https://www.zobodat.at/pdf/STAPFIA_0091_0001-0324.pdf</v>
          </cell>
          <cell r="B45" t="str">
            <v>T</v>
          </cell>
        </row>
        <row r="46">
          <cell r="A46" t="str">
            <v>https://www.zobodat.at/pdf/STAPFIA_0100_0001-0247.pdf</v>
          </cell>
          <cell r="B46" t="str">
            <v>T</v>
          </cell>
        </row>
        <row r="47">
          <cell r="A47" t="str">
            <v>https://www.zobodat.at/pdf/BZS_Saeugetiere_OOE_0195-0215.pdf</v>
          </cell>
          <cell r="B47" t="str">
            <v>T</v>
          </cell>
        </row>
        <row r="48">
          <cell r="A48" t="str">
            <v>https://epub.jku.at/download/pdf/8293504.pdf</v>
          </cell>
          <cell r="B48" t="str">
            <v>T</v>
          </cell>
        </row>
        <row r="49">
          <cell r="A49" t="str">
            <v>https://www.researchgate.net/publication/232095302_Liste_der_Wirbeltiere_Oberosterreichs_6_Fassung_-_Beitr_Naturkunde_Oberosterreichs_21_3-53</v>
          </cell>
          <cell r="B49" t="str">
            <v>F</v>
          </cell>
        </row>
        <row r="50">
          <cell r="A50" t="str">
            <v>https://www.researchgate.net/publication/232095298_Liste_der_Wirbeltiere_Oberosterreichs_5_Fassung_-_Beitr_Naturk_Oberosterreichs_17_5-53</v>
          </cell>
          <cell r="B50" t="str">
            <v>F</v>
          </cell>
        </row>
        <row r="51">
          <cell r="A51" t="str">
            <v>https://www.researchgate.net/publication/305706001_Liste_der_Wirbeltiere_Oberosterreichs_7_Fassung</v>
          </cell>
          <cell r="B51" t="str">
            <v>F</v>
          </cell>
        </row>
        <row r="52">
          <cell r="A52" t="str">
            <v>https://www.researchgate.net/publication/232095193_Liste_der_Wirbeltiere_Oberosterreichs_3_Fassung_-_Beitr_Naturk_Oberosterreichs_4_303-335</v>
          </cell>
          <cell r="B52" t="str">
            <v>F</v>
          </cell>
        </row>
        <row r="53">
          <cell r="A53" t="str">
            <v>https://www.land-oberoesterreich.gv.at/files/naturschutz_db/STAPFIA_0095_0110-0140.pdf</v>
          </cell>
          <cell r="B53" t="str">
            <v>T</v>
          </cell>
        </row>
        <row r="54">
          <cell r="A54" t="str">
            <v>https://www.zobodat.at/pdf/NKJB_40_41_0307-0388.pdf</v>
          </cell>
          <cell r="B54" t="str">
            <v>T</v>
          </cell>
        </row>
        <row r="55">
          <cell r="A55" t="str">
            <v>https://www.zobodat.at/pdf/BNO_0009_0729-0737.pdf</v>
          </cell>
          <cell r="B55" t="str">
            <v>T</v>
          </cell>
        </row>
        <row r="56">
          <cell r="A56" t="str">
            <v>https://www.zobodat.at/pdf/BNO_0017_0367-0375.pdf</v>
          </cell>
          <cell r="B56" t="str">
            <v>T</v>
          </cell>
        </row>
        <row r="57">
          <cell r="A57" t="str">
            <v>https://www.zobodat.at/pdf/BNO_0014_0027-0037.pdf</v>
          </cell>
          <cell r="B57" t="str">
            <v>T</v>
          </cell>
        </row>
        <row r="58">
          <cell r="A58" t="str">
            <v>https://web.archive.org/web/20180410205950id_/http://www.zobodat.at/pdf/BNO_0021_0405-0466.pdf</v>
          </cell>
          <cell r="B58" t="str">
            <v>T</v>
          </cell>
        </row>
        <row r="59">
          <cell r="A59" t="str">
            <v>https://web.archive.org/web/20180410205950id_/http://www.zobodat.at/pdf/BNO_0021_0405-0466.pdf</v>
          </cell>
          <cell r="B59" t="str">
            <v>T</v>
          </cell>
        </row>
        <row r="60">
          <cell r="A60" t="str">
            <v>https://www.zobodat.at/pdf/BNO_0019_0003-0048.pdf</v>
          </cell>
          <cell r="B60" t="str">
            <v>T</v>
          </cell>
        </row>
        <row r="61">
          <cell r="A61" t="str">
            <v>https://www.zobodat.at/pdf/BNO_0019_0003-0048.pdf</v>
          </cell>
          <cell r="B61" t="str">
            <v>T</v>
          </cell>
        </row>
        <row r="62">
          <cell r="A62" t="str">
            <v>https://www.zobodat.at/pdf/BNO_0010_0439-0448.pdf</v>
          </cell>
          <cell r="B62" t="str">
            <v>T</v>
          </cell>
        </row>
        <row r="63">
          <cell r="A63" t="str">
            <v>https://www.burgenland.at/fileadmin/user_upload/20220907_RL_Burgenland.pdf</v>
          </cell>
          <cell r="B63" t="str">
            <v>T</v>
          </cell>
        </row>
        <row r="64">
          <cell r="A64" t="str">
            <v>https://www.burgenland.at/fileadmin/user_upload/20220907_RL_Burgenland.pdf</v>
          </cell>
          <cell r="B64" t="str">
            <v>T</v>
          </cell>
        </row>
        <row r="65">
          <cell r="A65" t="str">
            <v>https://www.burgenland.at/fileadmin/user_upload/20220119_Rote_Liste_gefaehrdeter_Fische_Bgld_Jan2022.pdf</v>
          </cell>
          <cell r="B65" t="str">
            <v>T</v>
          </cell>
        </row>
        <row r="66">
          <cell r="A66" t="str">
            <v>https://www.burgenland.at/fileadmin/user_upload/20220119_Rote_Liste_gefaehrdeter_Fische_Bgld_Jan2022.pdf</v>
          </cell>
          <cell r="B66" t="str">
            <v>T</v>
          </cell>
        </row>
        <row r="67">
          <cell r="A67" t="str">
            <v>https://www.burgenland.at/fileadmin/user_upload/Downloads/Umwelt_und_Agrar/Natur/Liste_geschuetzter_Arten_2018.pdf</v>
          </cell>
          <cell r="B67" t="str">
            <v>T</v>
          </cell>
        </row>
        <row r="68">
          <cell r="A68" t="str">
            <v>https://www.burgenland.at/fileadmin/user_upload/Downloads/Umwelt_und_Agrar/Natur/Liste_geschuetzter_Arten_2018.pdf</v>
          </cell>
          <cell r="B68" t="str">
            <v>T</v>
          </cell>
        </row>
        <row r="69">
          <cell r="A69" t="str">
            <v>https://www.zobodat.at/pdf/WM_23_0161-0306.pdf</v>
          </cell>
          <cell r="B69" t="str">
            <v>T</v>
          </cell>
        </row>
        <row r="70">
          <cell r="A70" t="str">
            <v>https://www.zobodat.at/pdf/Veroeff-Int-Clusius-Ges-Guessing_9_0001-0051.pdf</v>
          </cell>
          <cell r="B70" t="str">
            <v>F</v>
          </cell>
        </row>
        <row r="71">
          <cell r="A71" t="str">
            <v>https://www.zobodat.at/pdf/Veroeff-Int-Clusius-Ges-Guessing_9_0001-0051.pdf</v>
          </cell>
          <cell r="B71" t="str">
            <v>F</v>
          </cell>
        </row>
        <row r="72">
          <cell r="A72" t="str">
            <v>https://www.zobodat.at/pdf/BEF_10_0093-0111.pdf</v>
          </cell>
          <cell r="B72" t="str">
            <v>T</v>
          </cell>
        </row>
        <row r="73">
          <cell r="A73" t="str">
            <v>https://www.naturschutzbund-burgenland.at/sites/default/files/inline-files/Publikationen/Rote%20Liste%201997.pdf</v>
          </cell>
          <cell r="B73" t="str">
            <v>T</v>
          </cell>
        </row>
        <row r="74">
          <cell r="A74" t="str">
            <v>https://www.naturschutzbund-burgenland.at/sites/default/files/inline-files/Publikationen/Rote%20Liste%201997.pdf</v>
          </cell>
          <cell r="B74" t="str">
            <v>T</v>
          </cell>
        </row>
        <row r="75">
          <cell r="A75" t="str">
            <v>https://www.salzburg.gv.at/umweltnaturwasser_/Documents/Publikationen%20Natur/Naturschutz-Beitrag_45-23_Rotel%20Liste%20der%20Tagfalter%20Salzburgs.pdf</v>
          </cell>
          <cell r="B75" t="str">
            <v>T</v>
          </cell>
        </row>
        <row r="76">
          <cell r="A76" t="str">
            <v>https://www.hausdernatur.at/de/publikationen-plattform-sauegetiere.html</v>
          </cell>
          <cell r="B76" t="str">
            <v>T</v>
          </cell>
        </row>
        <row r="77">
          <cell r="A77" t="str">
            <v>https://www.orthoptera.at/images/Illich_etal_Heuschrecken_Salzburgs_bsp.pdf</v>
          </cell>
          <cell r="B77" t="str">
            <v>T</v>
          </cell>
        </row>
        <row r="78">
          <cell r="A78" t="str">
            <v>https://www.salzburg.gv.at/umweltnaturwasser_/Documents/Publikationen%20Natur/07%20Naturschutz-Beitrag_33-06_Amphibien-Reptilien-Atlas-Rote-Liste.pdf</v>
          </cell>
          <cell r="B78" t="str">
            <v>T</v>
          </cell>
        </row>
        <row r="79">
          <cell r="A79" t="str">
            <v>https://www.salzburg.gv.at/umweltnaturwasser_/Documents/Publikationen%20Natur/07%20Naturschutz-Beitrag_33-06_Amphibien-Reptilien-Atlas-Rote-Liste.pdf</v>
          </cell>
          <cell r="B79" t="str">
            <v>T</v>
          </cell>
        </row>
        <row r="80">
          <cell r="A80" t="str">
            <v>https://www.salzburg.gv.at/umweltnaturwasser_/Documents/Publikationen%20Natur/07%20Naturschutz-Beitrag_38-12_Rote-Liste-gef%C3%A4hrdete-Brutv%C3%B6gel-Salzburg.pdf</v>
          </cell>
          <cell r="B80" t="str">
            <v>T</v>
          </cell>
        </row>
        <row r="81">
          <cell r="A81" t="str">
            <v>https://www.salzburg.gv.at/umweltnaturwasser_/Documents/Publikationen%20Natur/07%20Naturschutz-Beitrag_18-96_Rote-Liste-Flechten.pdf</v>
          </cell>
          <cell r="B81" t="str">
            <v>T</v>
          </cell>
        </row>
        <row r="82">
          <cell r="A82" t="str">
            <v>https://www.salzburg.gv.at/umweltnaturwasser_/Documents/Publikationen%20Natur/07%20Naturschutz-Beitrag_08-96_Rote-Liste-Pflanzen-1996.pdf</v>
          </cell>
          <cell r="B82" t="str">
            <v>T</v>
          </cell>
        </row>
        <row r="83">
          <cell r="A83" t="str">
            <v>https://www.salzburg.gv.at/umweltnaturwasser_/Documents/Publikationen%20Natur/07%20Naturschutz-Beitrag_08-96_Rote-Liste-Pflanzen-1996.pdf</v>
          </cell>
          <cell r="B83" t="str">
            <v>T</v>
          </cell>
        </row>
        <row r="84">
          <cell r="A84" t="str">
            <v>https://www.zobodat.at/pdf/Gredleriana_006_0115-0198.pdf</v>
          </cell>
          <cell r="B84" t="str">
            <v>T</v>
          </cell>
        </row>
        <row r="85">
          <cell r="A85" t="str">
            <v>https://www.zobodat.at/pdf/Gredleriana_017_0061-0086.pdf</v>
          </cell>
          <cell r="B85" t="str">
            <v>T</v>
          </cell>
        </row>
        <row r="86">
          <cell r="A86" t="str">
            <v>https://www.zobodat.at/pdf/Gredleriana_017_0061-0086.pdf</v>
          </cell>
          <cell r="B86" t="str">
            <v>T</v>
          </cell>
        </row>
        <row r="87">
          <cell r="A87" t="str">
            <v>https://www.zobodat.at/pdf/Gredleriana_018_0027-0045.pdf</v>
          </cell>
          <cell r="B87" t="str">
            <v>T</v>
          </cell>
        </row>
        <row r="88">
          <cell r="A88" t="str">
            <v>https://www.natura.museum/wp-content/uploads/2020/12/Lista-Rossa-Uccelli-Alto-Adige-Ceresa-Kranebitter-Gredleriana-2020.pdf</v>
          </cell>
          <cell r="B88" t="str">
            <v>T</v>
          </cell>
        </row>
        <row r="89">
          <cell r="A89" t="str">
            <v>https://www.zobodat.at/pdf/Natur-in-Tirol_6_0001-0168.pdf</v>
          </cell>
          <cell r="B89" t="str">
            <v>T</v>
          </cell>
        </row>
        <row r="90">
          <cell r="A90" t="str">
            <v>https://www.zobodat.at/pdf/BEF_3_0103-0123.pdf</v>
          </cell>
          <cell r="B90" t="str">
            <v>T</v>
          </cell>
        </row>
        <row r="91">
          <cell r="A91" t="str">
            <v>https://www.zobodat.at/pdf/BEF_3_0103-0123.pdf</v>
          </cell>
          <cell r="B91" t="str">
            <v>T</v>
          </cell>
        </row>
        <row r="92">
          <cell r="A92" t="str">
            <v>https://www.zobodat.at/pdf/MA22-Wien_71_0001-0110.pdf</v>
          </cell>
          <cell r="B92" t="str">
            <v>T</v>
          </cell>
        </row>
        <row r="93">
          <cell r="A93" t="str">
            <v>https://www.zobodat.at/pdf/MA22-Wien_10_0001-0053.pdf</v>
          </cell>
          <cell r="B93" t="str">
            <v>T</v>
          </cell>
        </row>
        <row r="94">
          <cell r="A94" t="str">
            <v>https://www.zobodat.at/pdf/MA22-Wien_10_0001-0053.pdf</v>
          </cell>
          <cell r="B94" t="str">
            <v>T</v>
          </cell>
        </row>
        <row r="95">
          <cell r="A95" t="str">
            <v>https://www.zobodat.at/pdf/Rote-Listen-Vorarlbergs_11_0001-0210.pdf</v>
          </cell>
          <cell r="B95" t="str">
            <v>T</v>
          </cell>
        </row>
        <row r="96">
          <cell r="A96" t="str">
            <v>https://www.zobodat.at/pdf/Rote-Listen-Vorarlbergs_9_0001-0136.pdf</v>
          </cell>
          <cell r="B96" t="str">
            <v>T</v>
          </cell>
        </row>
        <row r="97">
          <cell r="A97" t="str">
            <v>https://www.zobodat.at/pdf/Rote-Listen-Vorarlbergs_3_0001-0127.pdf</v>
          </cell>
          <cell r="B97" t="str">
            <v>T</v>
          </cell>
        </row>
        <row r="98">
          <cell r="A98" t="str">
            <v>https://www.zobodat.at/pdf/Rote-Listen-Vorarlbergs_7_0001-0120.pdf</v>
          </cell>
          <cell r="B98" t="str">
            <v>T</v>
          </cell>
        </row>
        <row r="99">
          <cell r="A99" t="str">
            <v>https://www.zobodat.at/pdf/Rote-Listen-Vorarlbergs_10_0001-0188.pdf</v>
          </cell>
          <cell r="B99" t="str">
            <v>T</v>
          </cell>
        </row>
        <row r="100">
          <cell r="A100" t="str">
            <v>https://www.zobodat.at/pdf/Rote-Listen-Vorarlbergs_10_0001-0188.pdf</v>
          </cell>
          <cell r="B100" t="str">
            <v>T</v>
          </cell>
        </row>
        <row r="101">
          <cell r="A101" t="str">
            <v>https://www.zobodat.at/pdf/Rote-Listen-Vorarlbergs_1_0001-0112.pdf</v>
          </cell>
          <cell r="B101" t="str">
            <v>T</v>
          </cell>
        </row>
        <row r="102">
          <cell r="A102" t="str">
            <v>https://www.zobodat.at/pdf/Rote-Listen-Vorarlbergs_4_0001-0087.pdf</v>
          </cell>
          <cell r="B102" t="str">
            <v>F</v>
          </cell>
        </row>
        <row r="103">
          <cell r="A103" t="str">
            <v>https://www.zobodat.at/pdf/Rote-Listen-Vorarlbergs_2_0001-0254.pdf</v>
          </cell>
          <cell r="B103" t="str">
            <v>T</v>
          </cell>
        </row>
        <row r="104">
          <cell r="A104" t="str">
            <v>https://www.zobodat.at/pdf/Rote-Listen-Vorarlbergs_6_0001-0200.pdf</v>
          </cell>
          <cell r="B104" t="str">
            <v>T</v>
          </cell>
        </row>
        <row r="105">
          <cell r="A105" t="str">
            <v>https://www.zobodat.at/pdf/Rote-Listen-Vorarlbergs_8_0001-0236.pdf</v>
          </cell>
          <cell r="B105" t="str">
            <v>F</v>
          </cell>
        </row>
        <row r="106">
          <cell r="A106" t="str">
            <v>https://www.inatura.at/forschung-online/rotelisten_pflanzengesellschaften_2016.pdf</v>
          </cell>
          <cell r="B106" t="str">
            <v>T</v>
          </cell>
        </row>
        <row r="107">
          <cell r="A107" t="str">
            <v>https://www.inatura.at/forschung-online/RL-12_fungi.pdf</v>
          </cell>
          <cell r="B107" t="str">
            <v>T</v>
          </cell>
        </row>
        <row r="108">
          <cell r="A108" t="str">
            <v>https://www.noe.gv.at/noe/Naturschutz/RL_Voegel.pdf</v>
          </cell>
          <cell r="B108" t="str">
            <v>T</v>
          </cell>
        </row>
        <row r="109">
          <cell r="A109" t="str">
            <v>https://www.noe.gv.at/noe/Naturschutz/RL_Tagfalter.pdf</v>
          </cell>
          <cell r="B109" t="str">
            <v>T</v>
          </cell>
        </row>
        <row r="110">
          <cell r="A110" t="str">
            <v>https://www.noe.gv.at/noe/Naturschutz/RL_Wanzen.pdf</v>
          </cell>
          <cell r="B110" t="str">
            <v>T</v>
          </cell>
        </row>
        <row r="111">
          <cell r="A111" t="str">
            <v>https://www.noe.gv.at/noe/Naturschutz/RL-NOE_8_0001-0075_Copy.pdf</v>
          </cell>
          <cell r="B111" t="str">
            <v>T</v>
          </cell>
        </row>
        <row r="112">
          <cell r="A112" t="str">
            <v>https://www.zobodat.at/pdf/RL-NOE_2_0001-0091.pdf</v>
          </cell>
          <cell r="B112" t="str">
            <v>F</v>
          </cell>
        </row>
        <row r="113">
          <cell r="A113" t="str">
            <v>https://www.zobodat.at/pdf/RL-NOE_7_0034-0076.pdf</v>
          </cell>
          <cell r="B113" t="str">
            <v>T</v>
          </cell>
        </row>
        <row r="114">
          <cell r="A114" t="str">
            <v>https://www.zobodat.at/pdf/RL-NOE_7_0034-0076.pdf</v>
          </cell>
          <cell r="B114" t="str">
            <v>T</v>
          </cell>
        </row>
        <row r="115">
          <cell r="A115" t="str">
            <v>https://www.noe.gv.at/noe/Naturschutz/RL_Krebse.pdf</v>
          </cell>
          <cell r="B115" t="str">
            <v>T</v>
          </cell>
        </row>
        <row r="116">
          <cell r="A116" t="str">
            <v>https://noe.gv.at/noe/Naturschutz/RL_Fische.pdf</v>
          </cell>
          <cell r="B116" t="str">
            <v>T</v>
          </cell>
        </row>
        <row r="117">
          <cell r="A117" t="str">
            <v>https://noe.gv.at/noe/Naturschutz/RL_Fische.pdf</v>
          </cell>
          <cell r="B117" t="str">
            <v>T</v>
          </cell>
        </row>
        <row r="118">
          <cell r="A118" t="str">
            <v>https://www.noe.gv.at/noe/Naturschutz/RL_Lurche.pdf</v>
          </cell>
          <cell r="B118" t="str">
            <v>T</v>
          </cell>
        </row>
        <row r="119">
          <cell r="A119" t="str">
            <v>https://www.noe.gv.at/noe/Naturschutz/RL_Lurche.pdf</v>
          </cell>
          <cell r="B119" t="str">
            <v>T</v>
          </cell>
        </row>
        <row r="120">
          <cell r="A120" t="str">
            <v>https://www.noe.gv.at/noe/Naturschutz/RL_Heuschrecken.pdf</v>
          </cell>
          <cell r="B120" t="str">
            <v>T</v>
          </cell>
        </row>
        <row r="121">
          <cell r="A121" t="str">
            <v>https://www.noe.gv.at/noe/Naturschutz/RL_Heuschrecken.pdf</v>
          </cell>
          <cell r="B121" t="str">
            <v>T</v>
          </cell>
        </row>
        <row r="122">
          <cell r="A122" t="str">
            <v>https://www.noe.gv.at/noe/Naturschutz/Moose_in_NOe_2012.pdf</v>
          </cell>
          <cell r="B122" t="str">
            <v>T</v>
          </cell>
        </row>
        <row r="123">
          <cell r="A123" t="str">
            <v>https://www.noe.gv.at/noe/Naturschutz/Fledermaeuse_in_NOe_2015.pdf</v>
          </cell>
          <cell r="B123" t="str">
            <v>T</v>
          </cell>
        </row>
        <row r="124">
          <cell r="A124" t="str">
            <v>https://www.oekoteam.at/images/oekodownload/rote-liste-endbericht-kurzfassung-stand-20220110.pdf</v>
          </cell>
          <cell r="B124" t="str">
            <v>T</v>
          </cell>
        </row>
        <row r="125">
          <cell r="A125" t="str">
            <v>https://www.researchgate.net/publication/321490912_Verzeichnis_und_Rote_Liste_der_Grosspilze_der_Steiermark_Osterreich</v>
          </cell>
          <cell r="B125" t="str">
            <v>F</v>
          </cell>
        </row>
        <row r="126">
          <cell r="A126" t="str">
            <v>https://www.freytagberndt.com/de/rote-liste-gefahrdeter-tiere-karntens.html</v>
          </cell>
          <cell r="B126" t="str">
            <v>F</v>
          </cell>
        </row>
        <row r="127">
          <cell r="A127" t="str">
            <v>https://www.researchgate.net/publication/376047966_Rote_Liste_der_Laufkafer_Karnten_2023</v>
          </cell>
          <cell r="B127" t="str">
            <v>F</v>
          </cell>
        </row>
        <row r="128">
          <cell r="A128" t="str">
            <v>https://www.researchgate.net/publication/373036346_Reptilien_Reptilia_-_In_Komposch_Ch_Red_Rote_Liste_gefahrdeter_Tiere_Karntens_-_Naturwissenschaftlicher_Verein_fur_Karnten_Klagenfurt_S_303-331</v>
          </cell>
          <cell r="B128" t="str">
            <v>F</v>
          </cell>
        </row>
        <row r="129">
          <cell r="A129" t="str">
            <v>https://www.researchgate.net/publication/373040675_Weberknechte_Arachnida_Opiliones_-_In_Komposch_Ch_Red_Rote_Liste_gefahrdeter_Tiere_Karntens_-_Naturwissenschaftlicher_Verein_fur_Karnten_Klagenfurt_S_449-478</v>
          </cell>
          <cell r="B129" t="str">
            <v>F</v>
          </cell>
        </row>
        <row r="130">
          <cell r="A130" t="str">
            <v>https://www.researchgate.net/publication/373040682_Skorpione_Arachnida_Scorpiones_-_In_Komposch_Ch_Red_Rote_Liste_gefahrdeter_Tiere_Karntens_-_Naturwissenschaftlicher_Verein_fur_Karnten_Klagenfurt_S_411-429</v>
          </cell>
          <cell r="B130" t="str">
            <v>F</v>
          </cell>
        </row>
        <row r="131">
          <cell r="A131" t="str">
            <v>https://www.researchgate.net/publication/373041001_Spinnen_Arachnida_Araneae_Unter_Mitarbeit_von_Lamprecht_Julia_Waldner_Laura_-_In_Komposch_Ch_Red_Rote_Liste_gefahrdeter_Tiere_Karntens_-_Naturwissenschaftlicher_Verein_fur_Karnten_Klagenfurt_S_481-568</v>
          </cell>
          <cell r="B131" t="str">
            <v>F</v>
          </cell>
        </row>
        <row r="132">
          <cell r="A132" t="str">
            <v>https://www.researchgate.net/publication/372549308_Libellen_Insecta_Odonata_In_Komposch_Ch_Rote_Liste_gefahrdeter_Tiere_Karntens</v>
          </cell>
          <cell r="B132" t="str">
            <v>F</v>
          </cell>
        </row>
        <row r="133">
          <cell r="A133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3" t="str">
            <v>F</v>
          </cell>
        </row>
        <row r="134">
          <cell r="A134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4" t="str">
            <v>F</v>
          </cell>
        </row>
        <row r="135">
          <cell r="A135" t="str">
            <v>https://www.researchgate.net/publication/373041219_Fische_Neunaugen_Pisces_Cyclostomata_Unter_Mitarbeit_von_Reichmann_Markus_Friedl_Thomas_Komposch_Christian_-_In_Komposch_Ch_Red_Rote_Liste_gefahrdeter_Tiere_Karntens_-_Naturwissenschaftlicher_Verein_f</v>
          </cell>
          <cell r="B135" t="str">
            <v>F</v>
          </cell>
        </row>
        <row r="136">
          <cell r="A136" t="str">
            <v>https://www.freytagberndt.com/de/rote-liste-gefahrdeter-farn-und-blutenpflanzen-karntens.html</v>
          </cell>
          <cell r="B136" t="str">
            <v>F</v>
          </cell>
        </row>
        <row r="137">
          <cell r="A137" t="str">
            <v>https://www.freytagberndt.com/de/rote-liste-gefahrdeter-farn-und-blutenpflanzen-karntens.html</v>
          </cell>
          <cell r="B137" t="str">
            <v>F</v>
          </cell>
        </row>
        <row r="138">
          <cell r="A138" t="str">
            <v>https://www.land-oberoesterreich.gv.at/files/naturschutz_db/STAPFIA_0091_0001-0324.pdf</v>
          </cell>
          <cell r="B138" t="str">
            <v>T</v>
          </cell>
        </row>
        <row r="139">
          <cell r="A139" t="str">
            <v>https://faolex.fao.org/docs/pdf/bih204210.pdf</v>
          </cell>
          <cell r="B139" t="str">
            <v>T</v>
          </cell>
        </row>
        <row r="140">
          <cell r="A140" t="str">
            <v>https://faolex.fao.org/docs/pdf/bih204210.pdf</v>
          </cell>
          <cell r="B140" t="str">
            <v>T</v>
          </cell>
        </row>
        <row r="141">
          <cell r="A141" t="str">
            <v>https://www.fmoit.gov.ba/upload/file/okolis/Crvena lista Faune FBiH.pdf</v>
          </cell>
          <cell r="B141" t="str">
            <v>T</v>
          </cell>
        </row>
        <row r="142">
          <cell r="A142" t="str">
            <v>https://www.fmoit.gov.ba/upload/file/okolis/Crvena lista gljiva FBiH.pdf</v>
          </cell>
          <cell r="B142" t="str">
            <v>T</v>
          </cell>
        </row>
        <row r="143">
          <cell r="A143" t="str">
            <v>https://www.fmoit.gov.ba/upload/file/okolis/Crvena lista Flore FBiH.pdf</v>
          </cell>
          <cell r="B143" t="str">
            <v>T</v>
          </cell>
        </row>
        <row r="144">
          <cell r="A144" t="str">
            <v>https://epa.org.me/wp-content/uploads/2023/10/WEB_CRVENA_LISTA_DNEVNIH_LEPTIRA_CRNE_GORE.pdf</v>
          </cell>
          <cell r="B144" t="str">
            <v>T</v>
          </cell>
        </row>
        <row r="145">
          <cell r="A145" t="str">
            <v>https://faolex.fao.org/docs/pdf/mne210105.pdf</v>
          </cell>
          <cell r="B145" t="str">
            <v>T</v>
          </cell>
        </row>
        <row r="146">
          <cell r="A146" t="str">
            <v>https://epa.org.me/wp-content/uploads/2023/01/Crvena-lista-ptica-Crne-Gore.pdf</v>
          </cell>
          <cell r="B146" t="str">
            <v>T</v>
          </cell>
        </row>
        <row r="147">
          <cell r="A147" t="str">
            <v>https://epa.org.me/wp-content/uploads/2023/09/WEB_CRVENA-LISTA-VODOZEMACA-I-GMIZAVACA-CRNE-GORE-1.pdf</v>
          </cell>
          <cell r="B147" t="str">
            <v>T</v>
          </cell>
        </row>
        <row r="148">
          <cell r="A148" t="str">
            <v>https://epa.org.me/wp-content/uploads/2023/09/WEB_CRVENA-LISTA-VODOZEMACA-I-GMIZAVACA-CRNE-GORE-1.pdf</v>
          </cell>
          <cell r="B148" t="str">
            <v>T</v>
          </cell>
        </row>
        <row r="149">
          <cell r="A149" t="str">
            <v>http://www.eccf.eu/Montenegro_species.pdf</v>
          </cell>
          <cell r="B149" t="str">
            <v>T</v>
          </cell>
        </row>
        <row r="150">
          <cell r="A150" t="str">
            <v>https://www.researchgate.net/publication/353378146_N_AT_UR_A_MONT_ENEGRI_NA_Po_dg_o_rica_92_195-203_PROTECTED_SPECIES_OF_MACROFUNGI_IN_MONTENEGO</v>
          </cell>
          <cell r="B150" t="str">
            <v>F</v>
          </cell>
        </row>
        <row r="151">
          <cell r="A151" t="str">
            <v>https://www.researchgate.net/profile/Danka-Cakovic/publication/283725704_Catalogue_of_vascular_flora_of_Montenegro/links/5645af8208aef646e6cd034d/Catalogue-of-vascular-flora-of-Montenegro.pdf</v>
          </cell>
          <cell r="B151" t="str">
            <v>F</v>
          </cell>
        </row>
        <row r="152">
          <cell r="A152" t="str">
            <v>https://link.springer.com/article/10.1023/B:BIOC.0000029338.97776.66</v>
          </cell>
          <cell r="B152" t="str">
            <v>T</v>
          </cell>
        </row>
        <row r="153">
          <cell r="A153" t="str">
            <v>https://link.springer.com/article/10.1023/B:BIOC.0000029338.97776.66</v>
          </cell>
          <cell r="B153" t="str">
            <v>T</v>
          </cell>
        </row>
        <row r="154">
          <cell r="A154" t="str">
            <v>https://redlist.moepp.gov.mk/wp-content/uploads/2019/11/NationalRedLists_Macedonia_IUCN2018.pdf</v>
          </cell>
          <cell r="B154" t="str">
            <v>F</v>
          </cell>
        </row>
        <row r="155">
          <cell r="A155" t="str">
            <v>https://redlist.moepp.gov.mk/wp-content/uploads/2019/11/NationalRedLists_Macedonia_IUCN2018.pdf</v>
          </cell>
          <cell r="B155" t="str">
            <v>F</v>
          </cell>
        </row>
        <row r="156">
          <cell r="A156" t="str">
            <v>https://redlist.moepp.gov.mk/wp-content/uploads/2019/11/NationalRedLists_Macedonia_IUCN2018.pdf</v>
          </cell>
          <cell r="B156" t="str">
            <v>F</v>
          </cell>
        </row>
        <row r="157">
          <cell r="A157" t="str">
            <v>https://hal.science/hal-03530620</v>
          </cell>
          <cell r="B157" t="str">
            <v>T</v>
          </cell>
        </row>
        <row r="158">
          <cell r="A158" t="str">
            <v>http://www.eccf.eu/CONTRIBUTION_TO_MACEDONIAN_RED_LIST_OF_F.pdf</v>
          </cell>
          <cell r="B158" t="str">
            <v>T</v>
          </cell>
        </row>
        <row r="159">
          <cell r="A159" t="str">
            <v>https://www.researchgate.net/publication/288003931_Red_List_Of_Butterflies_Lepidoptera_Hesperioidea_Papilionoidea_For_Republic_Of_Macedonia</v>
          </cell>
          <cell r="B159" t="str">
            <v>F</v>
          </cell>
        </row>
        <row r="160">
          <cell r="A160" t="str">
            <v>https://manu.edu.mk/contributions/NMBSci/Papers/2023_42_43_3. Karadelev.pdf</v>
          </cell>
          <cell r="B160" t="str">
            <v>F</v>
          </cell>
        </row>
        <row r="161">
          <cell r="A161" t="str">
            <v>https://scindeks-clanci.ceon.rs/data/pdf/1820-9521/2022/1820-95212215149U.pdf</v>
          </cell>
          <cell r="B161" t="str">
            <v>T</v>
          </cell>
        </row>
        <row r="162">
          <cell r="A162" t="str">
            <v>https://scindeks-clanci.ceon.rs/data/pdf/1820-9521/2022/1820-95212215149U.pdf</v>
          </cell>
          <cell r="B162" t="str">
            <v>T</v>
          </cell>
        </row>
        <row r="163">
          <cell r="A163" t="str">
            <v>https://link.springer.com/content/pdf/10.1007/s10841-012-9527-7.pdf</v>
          </cell>
          <cell r="B163" t="str">
            <v>T</v>
          </cell>
        </row>
        <row r="164">
          <cell r="A164" t="str">
            <v>https://link.springer.com/article/10.1007/s10531-005-2008-5</v>
          </cell>
          <cell r="B164" t="str">
            <v>T</v>
          </cell>
        </row>
        <row r="165">
          <cell r="A165" t="str">
            <v>https://link.springer.com/article/10.1007/s10531-005-2008-5</v>
          </cell>
          <cell r="B165" t="str">
            <v>T</v>
          </cell>
        </row>
        <row r="166">
          <cell r="A166" t="str">
            <v>https://link.springer.com/article/10.1007/s10531-005-2008-5</v>
          </cell>
          <cell r="B166" t="str">
            <v>T</v>
          </cell>
        </row>
        <row r="167">
          <cell r="A167" t="str">
            <v>https://link.springer.com/article/10.1007/s10531-005-2008-5</v>
          </cell>
          <cell r="B167" t="str">
            <v>T</v>
          </cell>
        </row>
        <row r="168">
          <cell r="A168" t="str">
            <v>https://link.springer.com/article/10.1007/s10531-005-2008-5</v>
          </cell>
          <cell r="B168" t="str">
            <v>T</v>
          </cell>
        </row>
        <row r="169">
          <cell r="A169" t="str">
            <v>https://link.springer.com/article/10.1007/s10531-005-2008-5</v>
          </cell>
          <cell r="B169" t="str">
            <v>T</v>
          </cell>
        </row>
        <row r="170">
          <cell r="A170" t="str">
            <v>https://link.springer.com/article/10.1007/s10531-005-2008-5</v>
          </cell>
          <cell r="B170" t="str">
            <v>T</v>
          </cell>
        </row>
        <row r="171">
          <cell r="A171" t="str">
            <v>https://link.springer.com/article/10.1007/s10531-005-2008-5</v>
          </cell>
          <cell r="B171" t="str">
            <v>T</v>
          </cell>
        </row>
        <row r="172">
          <cell r="A172" t="str">
            <v>https://link.springer.com/article/10.1007/s10531-005-2008-5</v>
          </cell>
          <cell r="B172" t="str">
            <v>T</v>
          </cell>
        </row>
        <row r="173">
          <cell r="A173" t="str">
            <v>https://link.springer.com/article/10.1007/s10531-005-2008-5</v>
          </cell>
          <cell r="B173" t="str">
            <v>T</v>
          </cell>
        </row>
        <row r="174">
          <cell r="A174" t="str">
            <v>https://www.researchgate.net/profile/Slobodan-Ivkovic/publication/285770829_The_Proposed_Red_List_of_Serbian_Orthoptera/links/566353c208ae4931cd5edbaf/The-Proposed-Red-List-of-Serbian-Orthoptera.pdf</v>
          </cell>
          <cell r="B174" t="str">
            <v>F</v>
          </cell>
        </row>
        <row r="175">
          <cell r="A175" t="str">
            <v>https://doiserbia.nb.rs/img/doi/1821-2158/2024/1821-21582401001S.pdf</v>
          </cell>
          <cell r="B175" t="str">
            <v>F</v>
          </cell>
        </row>
        <row r="176">
          <cell r="A176" t="str">
            <v>https://zzps.rs/%D0%BD%D0%B0%D1%88%D0%B0-%D0%B8%D0%B7%D0%B4%D0%B0%D1%9A%D0%B0/%D1%86%D1%80%D0%B2%D0%B5%D0%BD%D0%B5-%D0%BA%D1%9A%D0%B8%D0%B3%D0%B5/</v>
          </cell>
          <cell r="B176" t="str">
            <v>F</v>
          </cell>
        </row>
        <row r="177">
          <cell r="A177" t="str">
            <v>https://zzps.rs/%D0%BD%D0%B0%D1%88%D0%B0-%D0%B8%D0%B7%D0%B4%D0%B0%D1%9A%D0%B0/%D1%86%D1%80%D0%B2%D0%B5%D0%BD%D0%B5-%D0%BA%D1%9A%D0%B8%D0%B3%D0%B5/</v>
          </cell>
          <cell r="B177" t="str">
            <v>F</v>
          </cell>
        </row>
        <row r="178">
          <cell r="A178" t="str">
            <v>https://zzps.rs/%D0%BD%D0%B0%D1%88%D0%B0-%D0%B8%D0%B7%D0%B4%D0%B0%D1%9A%D0%B0/%D1%86%D1%80%D0%B2%D0%B5%D0%BD%D0%B5-%D0%BA%D1%9A%D0%B8%D0%B3%D0%B5/</v>
          </cell>
          <cell r="B178" t="str">
            <v>F</v>
          </cell>
        </row>
        <row r="179">
          <cell r="A179" t="str">
            <v>https://zzps.rs/%D0%BD%D0%B0%D1%88%D0%B0-%D0%B8%D0%B7%D0%B4%D0%B0%D1%9A%D0%B0/%D1%86%D1%80%D0%B2%D0%B5%D0%BD%D0%B5-%D0%BA%D1%9A%D0%B8%D0%B3%D0%B5/</v>
          </cell>
          <cell r="B179" t="str">
            <v>F</v>
          </cell>
        </row>
        <row r="180">
          <cell r="A180" t="str">
            <v>https://zzps.rs/%D0%BD%D0%B0%D1%88%D0%B0-%D0%B8%D0%B7%D0%B4%D0%B0%D1%9A%D0%B0/%D1%86%D1%80%D0%B2%D0%B5%D0%BD%D0%B5-%D0%BA%D1%9A%D0%B8%D0%B3%D0%B5/</v>
          </cell>
          <cell r="B180" t="str">
            <v>F</v>
          </cell>
        </row>
        <row r="181">
          <cell r="A181" t="str">
            <v>https://zzps.rs/%D0%BD%D0%B0%D1%88%D0%B0-%D0%B8%D0%B7%D0%B4%D0%B0%D1%9A%D0%B0/%D1%86%D1%80%D0%B2%D0%B5%D0%BD%D0%B5-%D0%BA%D1%9A%D0%B8%D0%B3%D0%B5/</v>
          </cell>
          <cell r="B181" t="str">
            <v>F</v>
          </cell>
        </row>
        <row r="182">
          <cell r="A182" t="str">
            <v>https://www.haop.hr/hr/publikacije/crvena-knjiga-vaskularne-flore-hrvatske</v>
          </cell>
          <cell r="B182" t="str">
            <v>T</v>
          </cell>
        </row>
        <row r="183">
          <cell r="A183" t="str">
            <v>https://www.haop.hr/hr/publikacije/crvena-knjiga-sisavaca-hrvatske</v>
          </cell>
          <cell r="B183" t="str">
            <v>T</v>
          </cell>
        </row>
        <row r="184">
          <cell r="A184" t="str">
            <v>https://www.haop.hr/hr/publikacije/crvena-knjiga-slatkovodnih-riba-hrvatske</v>
          </cell>
          <cell r="B184" t="str">
            <v>T</v>
          </cell>
        </row>
        <row r="185">
          <cell r="A185" t="str">
            <v>https://www.haop.hr/hr/publikacije/crvena-knjiga-vretenaca-hrvatske</v>
          </cell>
          <cell r="B185" t="str">
            <v>T</v>
          </cell>
        </row>
        <row r="186">
          <cell r="A186" t="str">
            <v>https://www.haop.hr/hr/publikacije/crvena-knjiga-morskih-riba-hrvatske</v>
          </cell>
          <cell r="B186" t="str">
            <v>T</v>
          </cell>
        </row>
        <row r="187">
          <cell r="A187" t="str">
            <v>https://www.haop.hr/hr/publikacije/crvena-knjiga-gljiva-hrvatske</v>
          </cell>
          <cell r="B187" t="str">
            <v>T</v>
          </cell>
        </row>
        <row r="188">
          <cell r="A188" t="str">
            <v>https://www.haop.hr/hr/publikacije/crvena-knjiga-spiljske-faune-hrvatske</v>
          </cell>
          <cell r="B188" t="str">
            <v>T</v>
          </cell>
        </row>
        <row r="189">
          <cell r="A189" t="str">
            <v>https://www.haop.hr/hr/publikacije/crvena-knjiga-ptica-hrvatske</v>
          </cell>
          <cell r="B189" t="str">
            <v>T</v>
          </cell>
        </row>
        <row r="190">
          <cell r="A190" t="str">
            <v>https://www.haop.hr/hr/publikacije/crvena-knjiga-vodozemaca-i-gmazova-hrvatske</v>
          </cell>
          <cell r="B190" t="str">
            <v>T</v>
          </cell>
        </row>
        <row r="191">
          <cell r="A191" t="str">
            <v>https://www.haop.hr/hr/publikacije/crvena-knjiga-vodozemaca-i-gmazova-hrvatske</v>
          </cell>
          <cell r="B191" t="str">
            <v>T</v>
          </cell>
        </row>
        <row r="192">
          <cell r="A192" t="str">
            <v>https://www.haop.hr/hr/publikacije/crvena-knjiga-danjih-leptira-hrvatske</v>
          </cell>
          <cell r="B192" t="str">
            <v>T</v>
          </cell>
        </row>
        <row r="193">
          <cell r="A193" t="str">
            <v>https://www.haop.hr/sites/default/files/uploads/dokumenti/03_prirodne/crvene_knjige_popisi/Crveni_popis_algi_i_cvjetnica_web.pdf</v>
          </cell>
          <cell r="B193" t="str">
            <v>T</v>
          </cell>
        </row>
        <row r="194">
          <cell r="A194" t="str">
            <v>https://www.haop.hr/sites/default/files/uploads/dokumenti/03_prirodne/crvene_knjige_popisi/Crveni_popis_koralja_web.pdf</v>
          </cell>
          <cell r="B194" t="str">
            <v>T</v>
          </cell>
        </row>
        <row r="195">
          <cell r="A195" t="str">
            <v>https://www.haop.hr/sites/default/files/uploads/dokumenti/03_prirodne/crvene_knjige_popisi/Crveni_popis_rakova_web.pdf</v>
          </cell>
          <cell r="B195" t="str">
            <v>T</v>
          </cell>
        </row>
        <row r="196">
          <cell r="A196" t="str">
            <v>https://www.haop.hr/sites/default/files/uploads/dokumenti/03_prirodne/crvene_knjige_popisi/Crveni_popis_kopnenih_i_islatkovodnih_puzeva_web.pdf</v>
          </cell>
          <cell r="B196" t="str">
            <v>T</v>
          </cell>
        </row>
        <row r="197">
          <cell r="A197" t="str">
            <v>https://www.haop.hr/sites/default/files/uploads/dokumenti/03_prirodne/crvene_knjige_popisi/Crveni_popis_trcaka_web.pdf</v>
          </cell>
          <cell r="B197" t="str">
            <v>T</v>
          </cell>
        </row>
        <row r="198">
          <cell r="A198" t="str">
            <v>https://www.haop.hr/sites/default/files/uploads/dokumenti/03_prirodne/crvene_knjige_popisi/Crveni_popis_tulara-za_web.pdf</v>
          </cell>
          <cell r="B198" t="str">
            <v>T</v>
          </cell>
        </row>
        <row r="199">
          <cell r="A199" t="str">
            <v>https://www.haop.hr/sites/default/files/uploads/dokumenti/03_prirodne/crvene_knjige_popisi/Crveni_popis_li%C5%A1ajeva_web.pdf</v>
          </cell>
          <cell r="B199" t="str">
            <v>T</v>
          </cell>
        </row>
        <row r="200">
          <cell r="A200" t="str">
            <v>https://www.uradni-list.si/files/RS_-2002-082-04055-OB~P001-0000.PDF</v>
          </cell>
          <cell r="B200" t="str">
            <v>T</v>
          </cell>
        </row>
        <row r="201">
          <cell r="A201" t="str">
            <v>https://www.uradni-list.si/files/RS_-2002-082-04055-OB~P002-0000.PDF</v>
          </cell>
          <cell r="B201" t="str">
            <v>T</v>
          </cell>
        </row>
        <row r="202">
          <cell r="A202" t="str">
            <v>https://ojs.zrc-sazu.si/hacquetia/article/view/4270/3974</v>
          </cell>
          <cell r="B202" t="str">
            <v>T</v>
          </cell>
        </row>
        <row r="203">
          <cell r="A203" t="str">
            <v>https://www.researchgate.net/publication/378274509_New_Checklist_and_the_Red_list_of_the_mosses_Bryophyta_of_Slovenia</v>
          </cell>
          <cell r="B203" t="str">
            <v>F</v>
          </cell>
        </row>
        <row r="204">
          <cell r="A204" t="str">
            <v>https://www.uradni-list.si/files/RS_-2002-082-04055-OB~P003-0000.PDF</v>
          </cell>
          <cell r="B204" t="str">
            <v>T</v>
          </cell>
        </row>
        <row r="205">
          <cell r="A205" t="str">
            <v>https://www.uradni-list.si/files/RS_-2002-082-04055-OB~P004-0000.PDF</v>
          </cell>
          <cell r="B205" t="str">
            <v>T</v>
          </cell>
        </row>
        <row r="206">
          <cell r="A206" t="str">
            <v>https://www.uradni-list.si/files/RS_-2002-082-04055-OB~P005-0000.PDF</v>
          </cell>
          <cell r="B206" t="str">
            <v>T</v>
          </cell>
        </row>
        <row r="207">
          <cell r="A207" t="str">
            <v>https://www.uradni-list.si/files/RS_-2002-082-04055-OB~P006-0000.PDF</v>
          </cell>
          <cell r="B207" t="str">
            <v>T</v>
          </cell>
        </row>
        <row r="208">
          <cell r="A208" t="str">
            <v>https://www.uradni-list.si/files/RS_-2002-082-04055-OB~P007-0000.PDF</v>
          </cell>
          <cell r="B208" t="str">
            <v>T</v>
          </cell>
        </row>
        <row r="209">
          <cell r="A209" t="str">
            <v>https://www.uradni-list.si/files/RS_-2002-082-04055-OB~P008-0000.PDF</v>
          </cell>
          <cell r="B209" t="str">
            <v>T</v>
          </cell>
        </row>
        <row r="210">
          <cell r="A210" t="str">
            <v>https://www.uradni-list.si/files/RS_-2002-082-04055-OB~P009-0000.PDF</v>
          </cell>
          <cell r="B210" t="str">
            <v>T</v>
          </cell>
        </row>
        <row r="211">
          <cell r="A211" t="str">
            <v>https://www.uradni-list.si/files/RS_-2002-082-04055-OB~P010-0000.PDF</v>
          </cell>
          <cell r="B211" t="str">
            <v>T</v>
          </cell>
        </row>
        <row r="212">
          <cell r="A212" t="str">
            <v>https://www.uradni-list.si/files/RS_-2002-082-04055-OB~P011-0000.PDF</v>
          </cell>
          <cell r="B212" t="str">
            <v>T</v>
          </cell>
        </row>
        <row r="213">
          <cell r="A213" t="str">
            <v>https://www.uradni-list.si/files/RS_-2002-082-04055-OB~P012-0000.PDF</v>
          </cell>
          <cell r="B213" t="str">
            <v>T</v>
          </cell>
        </row>
        <row r="214">
          <cell r="A214" t="str">
            <v>https://www.uradni-list.si/files/RS_-2002-082-04055-OB~P013-0000.PDF</v>
          </cell>
          <cell r="B214" t="str">
            <v>T</v>
          </cell>
        </row>
        <row r="215">
          <cell r="A215" t="str">
            <v>https://www.uradni-list.si/files/RS_-2002-082-04055-OB~P014-0000.PDF</v>
          </cell>
          <cell r="B215" t="str">
            <v>T</v>
          </cell>
        </row>
        <row r="216">
          <cell r="A216" t="str">
            <v>https://www.uradni-list.si/files/RS_-2002-082-04055-OB~P015-0000.PDF</v>
          </cell>
          <cell r="B216" t="str">
            <v>T</v>
          </cell>
        </row>
        <row r="217">
          <cell r="A217" t="str">
            <v>https://www.uradni-list.si/files/RS_-2002-082-04055-OB~P017-0000.PDF</v>
          </cell>
          <cell r="B217" t="str">
            <v>T</v>
          </cell>
        </row>
        <row r="218">
          <cell r="A218" t="str">
            <v>https://www.uradni-list.si/files/RS_-2002-082-04055-OB~P018-0000.PDF</v>
          </cell>
          <cell r="B218" t="str">
            <v>T</v>
          </cell>
        </row>
        <row r="219">
          <cell r="A219" t="str">
            <v>https://www.uradni-list.si/files/RS_-2002-082-04055-OB~P019-0000.PDF</v>
          </cell>
          <cell r="B219" t="str">
            <v>T</v>
          </cell>
        </row>
        <row r="220">
          <cell r="A220" t="str">
            <v>https://www.uradni-list.si/files/RS_-2002-082-04055-OB~P016-0000.PDF</v>
          </cell>
          <cell r="B220" t="str">
            <v>T</v>
          </cell>
        </row>
        <row r="221">
          <cell r="A221" t="str">
            <v>https://www.uradni-list.si/files/RS_-2002-082-04055-OB~P020-0000.PDF</v>
          </cell>
          <cell r="B221" t="str">
            <v>T</v>
          </cell>
        </row>
        <row r="222">
          <cell r="A222" t="str">
            <v>https://www.uradni-list.si/files/RS_-2002-082-04055-OB~P021-0000.PDF</v>
          </cell>
          <cell r="B222" t="str">
            <v>T</v>
          </cell>
        </row>
        <row r="223">
          <cell r="A223" t="str">
            <v>https://www.uradni-list.si/files/RS_-2002-082-04055-OB~P022-0000.PDF</v>
          </cell>
          <cell r="B223" t="str">
            <v>T</v>
          </cell>
        </row>
        <row r="224">
          <cell r="A224" t="str">
            <v>https://www.uradni-list.si/files/RS_-2002-082-04055-OB~P023-0000.PDF</v>
          </cell>
          <cell r="B224" t="str">
            <v>T</v>
          </cell>
        </row>
        <row r="225">
          <cell r="A225" t="str">
            <v>https://www.uradni-list.si/files/RS_-2002-082-04055-OB~P024-0000.PDF</v>
          </cell>
          <cell r="B225" t="str">
            <v>T</v>
          </cell>
        </row>
        <row r="226">
          <cell r="A226" t="str">
            <v>https://www.uradni-list.si/files/RS_-2002-082-04055-OB~P025-0000.PDF</v>
          </cell>
          <cell r="B226" t="str">
            <v>T</v>
          </cell>
        </row>
        <row r="227">
          <cell r="A227" t="str">
            <v>https://www.uradni-list.si/files/RS_-2002-082-04055-OB~P026-0000.PDF</v>
          </cell>
          <cell r="B227" t="str">
            <v>T</v>
          </cell>
        </row>
        <row r="228">
          <cell r="A228" t="str">
            <v>https://www.uradni-list.si/files/RS_-2002-082-04055-OB~P027-0000.PDF</v>
          </cell>
          <cell r="B228" t="str">
            <v>T</v>
          </cell>
        </row>
        <row r="229">
          <cell r="A229" t="str">
            <v>https://www.uradni-list.si/files/RS_-2002-082-04055-OB~P028-0000.PDF</v>
          </cell>
          <cell r="B229" t="str">
            <v>T</v>
          </cell>
        </row>
        <row r="230">
          <cell r="A230" t="str">
            <v>https://www.uradni-list.si/files/RS_-2002-082-04055-OB~P029-0000.PDF</v>
          </cell>
          <cell r="B230" t="str">
            <v>T</v>
          </cell>
        </row>
        <row r="231">
          <cell r="A231" t="str">
            <v>https://www.uradni-list.si/files/RS_-2002-082-04055-OB~P030-0000.PDF</v>
          </cell>
          <cell r="B231" t="str">
            <v>T</v>
          </cell>
        </row>
        <row r="232">
          <cell r="A232" t="str">
            <v>https://www.uradni-list.si/files/RS_-2002-082-04055-OB~P031-0000.PDF</v>
          </cell>
          <cell r="B232" t="str">
            <v>T</v>
          </cell>
        </row>
        <row r="233">
          <cell r="A233" t="str">
            <v>https://www.uradni-list.si/files/RS_-2002-082-04055-OB~P032-0000.PDF</v>
          </cell>
          <cell r="B233" t="str">
            <v>T</v>
          </cell>
        </row>
        <row r="234">
          <cell r="A234" t="str">
            <v>https://www.uradni-list.si/files/RS_-2002-082-04055-OB~P033-0000.PDF</v>
          </cell>
          <cell r="B234" t="str">
            <v>T</v>
          </cell>
        </row>
        <row r="235">
          <cell r="A235" t="str">
            <v>https://www.uradni-list.si/files/RS_-2002-082-04055-OB~P034-0000.PDF</v>
          </cell>
          <cell r="B235" t="str">
            <v>T</v>
          </cell>
        </row>
        <row r="236">
          <cell r="A236" t="str">
            <v>https://www.uradni-list.si/files/RS_-2002-082-04055-OB~P035-0000.PDF</v>
          </cell>
          <cell r="B236" t="str">
            <v>T</v>
          </cell>
        </row>
        <row r="237">
          <cell r="A237" t="str">
            <v>https://www.uradni-list.si/files/RS_-2002-082-04055-OB~P036-0000.PDF</v>
          </cell>
          <cell r="B237" t="str">
            <v>T</v>
          </cell>
        </row>
        <row r="238">
          <cell r="A238" t="str">
            <v>https://www.uradni-list.si/files/RS_-2002-082-04055-OB~P037-0000.PDF</v>
          </cell>
          <cell r="B238" t="str">
            <v>T</v>
          </cell>
        </row>
        <row r="239">
          <cell r="A239" t="str">
            <v>https://www.uradni-list.si/files/RS_-2002-082-04055-OB~P038-0000.PDF</v>
          </cell>
          <cell r="B239" t="str">
            <v>T</v>
          </cell>
        </row>
        <row r="240">
          <cell r="A240" t="str">
            <v>https://www.uradni-list.si/files/RS_-2002-082-04055-OB~P039-0000.PDF</v>
          </cell>
          <cell r="B240" t="str">
            <v>T</v>
          </cell>
        </row>
        <row r="241">
          <cell r="A241" t="str">
            <v>https://www.uradni-list.si/files/RS_-2002-082-04055-OB~P040-0000.PDF</v>
          </cell>
          <cell r="B241" t="str">
            <v>T</v>
          </cell>
        </row>
        <row r="242">
          <cell r="A242" t="str">
            <v>https://www.uradni-list.si/files/RS_-2002-082-04055-OB~P041-0000.PDF</v>
          </cell>
          <cell r="B242" t="str">
            <v>T</v>
          </cell>
        </row>
        <row r="243">
          <cell r="A243" t="str">
            <v>https://archive.nationalredlist.org/files/2014/08/Legakis-Maragkou-2009-Greek-Red-Data-Book-birds-chapter.pdf</v>
          </cell>
          <cell r="B243" t="str">
            <v>F</v>
          </cell>
        </row>
        <row r="244">
          <cell r="A244" t="str">
            <v>http://dipe.ker.sch.gr/kainotomes/To_Kokkino_biblio.pdf</v>
          </cell>
          <cell r="B244" t="str">
            <v>T</v>
          </cell>
        </row>
        <row r="245">
          <cell r="A245" t="str">
            <v>https://www.hbs.gr/sites/default/files/hbs-news-files/2022-rdb2009-va.pdf</v>
          </cell>
          <cell r="B245" t="str">
            <v>F</v>
          </cell>
        </row>
        <row r="246">
          <cell r="A246" t="str">
            <v>https://hbs.gr/sites/default/files/hbs-news-files/2022-rdb2009-vb.pdf</v>
          </cell>
          <cell r="B246" t="str">
            <v>F</v>
          </cell>
        </row>
        <row r="247">
          <cell r="A247" t="str">
            <v>https://redlist.necca.gov.gr/</v>
          </cell>
          <cell r="B247" t="str">
            <v>T</v>
          </cell>
        </row>
        <row r="248">
          <cell r="A248" t="str">
            <v>https://redlist.necca.gov.gr/</v>
          </cell>
          <cell r="B248" t="str">
            <v>T</v>
          </cell>
        </row>
        <row r="249">
          <cell r="A249" t="str">
            <v>https://arts.units.it/bitstream/11368/2964383/2/10.1080%4011263504.2020.1739165.pdf</v>
          </cell>
          <cell r="B249" t="str">
            <v>T</v>
          </cell>
        </row>
        <row r="250">
          <cell r="A250" t="str">
            <v>https://archive.nationalredlist.org/files/2014/09/2013-italian-vertebratesl.pdf</v>
          </cell>
          <cell r="B250" t="str">
            <v>F</v>
          </cell>
        </row>
        <row r="251">
          <cell r="A251" t="str">
            <v>https://www.iucn.it/pdf/Lista-Rossa-vertebratiitaliani-2022.pdf</v>
          </cell>
          <cell r="B251" t="str">
            <v>T</v>
          </cell>
        </row>
        <row r="252">
          <cell r="A252" t="str">
            <v>https://www.dolomitiparco.com/Materiali/Testi/lista_rossa_2016.pdf</v>
          </cell>
          <cell r="B252" t="str">
            <v>T</v>
          </cell>
        </row>
        <row r="253">
          <cell r="A253" t="str">
            <v>https://www.iucn.it/pdf/Comitato_IUCN_Lista_Rossa_delle_libellule_italiane_2014.pdf</v>
          </cell>
          <cell r="B253" t="str">
            <v>T</v>
          </cell>
        </row>
        <row r="254">
          <cell r="A254" t="str">
            <v>https://www.iucn.it/pdf/Comitato_IUCN_Lista_Rossa_dei_coleotteri_saproxilici_italiani_2014.pdf</v>
          </cell>
          <cell r="B254" t="str">
            <v>T</v>
          </cell>
        </row>
        <row r="255">
          <cell r="A255" t="str">
            <v>https://www.iucn.it/pdf/Comitato_IUCN_Lista_Rossa_dei_coralli_italiani_2014.pdf</v>
          </cell>
          <cell r="B255" t="str">
            <v>T</v>
          </cell>
        </row>
        <row r="256">
          <cell r="A256" t="str">
            <v>https://www.iucn.it/pdf/Comitato_IUCN_Lista_Rossa_delle_farfalle_italiane_2016.pdf</v>
          </cell>
          <cell r="B256" t="str">
            <v>T</v>
          </cell>
        </row>
        <row r="257">
          <cell r="A257" t="str">
            <v>https://www.iucn.it/pdf/Comitato_IUCN_Lista_Rossa_dei_pesci_ossei_marini_italiani_2017.pdf</v>
          </cell>
          <cell r="B257" t="str">
            <v>T</v>
          </cell>
        </row>
        <row r="258">
          <cell r="A258" t="str">
            <v>https://www.iucn.it/pdf/Comitato_IUCN_Lista_Rossa_delle_Api_italiane_minacciate.pdf</v>
          </cell>
          <cell r="B258" t="str">
            <v>T</v>
          </cell>
        </row>
        <row r="259">
          <cell r="A259" t="str">
            <v>https://www.iucn.it/pdf/Comitato_IUCN_Lista_Rossa_della_flora_italiana_policy_species.pdf</v>
          </cell>
          <cell r="B259" t="str">
            <v>T</v>
          </cell>
        </row>
        <row r="260">
          <cell r="A260" t="str">
            <v>https://www.iucn.it/pdf/LISTAROSSAvol-2-FLORAITALIANA.pdf</v>
          </cell>
          <cell r="B260" t="str">
            <v>T</v>
          </cell>
        </row>
        <row r="261">
          <cell r="A261" t="str">
            <v>https://www.iucn.it/pdf/Lista-Rossa-Uccelli-Nidificanti-2021.pdf</v>
          </cell>
          <cell r="B261" t="str">
            <v>T</v>
          </cell>
        </row>
        <row r="262">
          <cell r="A262" t="str">
            <v>https://www.tandfonline.com/doi/full/10.1080/11263504.2023.2200791</v>
          </cell>
          <cell r="B262" t="str">
            <v>F</v>
          </cell>
        </row>
        <row r="263">
          <cell r="A263" t="str">
            <v>https://www.tandfonline.com/doi/full/10.1080/11263504.2024.2386330</v>
          </cell>
          <cell r="B263" t="str">
            <v>F</v>
          </cell>
        </row>
        <row r="264">
          <cell r="A264" t="str">
            <v>https://www.tandfonline.com/doi/full/10.1080/11263504.2012.748101</v>
          </cell>
          <cell r="B264" t="str">
            <v>F</v>
          </cell>
        </row>
        <row r="265">
          <cell r="A265" t="str">
            <v>https://www.bafu.admin.ch/bafu/de/home/themen/biodiversitaet/publikationen-studien/publikationen/rote-liste-bienen.html</v>
          </cell>
          <cell r="B265" t="str">
            <v>T</v>
          </cell>
        </row>
        <row r="266">
          <cell r="A266" t="str">
            <v>https://www.bafu.admin.ch/bafu/de/home/themen/biodiversitaet/publikationen-studien/publikationen/rote-liste-reptilien.html</v>
          </cell>
          <cell r="B266" t="str">
            <v>T</v>
          </cell>
        </row>
        <row r="267">
          <cell r="A267" t="str">
            <v>https://www.bafu.admin.ch/bafu/de/home/themen/biodiversitaet/publikationen-studien/publikationen/rote-liste-der-gefaehrdeten-arten-der-schweiz--amphibien.html</v>
          </cell>
          <cell r="B267" t="str">
            <v>T</v>
          </cell>
        </row>
        <row r="268">
          <cell r="A268" t="str">
            <v>https://www.bafu.admin.ch/bafu/de/home/themen/biodiversitaet/publikationen-studien/publikationen/rote-listegefaehrdeten-arten-moose.html</v>
          </cell>
          <cell r="B268" t="str">
            <v>T</v>
          </cell>
        </row>
        <row r="269">
          <cell r="A269" t="str">
            <v>https://www.bafu.admin.ch/bafu/de/home/themen/biodiversitaet/publikationen-studien/publikationen/rote-liste-gefaehrdeten-arten-fische-rundmaeuler.html</v>
          </cell>
          <cell r="B269" t="str">
            <v>T</v>
          </cell>
        </row>
        <row r="270">
          <cell r="A270" t="str">
            <v>https://www.bafu.admin.ch/bafu/de/home/themen/biodiversitaet/publikationen-studien/publikationen/rote-listen-saeugetiere.html</v>
          </cell>
          <cell r="B270" t="str">
            <v>T</v>
          </cell>
        </row>
        <row r="271">
          <cell r="A271" t="str">
            <v>https://www.bafu.admin.ch/bafu/de/home/themen/biodiversitaet/publikationen-studien/publikationen/rote-liste-der-brutvoegel-2021.html</v>
          </cell>
          <cell r="B271" t="str">
            <v>T</v>
          </cell>
        </row>
        <row r="272">
          <cell r="A272" t="str">
            <v>https://www.bafu.admin.ch/bafu/de/home/themen/biodiversitaet/publikationen-studien/publikationen/rote-liste-singzikaden.html</v>
          </cell>
          <cell r="B272" t="str">
            <v>T</v>
          </cell>
        </row>
        <row r="273">
          <cell r="A273" t="str">
            <v>https://www.bafu.admin.ch/bafu/de/home/themen/biodiversitaet/publikationen-studien/publikationen/rote-liste-libellen.html</v>
          </cell>
          <cell r="B273" t="str">
            <v>T</v>
          </cell>
        </row>
        <row r="274">
          <cell r="A274" t="str">
            <v>https://www.bafu.admin.ch/bafu/de/home/themen/biodiversitaet/publikationen-studien/publikationen/rote-liste-gefaesspflanzen.html</v>
          </cell>
          <cell r="B274" t="str">
            <v>T</v>
          </cell>
        </row>
        <row r="275">
          <cell r="A275" t="str">
            <v>https://www.bafu.admin.ch/bafu/de/home/themen/biodiversitaet/publikationen-studien/publikationen/rote-liste-der-kaefer.html</v>
          </cell>
          <cell r="B275" t="str">
            <v>T</v>
          </cell>
        </row>
        <row r="276">
          <cell r="A276" t="str">
            <v>https://www.bafu.admin.ch/bafu/de/home/themen/biodiversitaet/publikationen-studien/publikationen/rote-liste-fledermaeuse.html</v>
          </cell>
          <cell r="B276" t="str">
            <v>T</v>
          </cell>
        </row>
        <row r="277">
          <cell r="A277" t="str">
            <v>https://www.bafu.admin.ch/bafu/de/home/themen/biodiversitaet/publikationen-studien/publikationen/rote-liste-tagfalter-und-widderchen.html</v>
          </cell>
          <cell r="B277" t="str">
            <v>T</v>
          </cell>
        </row>
        <row r="278">
          <cell r="A278" t="str">
            <v>https://www.bafu.admin.ch/bafu/de/home/themen/biodiversitaet/publikationen-studien/publikationen/rote-liste-weichtiere.html</v>
          </cell>
          <cell r="B278" t="str">
            <v>T</v>
          </cell>
        </row>
        <row r="279">
          <cell r="A279" t="str">
            <v>https://www.bafu.admin.ch/bafu/de/home/themen/biodiversitaet/publikationen-studien/publikationen/rote-listen-fliegen.html</v>
          </cell>
          <cell r="B279" t="str">
            <v>T</v>
          </cell>
        </row>
        <row r="280">
          <cell r="A280" t="str">
            <v>https://www.bafu.admin.ch/bafu/de/home/themen/biodiversitaet/publikationen-studien/publikationen/rote-listen-fliegen.html</v>
          </cell>
          <cell r="B280" t="str">
            <v>T</v>
          </cell>
        </row>
        <row r="281">
          <cell r="A281" t="str">
            <v>https://www.bafu.admin.ch/bafu/de/home/themen/biodiversitaet/publikationen-studien/publikationen/rote-listen-fliegen.html</v>
          </cell>
          <cell r="B281" t="str">
            <v>T</v>
          </cell>
        </row>
        <row r="282">
          <cell r="A282" t="str">
            <v>https://www.bafu.admin.ch/bafu/de/home/themen/biodiversitaet/publikationen-studien/publikationen/rote-liste-armleuchteralgen.html</v>
          </cell>
          <cell r="B282" t="str">
            <v>T</v>
          </cell>
        </row>
        <row r="283">
          <cell r="A283" t="str">
            <v>https://www.bafu.admin.ch/bafu/de/home/themen/biodiversitaet/publikationen-studien/publikationen/rote-liste-grosspilze.html</v>
          </cell>
          <cell r="B283" t="str">
            <v>T</v>
          </cell>
        </row>
        <row r="284">
          <cell r="A284" t="str">
            <v>https://www.bafu.admin.ch/bafu/de/home/themen/biodiversitaet/publikationen-studien/publikationen/rote-liste-heuschrecken.html</v>
          </cell>
          <cell r="B284" t="str">
            <v>T</v>
          </cell>
        </row>
        <row r="285">
          <cell r="A285" t="str">
            <v>https://www.bafu.admin.ch/bafu/de/home/themen/biodiversitaet/publikationen-studien/publikationen/rote-liste-gefaehrdete-arten-baum-erdbewohnende-flechten.html</v>
          </cell>
          <cell r="B285" t="str">
            <v>T</v>
          </cell>
        </row>
        <row r="286">
          <cell r="A286" t="str">
            <v>https://www.bafu.admin.ch/bafu/de/home/themen/biodiversitaet/publikationen-studien/publikationen/rote-liste-gefaehrdeten-arten-farn-und-bluetenpflanzen.html</v>
          </cell>
          <cell r="B286" t="str">
            <v>T</v>
          </cell>
        </row>
        <row r="287">
          <cell r="A287" t="str">
            <v>https://www.bafu.admin.ch/bafu/de/home/themen/biodiversitaet/publikationen-studien/publikationen/rote-listen-gefaehrdeten-tierarten-schweiz-1994.html</v>
          </cell>
          <cell r="B287" t="str">
            <v>T</v>
          </cell>
        </row>
        <row r="288">
          <cell r="A288" t="str">
            <v>https://seo.org/wp-content/uploads/2021/12/Libro-Rojo-de-las-Aves-de-Espana-2021.pdf</v>
          </cell>
          <cell r="B288" t="str">
            <v>T</v>
          </cell>
        </row>
        <row r="289">
          <cell r="A289" t="str">
            <v>https://www.miteco.gob.es/content/dam/miteco/es/biodiversidad/temas/inventarios-nacionales/lrcompletoparaweb_tcm30-207942.pdf</v>
          </cell>
          <cell r="B289" t="str">
            <v>T</v>
          </cell>
        </row>
        <row r="290">
          <cell r="A290" t="str">
            <v>https://www.miteco.gob.es/content/dam/miteco/es/biodiversidad/temas/inventarios-nacionales/lista_roja_2000_tcm30-99751.pdf</v>
          </cell>
          <cell r="B290" t="str">
            <v>T</v>
          </cell>
        </row>
        <row r="291">
          <cell r="A291" t="str">
            <v>https://www.miteco.gob.es/content/dam/miteco/es/biodiversidad/temas/inventarios-nacionales/listarojaflora08_tcm30-99750.pdf</v>
          </cell>
          <cell r="B291" t="str">
            <v>T</v>
          </cell>
        </row>
        <row r="292">
          <cell r="A292" t="str">
            <v>https://www.miteco.gob.es/content/dam/miteco/es/biodiversidad/temas/inventarios-nacionales/listarojaactualizada2010_baja_tcm30-99749.pdf</v>
          </cell>
          <cell r="B292" t="str">
            <v>T</v>
          </cell>
        </row>
        <row r="293">
          <cell r="A293" t="str">
            <v>https://www.miteco.gob.es/content/dam/miteco/es/biodiversidad/servicios/banco-datos-naturaleza/lista_anfibios_tcm30-194952.pdf</v>
          </cell>
          <cell r="B293" t="str">
            <v>T</v>
          </cell>
        </row>
        <row r="294">
          <cell r="A294" t="str">
            <v>https://www.miteco.gob.es/content/dam/miteco/es/biodiversidad/servicios/banco-datos-naturaleza/lista_reptiles_tcm30-194953.pdf</v>
          </cell>
          <cell r="B294" t="str">
            <v>T</v>
          </cell>
        </row>
        <row r="295">
          <cell r="A295" t="str">
            <v>https://www.miteco.gob.es/content/dam/miteco/es/biodiversidad/servicios/banco-datos-naturaleza/lista_peces_tcm30-194951.pdf</v>
          </cell>
          <cell r="B295" t="str">
            <v>T</v>
          </cell>
        </row>
        <row r="296">
          <cell r="A296" t="str">
            <v>Red book of Spanish Fish</v>
          </cell>
          <cell r="B296" t="str">
            <v>F</v>
          </cell>
        </row>
        <row r="297">
          <cell r="A297" t="str">
            <v>https://www.miteco.gob.es/content/dam/miteco/es/biodiversidad/servicios/banco-datos-naturaleza/lista_aves_tcm30-194954.pdf</v>
          </cell>
          <cell r="B297" t="str">
            <v>T</v>
          </cell>
        </row>
        <row r="298">
          <cell r="A298" t="str">
            <v>https://www.miteco.gob.es/content/dam/miteco/es/biodiversidad/servicios/banco-datos-naturaleza/lista_mamiferos_tcm30-194955.pdf</v>
          </cell>
          <cell r="B298" t="str">
            <v>T</v>
          </cell>
        </row>
        <row r="299">
          <cell r="A299" t="str">
            <v>https://www.miteco.gob.es/es/biodiversidad/temas/inventarios-nacionales/inventario-especies-terrestres/inventario-nacional-de-biodiversidad/ieet_invert_vulne_atlas.html</v>
          </cell>
          <cell r="B299" t="str">
            <v>T</v>
          </cell>
        </row>
        <row r="300">
          <cell r="A300" t="str">
            <v>https://www.miteco.gob.es/es/biodiversidad/temas/inventarios-nacionales/inventario-especies-terrestres/inventario-nacional-de-biodiversidad/ieet_invert_vulne_atlas.html</v>
          </cell>
          <cell r="B300" t="str">
            <v>T</v>
          </cell>
        </row>
        <row r="301">
          <cell r="A301" t="str">
            <v>https://www.miteco.gob.es/content/dam/miteco/es/biodiversidad/publicaciones/briofitos_tcm30-198033.pdf</v>
          </cell>
          <cell r="B301" t="str">
            <v>T</v>
          </cell>
        </row>
        <row r="302">
          <cell r="A302" t="str">
            <v>https://www.dora.lib4ri.ch/wsl/islandora/object/wsl%3A15395/datastream/PDF/Atienza-2000-Preliminary_Red_List_of_the-%28published_version%29.pdf</v>
          </cell>
          <cell r="B302" t="str">
            <v>F</v>
          </cell>
        </row>
        <row r="303">
          <cell r="A303" t="str">
            <v>https://www.weboryx.com/en/bookshop/protection-conservation-management/fauna-flora-protection-conservation-management/el-libro-rojo-de-los-vertebrados-amenazados-de-andaluc-a</v>
          </cell>
          <cell r="B303" t="str">
            <v>T</v>
          </cell>
        </row>
        <row r="304">
          <cell r="A304" t="str">
            <v>https://www.juntadeandalucia.es/medioambiente/portal/documents/20151/1100822/LibroRojoInvertebrados.pdf/89f3f221-4ed0-2e5d-4e11-61e4f8ceb266?t=1332355474000</v>
          </cell>
          <cell r="B304" t="str">
            <v>T</v>
          </cell>
        </row>
        <row r="305">
          <cell r="A305" t="str">
            <v>https://www.juntadeandalucia.es/medioambiente/educacion_ambiental/EducamII/publicaciones/libro_rojo_flora_tomo1_1.pdf</v>
          </cell>
          <cell r="B305" t="str">
            <v>T</v>
          </cell>
        </row>
        <row r="306">
          <cell r="A306" t="str">
            <v>https://www.euskadi.eus/contenidos/documentacion/macromicetos/eu_doc/adjuntos/07_flora.pdf</v>
          </cell>
          <cell r="B306" t="str">
            <v>F</v>
          </cell>
        </row>
        <row r="307">
          <cell r="A307" t="str">
            <v>https://www.conservacionvegetal.org/wp-content/uploads/legislaciones/72/eaeko flora baskularraren zerrenda gorria.pdf</v>
          </cell>
          <cell r="B307" t="str">
            <v>T</v>
          </cell>
        </row>
        <row r="308">
          <cell r="A308" t="str">
            <v>https://bibdigital.rjb.csic.es/records/item/15611-libro-rojo-de-especies-vegetales-amenazadas-de-las-islas-canarias?offset=1</v>
          </cell>
          <cell r="B308" t="str">
            <v>F</v>
          </cell>
        </row>
        <row r="309">
          <cell r="A309" t="str">
            <v>https://bibdigital.rjb.csic.es/records/item/15621-libro-rojo-de-las-especies-de-la-flora-canaria?offset=16</v>
          </cell>
          <cell r="B309" t="str">
            <v>F</v>
          </cell>
        </row>
        <row r="310">
          <cell r="A310" t="str">
            <v>https://www.researchgate.net/publication/250916704_Libro_Rojo_de_Los_Vertebrados_Terrestres_de_Canarias</v>
          </cell>
          <cell r="B310" t="str">
            <v>F</v>
          </cell>
        </row>
        <row r="311">
          <cell r="A311" t="str">
            <v>https://link.springer.com/article/10.1007/s10531-012-0385-0</v>
          </cell>
          <cell r="B311" t="str">
            <v>T</v>
          </cell>
        </row>
        <row r="312">
          <cell r="A312" t="str">
            <v>https://www.conservacionvegetal.org/wp-content/uploads/publicaciones/Catalogo de especies amenazadas en Aragon.pdf</v>
          </cell>
          <cell r="B312" t="str">
            <v>T</v>
          </cell>
        </row>
        <row r="313">
          <cell r="A313" t="str">
            <v>https://secem.es/galemys/galemys-22-1-2010-a2</v>
          </cell>
          <cell r="B313" t="str">
            <v>T</v>
          </cell>
        </row>
        <row r="314">
          <cell r="A314" t="str">
            <v>https://dgmontes.org/c/document_library/get_file?uuid=3bd137d1-7063-408f-9f58-ab2b814b78f9&amp;groupId=16835</v>
          </cell>
          <cell r="B314" t="str">
            <v>F</v>
          </cell>
        </row>
        <row r="315">
          <cell r="A315" t="str">
            <v>https://ornitologia.org/mm/file/quefem/conservacio/Llista_Vermella_2012.pdf</v>
          </cell>
          <cell r="B315" t="str">
            <v>F</v>
          </cell>
        </row>
        <row r="316">
          <cell r="A316" t="str">
            <v>https://ornitologia.org/mm/file/quefem/conservacio/Llista_Vermella_2012.pdf</v>
          </cell>
          <cell r="B316" t="str">
            <v>F</v>
          </cell>
        </row>
        <row r="317">
          <cell r="A317" t="str">
            <v>https://biologia-conservacio.org/bioc/index.php?option=com_content&amp;view=article&amp;id=1191:2019-10-17-23-08-16&amp;catid=20:e-opini&amp;Itemid=54</v>
          </cell>
          <cell r="B317" t="str">
            <v>T</v>
          </cell>
        </row>
        <row r="318">
          <cell r="A318" t="str">
            <v>https://arsetflora.com/llista-vermella/</v>
          </cell>
          <cell r="B318" t="str">
            <v>F</v>
          </cell>
        </row>
        <row r="319">
          <cell r="A319" t="str">
            <v>https://ichn2.iec.cat/pdf/PROT_INV_ICHN_2008(web).pdf</v>
          </cell>
          <cell r="B319" t="str">
            <v>T</v>
          </cell>
        </row>
        <row r="320">
          <cell r="A320" t="str">
            <v>https://ichn2.iec.cat/pdf/flbprot.pdf</v>
          </cell>
          <cell r="B320" t="str">
            <v>T</v>
          </cell>
        </row>
        <row r="321">
          <cell r="A321" t="str">
            <v>https://ichn2.iec.cat/pdf/flbprot.pdf</v>
          </cell>
          <cell r="B321" t="str">
            <v>T</v>
          </cell>
        </row>
        <row r="322">
          <cell r="A322" t="str">
            <v>https://ichn2.iec.cat/pdf/flbprot.pdf</v>
          </cell>
          <cell r="B322" t="str">
            <v>T</v>
          </cell>
        </row>
        <row r="323">
          <cell r="A323" t="str">
            <v>https://www.researchgate.net/publication/256707275_Libro_Rojo_de_la_Fauna_del_Principado_de_Asturias</v>
          </cell>
          <cell r="B323" t="str">
            <v>F</v>
          </cell>
        </row>
        <row r="324">
          <cell r="A324" t="str">
            <v>https://era.org.mt/red-data-book-for-the-maltese-islands/</v>
          </cell>
          <cell r="B324" t="str">
            <v>F</v>
          </cell>
        </row>
        <row r="325">
          <cell r="A325" t="str">
            <v>https://era.org.mt/red-data-book-for-the-maltese-islands/</v>
          </cell>
          <cell r="B325" t="str">
            <v>F</v>
          </cell>
        </row>
        <row r="326">
          <cell r="A326" t="str">
            <v>https://era.org.mt/red-data-book-for-the-maltese-islands/</v>
          </cell>
          <cell r="B326" t="str">
            <v>F</v>
          </cell>
        </row>
        <row r="327">
          <cell r="A327" t="str">
            <v>C:\Users\ulicny\Downloads\Handbook2013_web-rvb-150dpi_Ch7.pdf</v>
          </cell>
          <cell r="B327" t="str">
            <v>F</v>
          </cell>
        </row>
        <row r="328">
          <cell r="A328" t="str">
            <v>https://inpn.mnhn.fr/espece/listerouge/FR/Oiseaux_non_nicheurs_metropole_hivernant</v>
          </cell>
          <cell r="B328" t="str">
            <v>T</v>
          </cell>
        </row>
        <row r="329">
          <cell r="A329" t="str">
            <v>https://inpn.mnhn.fr/espece/listerouge/FR/Oiseaux_non_nicheurs_metropole_passage</v>
          </cell>
          <cell r="B329" t="str">
            <v>T</v>
          </cell>
        </row>
        <row r="330">
          <cell r="A330" t="str">
            <v>https://inpn.mnhn.fr/espece/listerouge/FR/Crustaces_eau_douce_Metropole_2012</v>
          </cell>
          <cell r="B330" t="str">
            <v>T</v>
          </cell>
        </row>
        <row r="331">
          <cell r="A331" t="str">
            <v>https://inpn.mnhn.fr/espece/listerouge/FR/Rhopaloceres_Metropole_2012</v>
          </cell>
          <cell r="B331" t="str">
            <v>T</v>
          </cell>
        </row>
        <row r="332">
          <cell r="A332" t="str">
            <v>https://inpn.mnhn.fr/espece/listerouge/FR/Requins_raies_metropole_2013</v>
          </cell>
          <cell r="B332" t="str">
            <v>T</v>
          </cell>
        </row>
        <row r="333">
          <cell r="A333" t="str">
            <v>https://inpn.mnhn.fr/espece/listerouge/FR/Amphibiens_metropole</v>
          </cell>
          <cell r="B333" t="str">
            <v>T</v>
          </cell>
        </row>
        <row r="334">
          <cell r="A334" t="str">
            <v>https://inpn.mnhn.fr/espece/listerouge/FR/Reptiles_metropole</v>
          </cell>
          <cell r="B334" t="str">
            <v>T</v>
          </cell>
        </row>
        <row r="335">
          <cell r="A335" t="str">
            <v>https://inpn.mnhn.fr/espece/listerouge/FR/Odonates_metropole_2016</v>
          </cell>
          <cell r="B335" t="str">
            <v>T</v>
          </cell>
        </row>
        <row r="336">
          <cell r="A336" t="str">
            <v>https://inpn.mnhn.fr/espece/listerouge/FR/Oiseaux_nicheurs_metropole_2016</v>
          </cell>
          <cell r="B336" t="str">
            <v>T</v>
          </cell>
        </row>
        <row r="337">
          <cell r="A337" t="str">
            <v>https://inpn.mnhn.fr/espece/listerouge/FR/Mammiferes_continentaux_metropole_2017</v>
          </cell>
          <cell r="B337" t="str">
            <v>T</v>
          </cell>
        </row>
        <row r="338">
          <cell r="A338" t="str">
            <v>https://inpn.mnhn.fr/espece/listerouge/FR/Mammiferes_marins_metropole_2017</v>
          </cell>
          <cell r="B338" t="str">
            <v>T</v>
          </cell>
        </row>
        <row r="339">
          <cell r="A339" t="str">
            <v>https://inpn.mnhn.fr/espece/listerouge/FR/Ephemeres_metropole_2018</v>
          </cell>
          <cell r="B339" t="str">
            <v>T</v>
          </cell>
        </row>
        <row r="340">
          <cell r="A340" t="str">
            <v>https://inpn.mnhn.fr/espece/listerouge/FR/Flore_vasculaire_metropole_2018</v>
          </cell>
          <cell r="B340" t="str">
            <v>T</v>
          </cell>
        </row>
        <row r="341">
          <cell r="A341" t="str">
            <v>https://inpn.mnhn.fr/espece/listerouge/FR/Poissons_eau_douce_metropole_2019</v>
          </cell>
          <cell r="B341" t="str">
            <v>T</v>
          </cell>
        </row>
        <row r="342">
          <cell r="A342" t="str">
            <v>https://inpn.mnhn.fr/espece/listerouge/FR/Mollusques_continentaux_metropole_2021</v>
          </cell>
          <cell r="B342" t="str">
            <v>T</v>
          </cell>
        </row>
        <row r="343">
          <cell r="A343" t="str">
            <v>https://inpn.mnhn.fr/espece/listerouge/FR/Araignees_metropole_2023</v>
          </cell>
          <cell r="B343" t="str">
            <v>T</v>
          </cell>
        </row>
        <row r="344">
          <cell r="A344" t="str">
            <v>https://inpn.mnhn.fr/espece/listerouge/FR/Champignons_metropole_bolets_lactaires_tricholomes_2024</v>
          </cell>
          <cell r="B344" t="str">
            <v>T</v>
          </cell>
        </row>
        <row r="345">
          <cell r="A345" t="str">
            <v>https://inpn.mnhn.fr/espece/listerouge/FR/Amphibiens_Reunion_2010</v>
          </cell>
          <cell r="B345" t="str">
            <v>T</v>
          </cell>
        </row>
        <row r="346">
          <cell r="A346" t="str">
            <v>https://inpn.mnhn.fr/espece/listerouge/FR/Macro_crustaces_Reunion_2010</v>
          </cell>
          <cell r="B346" t="str">
            <v>T</v>
          </cell>
        </row>
        <row r="347">
          <cell r="A347" t="str">
            <v>https://inpn.mnhn.fr/espece/listerouge/FR/Mammiferes_Reunion_2010</v>
          </cell>
          <cell r="B347" t="str">
            <v>T</v>
          </cell>
        </row>
        <row r="348">
          <cell r="A348" t="str">
            <v>https://inpn.mnhn.fr/espece/listerouge/FR/Odonates_Reunion_2010</v>
          </cell>
          <cell r="B348" t="str">
            <v>T</v>
          </cell>
        </row>
        <row r="349">
          <cell r="A349" t="str">
            <v>https://inpn.mnhn.fr/espece/listerouge/FR/Oiseaux_Reunion_2010</v>
          </cell>
          <cell r="B349" t="str">
            <v>T</v>
          </cell>
        </row>
        <row r="350">
          <cell r="A350" t="str">
            <v>https://inpn.mnhn.fr/espece/listerouge/FR/Phasmes_Reunion_2010</v>
          </cell>
          <cell r="B350" t="str">
            <v>T</v>
          </cell>
        </row>
        <row r="351">
          <cell r="A351" t="str">
            <v>https://inpn.mnhn.fr/espece/listerouge/FR/Poissons_eau_douce_Reunion_2010</v>
          </cell>
          <cell r="B351" t="str">
            <v>T</v>
          </cell>
        </row>
        <row r="352">
          <cell r="A352" t="str">
            <v>https://inpn.mnhn.fr/espece/listerouge/FR/Reptiles_Reunion_2010</v>
          </cell>
          <cell r="B352" t="str">
            <v>T</v>
          </cell>
        </row>
        <row r="353">
          <cell r="A353" t="str">
            <v>https://inpn.mnhn.fr/espece/listerouge/FR/Rhopaloceres_Reunion_2010</v>
          </cell>
          <cell r="B353" t="str">
            <v>T</v>
          </cell>
        </row>
        <row r="354">
          <cell r="A354" t="str">
            <v>https://inpn.mnhn.fr/espece/listerouge/FR/Coraux_La_R%C3%A9union_2020</v>
          </cell>
          <cell r="B354" t="str">
            <v>T</v>
          </cell>
        </row>
        <row r="355">
          <cell r="A355" t="str">
            <v>https://inpn.mnhn.fr/espece/listerouge/FR/Poissons_recifaux_Reunion_2022</v>
          </cell>
          <cell r="B355" t="str">
            <v>T</v>
          </cell>
        </row>
        <row r="356">
          <cell r="A356" t="str">
            <v>https://inpn.mnhn.fr/espece/listerouge/FR/Flore_vasculaire_La_Reunion_2023</v>
          </cell>
          <cell r="B356" t="str">
            <v>T</v>
          </cell>
        </row>
        <row r="357">
          <cell r="A357" t="str">
            <v>https://inpn.mnhn.fr/espece/listerouge/FR/Flore_vasculaire_Guadeloupe_2019</v>
          </cell>
          <cell r="B357" t="str">
            <v>T</v>
          </cell>
        </row>
        <row r="358">
          <cell r="A358" t="str">
            <v>https://inpn.mnhn.fr/espece/listerouge/FR/Abeilles_Guadeloupe_2021</v>
          </cell>
          <cell r="B358" t="str">
            <v>T</v>
          </cell>
        </row>
        <row r="359">
          <cell r="A359" t="str">
            <v>https://inpn.mnhn.fr/espece/listerouge/FR/Amphibiens_Guadeloupe_2021</v>
          </cell>
          <cell r="B359" t="str">
            <v>T</v>
          </cell>
        </row>
        <row r="360">
          <cell r="A360" t="str">
            <v>https://inpn.mnhn.fr/espece/listerouge/FR/Coleopteres_longicornes_scarabeoides_Guadeloupe_2021</v>
          </cell>
          <cell r="B360" t="str">
            <v>T</v>
          </cell>
        </row>
        <row r="361">
          <cell r="A361" t="str">
            <v>https://inpn.mnhn.fr/espece/listerouge/FR/Libellules_et_demoiselles_Guadeloupe_2021</v>
          </cell>
          <cell r="B361" t="str">
            <v>T</v>
          </cell>
        </row>
        <row r="362">
          <cell r="A362" t="str">
            <v>https://inpn.mnhn.fr/espece/listerouge/FR/Macro_crustaces_eau_douce_Guadeloupe_2021</v>
          </cell>
          <cell r="B362" t="str">
            <v>T</v>
          </cell>
        </row>
        <row r="363">
          <cell r="A363" t="str">
            <v>https://inpn.mnhn.fr/espece/listerouge/FR/Mammiferes_marins_Guadeloupe_2021</v>
          </cell>
          <cell r="B363" t="str">
            <v>T</v>
          </cell>
        </row>
        <row r="364">
          <cell r="A364" t="str">
            <v>https://inpn.mnhn.fr/espece/listerouge/FR/Mammiferes_terrestres_Guadeloupe_2021</v>
          </cell>
          <cell r="B364" t="str">
            <v>T</v>
          </cell>
        </row>
        <row r="365">
          <cell r="A365" t="str">
            <v>https://inpn.mnhn.fr/espece/listerouge/FR/Mantes_Guadeloupe_2021</v>
          </cell>
          <cell r="B365" t="str">
            <v>T</v>
          </cell>
        </row>
        <row r="366">
          <cell r="A366" t="str">
            <v>https://inpn.mnhn.fr/espece/listerouge/FR/Mollusques_terrestres_et_eau_douce_Guadeloupe_2021</v>
          </cell>
          <cell r="B366" t="str">
            <v>T</v>
          </cell>
        </row>
        <row r="367">
          <cell r="A367" t="str">
            <v>https://inpn.mnhn.fr/espece/listerouge/FR/Oiseaux_Guadeloupe_2021</v>
          </cell>
          <cell r="B367" t="str">
            <v>T</v>
          </cell>
        </row>
        <row r="368">
          <cell r="A368" t="str">
            <v>https://inpn.mnhn.fr/espece/listerouge/FR/Papillons_de_jour_Guadeloupe_2021</v>
          </cell>
          <cell r="B368" t="str">
            <v>T</v>
          </cell>
        </row>
        <row r="369">
          <cell r="A369" t="str">
            <v>https://inpn.mnhn.fr/espece/listerouge/FR/Phasmes_Guadeloupe_2021</v>
          </cell>
          <cell r="B369" t="str">
            <v>T</v>
          </cell>
        </row>
        <row r="370">
          <cell r="A370" t="str">
            <v>https://inpn.mnhn.fr/espece/listerouge/FR/Poissons_eau_douce_Guadeloupe_2021</v>
          </cell>
          <cell r="B370" t="str">
            <v>T</v>
          </cell>
        </row>
        <row r="371">
          <cell r="A371" t="str">
            <v>https://inpn.mnhn.fr/espece/listerouge/FR/Reptiles_terrestres_Guadeloupe_2021</v>
          </cell>
          <cell r="B371" t="str">
            <v>T</v>
          </cell>
        </row>
        <row r="372">
          <cell r="A372" t="str">
            <v>https://inpn.mnhn.fr/espece/listerouge/FR/Tortues_marines_Guadeloupe_2021</v>
          </cell>
          <cell r="B372" t="str">
            <v>T</v>
          </cell>
        </row>
        <row r="373">
          <cell r="A373" t="str">
            <v>https://inpn.mnhn.fr/espece/listerouge/FR/Flore_vasculaire_Martinique_1_2013</v>
          </cell>
          <cell r="B373" t="str">
            <v>T</v>
          </cell>
        </row>
        <row r="374">
          <cell r="A374" t="str">
            <v>https://inpn.mnhn.fr/espece/listerouge/FR/Amphibiens_Martinique_2020</v>
          </cell>
          <cell r="B374" t="str">
            <v>T</v>
          </cell>
        </row>
        <row r="375">
          <cell r="A375" t="str">
            <v>https://inpn.mnhn.fr/espece/listerouge/FR/Coleopteres_longicornes_Martinique_2020</v>
          </cell>
          <cell r="B375" t="str">
            <v>T</v>
          </cell>
        </row>
        <row r="376">
          <cell r="A376" t="str">
            <v>https://inpn.mnhn.fr/espece/listerouge/FR/Coleopteres_scarabeoides_Martinique_2020</v>
          </cell>
          <cell r="B376" t="str">
            <v>T</v>
          </cell>
        </row>
        <row r="377">
          <cell r="A377" t="str">
            <v>https://inpn.mnhn.fr/espece/listerouge/FR/Macro_crustaces_eau_douce_Martinique_2020</v>
          </cell>
          <cell r="B377" t="str">
            <v>T</v>
          </cell>
        </row>
        <row r="378">
          <cell r="A378" t="str">
            <v>https://inpn.mnhn.fr/espece/listerouge/FR/Mammiferes_Martinique_2020</v>
          </cell>
          <cell r="B378" t="str">
            <v>T</v>
          </cell>
        </row>
        <row r="379">
          <cell r="A379" t="str">
            <v>https://inpn.mnhn.fr/espece/listerouge/FR/Mantes_Martinique_2020</v>
          </cell>
          <cell r="B379" t="str">
            <v>T</v>
          </cell>
        </row>
        <row r="380">
          <cell r="A380" t="str">
            <v>https://inpn.mnhn.fr/espece/listerouge/FR/Mollusques_continentaux_Martinique_2020</v>
          </cell>
          <cell r="B380" t="str">
            <v>T</v>
          </cell>
        </row>
        <row r="381">
          <cell r="A381" t="str">
            <v>https://inpn.mnhn.fr/espece/listerouge/FR/Odonates_Martinique_2020</v>
          </cell>
          <cell r="B381" t="str">
            <v>T</v>
          </cell>
        </row>
        <row r="382">
          <cell r="A382" t="str">
            <v>https://inpn.mnhn.fr/espece/listerouge/FR/Oiseaux_Martinique_2020</v>
          </cell>
          <cell r="B382" t="str">
            <v>T</v>
          </cell>
        </row>
        <row r="383">
          <cell r="A383" t="str">
            <v>https://inpn.mnhn.fr/espece/listerouge/FR/Papillons_de_jour_Martinique_2020</v>
          </cell>
          <cell r="B383" t="str">
            <v>T</v>
          </cell>
        </row>
        <row r="384">
          <cell r="A384" t="str">
            <v>https://inpn.mnhn.fr/espece/listerouge/FR/Phasmes_Martinique_2020</v>
          </cell>
          <cell r="B384" t="str">
            <v>T</v>
          </cell>
        </row>
        <row r="385">
          <cell r="A385" t="str">
            <v>https://inpn.mnhn.fr/espece/listerouge/FR/Poissons_eau_douce_Martinique_2020</v>
          </cell>
          <cell r="B385" t="str">
            <v>T</v>
          </cell>
        </row>
        <row r="386">
          <cell r="A386" t="str">
            <v>https://inpn.mnhn.fr/espece/listerouge/FR/Reptiles_Martinique_2020</v>
          </cell>
          <cell r="B386" t="str">
            <v>T</v>
          </cell>
        </row>
        <row r="387">
          <cell r="A387" t="str">
            <v>https://inpn.mnhn.fr/espece/listerouge/FR/Amphibiens_Mayotte_2014</v>
          </cell>
          <cell r="B387" t="str">
            <v>T</v>
          </cell>
        </row>
        <row r="388">
          <cell r="A388" t="str">
            <v>https://inpn.mnhn.fr/espece/listerouge/FR/Flore_Mayotte_2014</v>
          </cell>
          <cell r="B388" t="str">
            <v>T</v>
          </cell>
        </row>
        <row r="389">
          <cell r="A389" t="str">
            <v>https://inpn.mnhn.fr/espece/listerouge/FR/Oiseaux_Mayotte_2014</v>
          </cell>
          <cell r="B389" t="str">
            <v>T</v>
          </cell>
        </row>
        <row r="390">
          <cell r="A390" t="str">
            <v>https://inpn.mnhn.fr/espece/listerouge/FR/Reptiles_Mayotte_2014</v>
          </cell>
          <cell r="B390" t="str">
            <v>T</v>
          </cell>
        </row>
        <row r="391">
          <cell r="A391" t="str">
            <v>https://inpn.mnhn.fr/espece/listerouge/FR/Coraux_Mayotte_2020</v>
          </cell>
          <cell r="B391" t="str">
            <v>T</v>
          </cell>
        </row>
        <row r="392">
          <cell r="A392" t="str">
            <v>https://inpn.mnhn.fr/espece/listerouge/FR/Mammiferes_Adelie_TAAF_2015</v>
          </cell>
          <cell r="B392" t="str">
            <v>T</v>
          </cell>
        </row>
        <row r="393">
          <cell r="A393" t="str">
            <v>https://inpn.mnhn.fr/espece/listerouge/FR/Mammiferes_Australes_TAAF_2015</v>
          </cell>
          <cell r="B393" t="str">
            <v>T</v>
          </cell>
        </row>
        <row r="394">
          <cell r="A394" t="str">
            <v>https://inpn.mnhn.fr/espece/listerouge/FR/Mammiferes_Eparses_TAAF_2015</v>
          </cell>
          <cell r="B394" t="str">
            <v>T</v>
          </cell>
        </row>
        <row r="395">
          <cell r="A395" t="str">
            <v>https://inpn.mnhn.fr/espece/listerouge/FR/Oiseaux_Adelie_TAAF_2015</v>
          </cell>
          <cell r="B395" t="str">
            <v>T</v>
          </cell>
        </row>
        <row r="396">
          <cell r="A396" t="str">
            <v>https://inpn.mnhn.fr/espece/listerouge/FR/Oiseaux_Australes_TAAF_2015</v>
          </cell>
          <cell r="B396" t="str">
            <v>T</v>
          </cell>
        </row>
        <row r="397">
          <cell r="A397" t="str">
            <v>https://inpn.mnhn.fr/espece/listerouge/FR/Oiseaux_Eparses_TAAF_2015</v>
          </cell>
          <cell r="B397" t="str">
            <v>T</v>
          </cell>
        </row>
        <row r="398">
          <cell r="A398" t="str">
            <v>https://inpn.mnhn.fr/espece/listerouge/FR/Reptiles_Eparses_TAAF_2015</v>
          </cell>
          <cell r="B398" t="str">
            <v>T</v>
          </cell>
        </row>
        <row r="399">
          <cell r="A399" t="str">
            <v>https://inpn.mnhn.fr/espece/listerouge/FR/Coraux_Eparses_2020</v>
          </cell>
          <cell r="B399" t="str">
            <v>T</v>
          </cell>
        </row>
        <row r="400">
          <cell r="A400" t="str">
            <v>https://inpn.mnhn.fr/espece/listerouge/FR/Flore_vasculaire_endemique_Saint_Paul_et_Amsterdam_2022</v>
          </cell>
          <cell r="B400" t="str">
            <v>T</v>
          </cell>
        </row>
        <row r="401">
          <cell r="A401" t="str">
            <v>https://inpn.mnhn.fr/espece/listerouge/FR/Flore_vasculaire_endemique_iles_Eparses_2022</v>
          </cell>
          <cell r="B401" t="str">
            <v>T</v>
          </cell>
        </row>
        <row r="402">
          <cell r="A402" t="str">
            <v>https://inpn.mnhn.fr/espece/listerouge/FR/Flore_vasculaire_Kerguelen_2024</v>
          </cell>
          <cell r="B402" t="str">
            <v>T</v>
          </cell>
        </row>
        <row r="403">
          <cell r="A403" t="str">
            <v>https://inpn.mnhn.fr/espece/listerouge/FR/Flore_Vasculaire_Polynesie_2015</v>
          </cell>
          <cell r="B403" t="str">
            <v>T</v>
          </cell>
        </row>
        <row r="404">
          <cell r="A404" t="str">
            <v>https://inpn.mnhn.fr/espece/listerouge/FR/Oiseaux_Polynesie_2015</v>
          </cell>
          <cell r="B404" t="str">
            <v>T</v>
          </cell>
        </row>
        <row r="405">
          <cell r="A405" t="str">
            <v>https://inpn.mnhn.fr/espece/listerouge/FR/Amphibiens_Guyane_2017</v>
          </cell>
          <cell r="B405" t="str">
            <v>T</v>
          </cell>
        </row>
        <row r="406">
          <cell r="A406" t="str">
            <v>https://inpn.mnhn.fr/espece/listerouge/FR/Mammiferes_Guyane_2017</v>
          </cell>
          <cell r="B406" t="str">
            <v>T</v>
          </cell>
        </row>
        <row r="407">
          <cell r="A407" t="str">
            <v>https://inpn.mnhn.fr/espece/listerouge/FR/Oiseaux_Guyane_2017</v>
          </cell>
          <cell r="B407" t="str">
            <v>T</v>
          </cell>
        </row>
        <row r="408">
          <cell r="A408" t="str">
            <v>https://inpn.mnhn.fr/espece/listerouge/FR/Poissons_eau_douce_Guyane_2017</v>
          </cell>
          <cell r="B408" t="str">
            <v>T</v>
          </cell>
        </row>
        <row r="409">
          <cell r="A409" t="str">
            <v>https://inpn.mnhn.fr/espece/listerouge/FR/Reptiles_Guyane_2017</v>
          </cell>
          <cell r="B409" t="str">
            <v>T</v>
          </cell>
        </row>
        <row r="410">
          <cell r="A410" t="str">
            <v>https://inpn.mnhn.fr/espece/listerouge/FR/Flore_vasculaire_endemique_Wallis_et_Futuna_2022</v>
          </cell>
          <cell r="B410" t="str">
            <v>T</v>
          </cell>
        </row>
        <row r="411">
          <cell r="A411" t="str">
            <v>https://inpn.mnhn.fr/espece/listerouge/FR/Flore_vasculaire_endemique_Saint_Martin_2022</v>
          </cell>
          <cell r="B411" t="str">
            <v>T</v>
          </cell>
        </row>
        <row r="412">
          <cell r="A412" t="str">
            <v>https://inpn.mnhn.fr/espece/listerouge/FR/Flore_Nouvelle_Caledonie_2022</v>
          </cell>
          <cell r="B412" t="str">
            <v>T</v>
          </cell>
        </row>
        <row r="413">
          <cell r="A413" t="str">
            <v>https://inpn.mnhn.fr/espece/listerouge/FR/Lezards_Nouvelle_Caledonie_2022</v>
          </cell>
          <cell r="B413" t="str">
            <v>T</v>
          </cell>
        </row>
        <row r="414">
          <cell r="A414" t="str">
            <v>https://fmbds.org/2023/03/liste-rouge-de-la-fonge-menacee-en-region-auvergne-rhone-alpes/</v>
          </cell>
          <cell r="B414" t="str">
            <v>T</v>
          </cell>
        </row>
        <row r="415">
          <cell r="A415" t="str">
            <v>https://inpn.mnhn.fr/docs/LR_FCE/LR_regionale/Auvergne-Rh%C3%B4ne-Alpes/LRR_coleos_saprox_AURA_2021.pdf</v>
          </cell>
          <cell r="B415" t="str">
            <v>T</v>
          </cell>
        </row>
        <row r="416">
          <cell r="A416" t="str">
            <v>https://www.biodiversite-auvergne-rhone-alpes.fr/nouveau-liste-rouge-des-vertebres-terrestres-dauvergne-rhone-alpes/</v>
          </cell>
          <cell r="B416" t="str">
            <v>T</v>
          </cell>
        </row>
        <row r="417">
          <cell r="A417" t="str">
            <v>https://www.peche-auvergne-rhonealpes.fr/5882-creation-des-listes-rouges-regionales-poissons-et-ecrevisses-sur-le-territoire-de-la-region-auvergne-rhone-alpes.htm</v>
          </cell>
          <cell r="B417" t="str">
            <v>T</v>
          </cell>
        </row>
        <row r="418">
          <cell r="A418" t="str">
            <v>https://inpn.mnhn.fr/espece/programme/listes-rouges/RG/?region=INSEER53</v>
          </cell>
          <cell r="B418" t="str">
            <v>T</v>
          </cell>
        </row>
        <row r="419">
          <cell r="A419" t="str">
            <v>https://inpn.mnhn.fr/espece/programme/listes-rouges/RG/?region=INSEER53</v>
          </cell>
          <cell r="B419" t="str">
            <v>T</v>
          </cell>
        </row>
        <row r="420">
          <cell r="A420" t="str">
            <v>https://inpn.mnhn.fr/espece/programme/listes-rouges/RG/?region=INSEER53</v>
          </cell>
          <cell r="B420" t="str">
            <v>T</v>
          </cell>
        </row>
        <row r="421">
          <cell r="A421" t="str">
            <v>https://inpn.mnhn.fr/espece/programme/listes-rouges/RG/?region=INSEER53</v>
          </cell>
          <cell r="B421" t="str">
            <v>T</v>
          </cell>
        </row>
        <row r="422">
          <cell r="A422" t="str">
            <v>https://inpn.mnhn.fr/espece/programme/listes-rouges/RG/?region=INSEER53</v>
          </cell>
          <cell r="B422" t="str">
            <v>T</v>
          </cell>
        </row>
        <row r="423">
          <cell r="A423" t="str">
            <v>https://inpn.mnhn.fr/espece/programme/listes-rouges/RG/?region=INSEER53</v>
          </cell>
          <cell r="B423" t="str">
            <v>T</v>
          </cell>
        </row>
        <row r="424">
          <cell r="A424" t="str">
            <v>https://inpn.mnhn.fr/docs/LR_FCE/LR_regionale/Centre-Val de Loire/amphibiens_2012.pdf</v>
          </cell>
          <cell r="B424" t="str">
            <v>T</v>
          </cell>
        </row>
        <row r="425">
          <cell r="A425" t="str">
            <v>https://inpn.mnhn.fr/docs/LR_FCE/LR_regionale/Centre-Val de Loire/9-chauves-souris_2013.pdf</v>
          </cell>
          <cell r="B425" t="str">
            <v>T</v>
          </cell>
        </row>
        <row r="426">
          <cell r="A426" t="str">
            <v>https://inpn.mnhn.fr/docs/LR_FCE/LR_regionale/Centre-Val de Loire/LRR_odonates_Centre_Val_de_Loire_2022.pdf</v>
          </cell>
          <cell r="B426" t="str">
            <v>T</v>
          </cell>
        </row>
        <row r="427">
          <cell r="A427" t="str">
            <v>https://inpn.mnhn.fr/docs/LR_FCE/LR_regionale/Centre-Val de Loire/3-mammiferes_2012_cle25b99f-1.pdf</v>
          </cell>
          <cell r="B427" t="str">
            <v>T</v>
          </cell>
        </row>
        <row r="428">
          <cell r="A428" t="str">
            <v>https://inpn.mnhn.fr/docs/LR_FCE/LR_regionale/Centre-Val de Loire/mollusques_2012.pdf</v>
          </cell>
          <cell r="B428" t="str">
            <v>T</v>
          </cell>
        </row>
        <row r="429">
          <cell r="A429" t="str">
            <v>https://inpn.mnhn.fr/docs/LR_FCE/LR_regionale/Centre-Val de Loire/6-oiseaux-nicheurs_2013_cle047818.pdf</v>
          </cell>
          <cell r="B429" t="str">
            <v>T</v>
          </cell>
        </row>
        <row r="430">
          <cell r="A430" t="str">
            <v>https://inpn.mnhn.fr/docs/LR_FCE/LR_regionale/Centre-Val de Loire/orthopteres_2012.pdf</v>
          </cell>
          <cell r="B430" t="str">
            <v>T</v>
          </cell>
        </row>
        <row r="431">
          <cell r="A431" t="str">
            <v>https://inpn.mnhn.fr/docs/LR_FCE/LR_regionale/Centre-Val de Loire/8-plantes_vasculaires_2012_cle13371e.pdf</v>
          </cell>
          <cell r="B431" t="str">
            <v>T</v>
          </cell>
        </row>
        <row r="432">
          <cell r="A432" t="str">
            <v>https://inpn.mnhn.fr/docs/LR_FCE/LR_regionale/Centre-Val de Loire/2-poissons_2012_cle2f95c8-1.pdf</v>
          </cell>
          <cell r="B432" t="str">
            <v>T</v>
          </cell>
        </row>
        <row r="433">
          <cell r="A433" t="str">
            <v>https://inpn.mnhn.fr/docs/LR_FCE/LR_regionale/Centre-Val de Loire/1-reptiles_2012_cle2f2ccf-1.pdf</v>
          </cell>
          <cell r="B433" t="str">
            <v>T</v>
          </cell>
        </row>
        <row r="434">
          <cell r="A434" t="str">
            <v>https://inpn.mnhn.fr/docs/LR_FCE/LR_regionale/Corse/LRR_flore_vasculaire_Corse.pdf</v>
          </cell>
          <cell r="B434" t="str">
            <v>T</v>
          </cell>
        </row>
        <row r="435">
          <cell r="A435" t="str">
            <v>https://inpn.mnhn.fr/docs/LR_FCE/LR_regionale/Corse/LRR_Odonates_Corse_2017.pdf</v>
          </cell>
          <cell r="B435" t="str">
            <v>T</v>
          </cell>
        </row>
        <row r="436">
          <cell r="A436" t="str">
            <v>https://inpn.mnhn.fr/docs/LR_FCE/LR_regionale/Corse/LRR_oiseaux_nicheurs_amphibiens_reptiles_Corse_2018.pdf</v>
          </cell>
          <cell r="B436" t="str">
            <v>T</v>
          </cell>
        </row>
        <row r="437">
          <cell r="A437" t="str">
            <v>https://inpn.mnhn.fr/docs/LR_FCE/LR_regionale/Corse/LRR_oiseaux_nicheurs_amphibiens_reptiles_Corse_2018.pdf</v>
          </cell>
          <cell r="B437" t="str">
            <v>T</v>
          </cell>
        </row>
        <row r="438">
          <cell r="A438" t="str">
            <v>https://inpn.mnhn.fr/docs/LR_FCE/LR_regionale/Corse/LRR_oiseaux_nicheurs_amphibiens_reptiles_Corse_2018.pdf</v>
          </cell>
          <cell r="B438" t="str">
            <v>T</v>
          </cell>
        </row>
        <row r="439">
          <cell r="A439" t="str">
            <v>https://inpn.mnhn.fr/docs/LR_FCE/LR_regionale/Corse/LRR_Rhopaloceres_Zygenes_Corse_2017.pdf</v>
          </cell>
          <cell r="B439" t="str">
            <v>T</v>
          </cell>
        </row>
        <row r="440">
          <cell r="A440" t="str">
            <v>https://www.odonat-grandest.fr/listes-rouges-grand-est-resultats/</v>
          </cell>
          <cell r="B440" t="str">
            <v>T</v>
          </cell>
        </row>
        <row r="441">
          <cell r="A441" t="str">
            <v>https://www.odonat-grandest.fr/listes-rouges-grand-est-resultats/</v>
          </cell>
          <cell r="B441" t="str">
            <v>T</v>
          </cell>
        </row>
        <row r="442">
          <cell r="A442" t="str">
            <v>https://www.odonat-grandest.fr/listes-rouges-grand-est-resultats/</v>
          </cell>
          <cell r="B442" t="str">
            <v>T</v>
          </cell>
        </row>
        <row r="443">
          <cell r="A443" t="str">
            <v>https://www.odonat-grandest.fr/listes-rouges-grand-est-resultats/</v>
          </cell>
          <cell r="B443" t="str">
            <v>T</v>
          </cell>
        </row>
        <row r="444">
          <cell r="A444" t="str">
            <v>https://www.odonat-grandest.fr/listes-rouges-grand-est-etat-avancement/</v>
          </cell>
          <cell r="B444" t="str">
            <v>T</v>
          </cell>
        </row>
        <row r="445">
          <cell r="A445" t="str">
            <v>https://www.odonat-grandest.fr/listes-rouges-grand-est-etat-avancement/</v>
          </cell>
          <cell r="B445" t="str">
            <v>T</v>
          </cell>
        </row>
        <row r="446">
          <cell r="A446" t="str">
            <v>https://www.odonat-grandest.fr/listes-rouges-grand-est-etat-avancement/</v>
          </cell>
          <cell r="B446" t="str">
            <v>T</v>
          </cell>
        </row>
        <row r="447">
          <cell r="A447" t="str">
            <v>https://www.odonat-grandest.fr/listes-rouges-grand-est-etat-avancement/</v>
          </cell>
          <cell r="B447" t="str">
            <v>T</v>
          </cell>
        </row>
        <row r="448">
          <cell r="A448" t="str">
            <v>https://www.odonat-grandest.fr/listes-rouges-grand-est-etat-avancement/</v>
          </cell>
          <cell r="B448" t="str">
            <v>T</v>
          </cell>
        </row>
        <row r="449">
          <cell r="A449" t="str">
            <v>https://www.odonat-grandest.fr/listes-rouges-grand-est-etat-avancement/</v>
          </cell>
          <cell r="B449" t="str">
            <v>T</v>
          </cell>
        </row>
        <row r="450">
          <cell r="A450" t="str">
            <v>https://www.odonat-grandest.fr/listes-rouges-grand-est-etat-avancement/</v>
          </cell>
          <cell r="B450" t="str">
            <v>T</v>
          </cell>
        </row>
        <row r="451">
          <cell r="A451" t="str">
            <v>https://www.odonat-grandest.fr/listes-rouges-grand-est-etat-avancement/</v>
          </cell>
          <cell r="B451" t="str">
            <v>T</v>
          </cell>
        </row>
        <row r="452">
          <cell r="A452" t="str">
            <v>https://www.odonat-grandest.fr/listes-rouges-grand-est-etat-avancement/</v>
          </cell>
          <cell r="B452" t="str">
            <v>T</v>
          </cell>
        </row>
        <row r="453">
          <cell r="A453" t="str">
            <v>https://www.odonat-grandest.fr/listes-rouges-grand-est-etat-avancement/</v>
          </cell>
          <cell r="B453" t="str">
            <v>T</v>
          </cell>
        </row>
        <row r="454">
          <cell r="A454" t="str">
            <v>https://www.odonat-grandest.fr/listes-rouges-grand-est-etat-avancement/</v>
          </cell>
          <cell r="B454" t="str">
            <v>T</v>
          </cell>
        </row>
        <row r="455">
          <cell r="A455" t="str">
            <v>https://www.odonat-grandest.fr/listes-rouges-grand-est-etat-avancement/</v>
          </cell>
          <cell r="B455" t="str">
            <v>T</v>
          </cell>
        </row>
        <row r="456">
          <cell r="A456" t="str">
            <v>https://inpn.mnhn.fr/docs/LR_FCE/LR_regionale/Hauts-de-France/LRR_flore_vasculaire_et_bryophytes_HDF_2019.pdf</v>
          </cell>
          <cell r="B456" t="str">
            <v>T</v>
          </cell>
        </row>
        <row r="457">
          <cell r="A457" t="str">
            <v>https://inpn.mnhn.fr/docs/LR_FCE/LR_regionale/Hauts-de-France/LRR_flore_vasculaire_et_bryophytes_HDF_2019.pdf</v>
          </cell>
          <cell r="B457" t="str">
            <v>T</v>
          </cell>
        </row>
        <row r="458">
          <cell r="A458" t="str">
            <v>https://irpn.drealnpdc.fr/listes-rouges/listes-rouges-regionales/</v>
          </cell>
          <cell r="B458" t="str">
            <v>T</v>
          </cell>
        </row>
        <row r="459">
          <cell r="A459" t="str">
            <v>https://irpn.drealnpdc.fr/listes-rouges/listes-rouges-regionales/</v>
          </cell>
          <cell r="B459" t="str">
            <v>T</v>
          </cell>
        </row>
        <row r="460">
          <cell r="A460" t="str">
            <v>https://irpn.drealnpdc.fr/listes-rouges/listes-rouges-regionales/</v>
          </cell>
          <cell r="B460" t="str">
            <v>T</v>
          </cell>
        </row>
        <row r="461">
          <cell r="A461" t="str">
            <v>https://www.arb-idf.fr/nos-travaux/publications/liste-rouge-regionale-des-orthopteres-phasme-et-mante-dile-de-france-2018/</v>
          </cell>
          <cell r="B461" t="str">
            <v>F</v>
          </cell>
        </row>
        <row r="462">
          <cell r="A462" t="str">
            <v>https://www.arb-idf.fr/nos-travaux/publications/liste-rouge-regionale-des-orthopteres-phasme-et-mante-dile-de-france-2018/</v>
          </cell>
          <cell r="B462" t="str">
            <v>F</v>
          </cell>
        </row>
        <row r="463">
          <cell r="A463" t="str">
            <v>https://www.arb-idf.fr/nos-travaux/publications/liste-rouge-regionale-des-orthopteres-phasme-et-mante-dile-de-france-2018/</v>
          </cell>
          <cell r="B463" t="str">
            <v>F</v>
          </cell>
        </row>
        <row r="464">
          <cell r="A464" t="str">
            <v>https://www.arb-idf.fr/nos-travaux/publications/liste-rouge-regionale-des-orthopteres-phasme-et-mante-dile-de-france/</v>
          </cell>
          <cell r="B464" t="str">
            <v>F</v>
          </cell>
        </row>
        <row r="465">
          <cell r="A465" t="str">
            <v>https://www.arb-idf.fr/nos-travaux/publications/liste-rouge-regionale-des-orthopteres-phasme-et-mante-dile-de-france/</v>
          </cell>
          <cell r="B465" t="str">
            <v>F</v>
          </cell>
        </row>
        <row r="466">
          <cell r="A466" t="str">
            <v>https://www.arb-idf.fr/nos-travaux/publications/liste-rouge-regionale-des-orthopteres-phasme-et-mante-dile-de-france/</v>
          </cell>
          <cell r="B466" t="str">
            <v>F</v>
          </cell>
        </row>
        <row r="467">
          <cell r="A467" t="str">
            <v>https://www.arb-idf.fr/nos-travaux/publications/liste-rouge-regionale-de-la-flore-vasculaire-dile-de-france/</v>
          </cell>
          <cell r="B467" t="str">
            <v>F</v>
          </cell>
        </row>
        <row r="468">
          <cell r="A468" t="str">
            <v>https://www.arb-idf.fr/nos-travaux/publications/liste-rouge-regionale-des-amphibiens-et-reptiles/</v>
          </cell>
          <cell r="B468" t="str">
            <v>F</v>
          </cell>
        </row>
        <row r="469">
          <cell r="A469" t="str">
            <v>https://www.arb-idf.fr/nos-travaux/publications/liste-rouge-regionale-des-amphibiens-et-reptiles/</v>
          </cell>
          <cell r="B469" t="str">
            <v>F</v>
          </cell>
        </row>
        <row r="470">
          <cell r="A470" t="str">
            <v>https://www.arb-idf.fr/nos-travaux/publications/liste-rouge-regionale-des-rhopaloceres-et-des-zygenes-dile-de-france-2016/</v>
          </cell>
          <cell r="B470" t="str">
            <v>F</v>
          </cell>
        </row>
        <row r="471">
          <cell r="A471" t="str">
            <v>https://www.arb-idf.fr/nos-travaux/publications/liste-rouge-regionale-des-chauves-souris-dile-de-france-2017/</v>
          </cell>
          <cell r="B471" t="str">
            <v>F</v>
          </cell>
        </row>
        <row r="472">
          <cell r="A472" t="str">
            <v>https://www.arb-idf.fr/nos-travaux/publications/liste-rouge-regionale-des-libellules-dile-de-france/</v>
          </cell>
          <cell r="B472" t="str">
            <v>F</v>
          </cell>
        </row>
        <row r="473">
          <cell r="A473" t="str">
            <v>https://www.arb-idf.fr/nos-travaux/publications/liste-rouge-regionale-des-oiseaux-nicheurs-dile-de-france-2018/</v>
          </cell>
          <cell r="B473" t="str">
            <v>F</v>
          </cell>
        </row>
        <row r="474">
          <cell r="A474" t="str">
            <v>https://www.anbdd.fr/publication/liste-rouge-des-amphibiens-de-normandie/</v>
          </cell>
          <cell r="B474" t="str">
            <v>F</v>
          </cell>
        </row>
        <row r="475">
          <cell r="A475" t="str">
            <v>https://www.anbdd.fr/publication/liste-rouge-des-mammiferes-de-normandie/</v>
          </cell>
          <cell r="B475" t="str">
            <v>F</v>
          </cell>
        </row>
        <row r="476">
          <cell r="A476" t="str">
            <v>https://www.anbdd.fr/publication/liste-rouge-des-odonates-de-normandie/</v>
          </cell>
          <cell r="B476" t="str">
            <v>F</v>
          </cell>
        </row>
        <row r="477">
          <cell r="A477" t="str">
            <v>https://www.anbdd.fr/publication/liste-rouge-des-orthopteres-mantes-et-phasmes-de-normandie/</v>
          </cell>
          <cell r="B477" t="str">
            <v>F</v>
          </cell>
        </row>
        <row r="478">
          <cell r="A478" t="str">
            <v>https://www.anbdd.fr/publication/liste-rouge-des-orthopteres-mantes-et-phasmes-de-normandie/</v>
          </cell>
          <cell r="B478" t="str">
            <v>F</v>
          </cell>
        </row>
        <row r="479">
          <cell r="A479" t="str">
            <v>https://www.anbdd.fr/publication/liste-rouge-des-orthopteres-mantes-et-phasmes-de-normandie/</v>
          </cell>
          <cell r="B479" t="str">
            <v>F</v>
          </cell>
        </row>
        <row r="480">
          <cell r="A480" t="str">
            <v>https://www.anbdd.fr/publication/liste-rouge-des-reptiles-de-normandie/</v>
          </cell>
          <cell r="B480" t="str">
            <v>F</v>
          </cell>
        </row>
        <row r="481">
          <cell r="A481" t="str">
            <v>https://www.anbdd.fr/publication/liste-rouge-des-rhopaloceres-et-zygenes-de-normandie/</v>
          </cell>
          <cell r="B481" t="str">
            <v>F</v>
          </cell>
        </row>
        <row r="482">
          <cell r="A482" t="str">
            <v>https://www.occitanie.developpement-durable.gouv.fr/listes-rouges-regionales-occitanie-a24640.html?lang=fr</v>
          </cell>
          <cell r="B482" t="str">
            <v>T</v>
          </cell>
        </row>
        <row r="483">
          <cell r="A483" t="str">
            <v>https://www.occitanie.developpement-durable.gouv.fr/listes-rouges-regionales-occitanie-a24640.html?lang=fr</v>
          </cell>
          <cell r="B483" t="str">
            <v>T</v>
          </cell>
        </row>
        <row r="484">
          <cell r="A484" t="str">
            <v>https://www.occitanie.developpement-durable.gouv.fr/listes-rouges-regionales-occitanie-a24640.html?lang=fr</v>
          </cell>
          <cell r="B484" t="str">
            <v>T</v>
          </cell>
        </row>
        <row r="485">
          <cell r="A485" t="str">
            <v>https://inpn.mnhn.fr/docs/LR_FCE/LR_regionale/Pays de la Loire/Flore_PDLL.pdf</v>
          </cell>
          <cell r="B485" t="str">
            <v>T</v>
          </cell>
        </row>
        <row r="486">
          <cell r="A486" t="str">
            <v>https://inpn.mnhn.fr/docs/LR_FCE/LR_regionale/Pays de la Loire/LRR_amphibiens_reptiles_Pays_de_la_loire_2021.pdf</v>
          </cell>
          <cell r="B486" t="str">
            <v>T</v>
          </cell>
        </row>
        <row r="487">
          <cell r="A487" t="str">
            <v>https://inpn.mnhn.fr/docs/LR_FCE/LR_regionale/Pays de la Loire/LRR_amphibiens_reptiles_Pays_de_la_loire_2021.pdf</v>
          </cell>
          <cell r="B487" t="str">
            <v>T</v>
          </cell>
        </row>
        <row r="488">
          <cell r="A488" t="str">
            <v>https://inpn.mnhn.fr/docs/LR_FCE/LR_regionale/Pays de la Loire/LRR_mammif%C3%A8res_Pays_de_la_loire_2020.pdf</v>
          </cell>
          <cell r="B488" t="str">
            <v>T</v>
          </cell>
        </row>
        <row r="489">
          <cell r="A489" t="str">
            <v>https://inpn.mnhn.fr/docs/LR_FCE/LR_regionale/Pays de la Loire/Gerard_Mouren_Liste-rouge-poissons-_-macro-crustaces-eau-douce-PDL_Fede-peche_2013.pdf</v>
          </cell>
          <cell r="B489" t="str">
            <v>T</v>
          </cell>
        </row>
        <row r="490">
          <cell r="A490" t="str">
            <v>https://inpn.mnhn.fr/docs/LR_FCE/LR_regionale/Pays de la Loire/Oiseaux_PDLL.pdf</v>
          </cell>
          <cell r="B490" t="str">
            <v>T</v>
          </cell>
        </row>
        <row r="491">
          <cell r="A491" t="str">
            <v>https://inpn.mnhn.fr/docs/LR_FCE/LR_regionale/Pays de la Loire/LRR_odonates_Pays_de_la_loire_2021.pdf</v>
          </cell>
          <cell r="B491" t="str">
            <v>T</v>
          </cell>
        </row>
        <row r="492">
          <cell r="A492" t="str">
            <v>https://inpn.mnhn.fr/docs/LR_FCE/LR_regionale/Pays de la Loire/LRR_rhopaloceres_et_zygenes_Pays_de_la_loire_2021.pdf</v>
          </cell>
          <cell r="B492" t="str">
            <v>T</v>
          </cell>
        </row>
        <row r="493">
          <cell r="A493" t="str">
            <v>https://www.paca.developpement-durable.gouv.fr/listes-rouges-regionales-a7296.html?lang=fr</v>
          </cell>
          <cell r="B493" t="str">
            <v>T</v>
          </cell>
        </row>
        <row r="494">
          <cell r="A494" t="str">
            <v>https://www.paca.developpement-durable.gouv.fr/listes-rouges-regionales-a7296.html?lang=fr</v>
          </cell>
          <cell r="B494" t="str">
            <v>T</v>
          </cell>
        </row>
        <row r="495">
          <cell r="A495" t="str">
            <v>https://www.paca.developpement-durable.gouv.fr/listes-rouges-regionales-a7296.html?lang=fr</v>
          </cell>
          <cell r="B495" t="str">
            <v>T</v>
          </cell>
        </row>
        <row r="496">
          <cell r="A496" t="str">
            <v>https://www.paca.developpement-durable.gouv.fr/listes-rouges-regionales-a7296.html?lang=fr</v>
          </cell>
          <cell r="B496" t="str">
            <v>T</v>
          </cell>
        </row>
        <row r="497">
          <cell r="A497" t="str">
            <v>https://www.paca.developpement-durable.gouv.fr/listes-rouges-regionales-a7296.html?lang=fr</v>
          </cell>
          <cell r="B497" t="str">
            <v>T</v>
          </cell>
        </row>
        <row r="498">
          <cell r="A498" t="str">
            <v>https://www.paca.developpement-durable.gouv.fr/listes-rouges-regionales-a7296.html?lang=fr</v>
          </cell>
          <cell r="B498" t="str">
            <v>T</v>
          </cell>
        </row>
        <row r="499">
          <cell r="A499" t="str">
            <v>https://www.paca.developpement-durable.gouv.fr/listes-rouges-regionales-a7296.html?lang=fr</v>
          </cell>
          <cell r="B499" t="str">
            <v>T</v>
          </cell>
        </row>
        <row r="500">
          <cell r="A500" t="str">
            <v>https://www.paca.developpement-durable.gouv.fr/listes-rouges-regionales-a7296.html?lang=fr</v>
          </cell>
          <cell r="B500" t="str">
            <v>T</v>
          </cell>
        </row>
        <row r="501">
          <cell r="A501" t="str">
            <v>https://www.paca.developpement-durable.gouv.fr/listes-rouges-regionales-a7296.html?lang=fr</v>
          </cell>
          <cell r="B501" t="str">
            <v>T</v>
          </cell>
        </row>
        <row r="502">
          <cell r="A502" t="str">
            <v>https://www.paca.developpement-durable.gouv.fr/listes-rouges-regionales-a7296.html?lang=fr</v>
          </cell>
          <cell r="B502" t="str">
            <v>T</v>
          </cell>
        </row>
        <row r="503">
          <cell r="A503" t="str">
            <v>https://inpn.mnhn.fr/docs/LR_FCE/LR_regionale/Alsace/LR_Flore_vasculaire_Alsace_2014.pdf</v>
          </cell>
          <cell r="B503" t="str">
            <v>T</v>
          </cell>
        </row>
        <row r="504">
          <cell r="A504" t="str">
            <v>https://inpn.mnhn.fr/docs/LR_FCE/LR_regionale/Alsace/LR_Bryophytes_Alsace_2014.pdf</v>
          </cell>
          <cell r="B504" t="str">
            <v>T</v>
          </cell>
        </row>
        <row r="505">
          <cell r="A505" t="str">
            <v>https://inpn.mnhn.fr/docs/LR_FCE/LR_regionale/Alsace/LR_Champignons_Alsace_2014.pdf</v>
          </cell>
          <cell r="B505" t="str">
            <v>T</v>
          </cell>
        </row>
        <row r="506">
          <cell r="A506" t="str">
            <v>https://inpn.mnhn.fr/docs/LR_FCE/LR_regionale/Alsace/LR_Ecrevisses_Alsace_2014.pdf</v>
          </cell>
          <cell r="B506" t="str">
            <v>T</v>
          </cell>
        </row>
        <row r="507">
          <cell r="A507" t="str">
            <v>https://inpn.mnhn.fr/docs/LR_FCE/LR_regionale/Alsace/LR_Grands_branchiopodes_Alsace_2014.pdf</v>
          </cell>
          <cell r="B507" t="str">
            <v>T</v>
          </cell>
        </row>
        <row r="508">
          <cell r="A508" t="str">
            <v>https://inpn.mnhn.fr/docs/LR_FCE/LR_regionale/Alsace/LR_Mammiferes_Alsace_2014.pdf</v>
          </cell>
          <cell r="B508" t="str">
            <v>T</v>
          </cell>
        </row>
        <row r="509">
          <cell r="A509" t="str">
            <v>https://inpn.mnhn.fr/docs/LR_FCE/LR_regionale/Alsace/LR_Oiseaux_nicheurs_Alsace_2014.pdf</v>
          </cell>
          <cell r="B509" t="str">
            <v>T</v>
          </cell>
        </row>
        <row r="510">
          <cell r="A510" t="str">
            <v>https://inpn.mnhn.fr/docs/LR_FCE/LR_regionale/Alsace/LR_Orthopteres_Alsace_2014.pdf</v>
          </cell>
          <cell r="B510" t="str">
            <v>T</v>
          </cell>
        </row>
        <row r="511">
          <cell r="A511" t="str">
            <v>https://inpn.mnhn.fr/docs/LR_FCE/LR_regionale/Alsace/LR_Poissons_Alsace_2014.pdf</v>
          </cell>
          <cell r="B511" t="str">
            <v>T</v>
          </cell>
        </row>
        <row r="512">
          <cell r="A512" t="str">
            <v>https://inpn.mnhn.fr/docs/LR_FCE/LR_regionale/Alsace/LR_Rhopaloceres_Zygenes_Alsace_2014.pdf</v>
          </cell>
          <cell r="B512" t="str">
            <v>T</v>
          </cell>
        </row>
        <row r="513">
          <cell r="A513" t="str">
            <v>https://www.nouvelle-aquitaine.developpement-durable.gouv.fr/les-listes-rouges-regionales-a9991.html?lang=fr</v>
          </cell>
          <cell r="B513" t="str">
            <v>T</v>
          </cell>
        </row>
        <row r="514">
          <cell r="A514" t="str">
            <v>https://www.nouvelle-aquitaine.developpement-durable.gouv.fr/les-listes-rouges-regionales-a9991.html?lang=fr</v>
          </cell>
          <cell r="B514" t="str">
            <v>T</v>
          </cell>
        </row>
        <row r="515">
          <cell r="A515" t="str">
            <v>https://www.nouvelle-aquitaine.developpement-durable.gouv.fr/les-listes-rouges-regionales-a9991.html?lang=fr</v>
          </cell>
          <cell r="B515" t="str">
            <v>T</v>
          </cell>
        </row>
        <row r="516">
          <cell r="A516" t="str">
            <v>https://www.nouvelle-aquitaine.developpement-durable.gouv.fr/les-listes-rouges-regionales-a9991.html?lang=fr</v>
          </cell>
          <cell r="B516" t="str">
            <v>T</v>
          </cell>
        </row>
        <row r="517">
          <cell r="A517" t="str">
            <v>https://www.nouvelle-aquitaine.developpement-durable.gouv.fr/les-listes-rouges-regionales-a9991.html?lang=fr</v>
          </cell>
          <cell r="B517" t="str">
            <v>T</v>
          </cell>
        </row>
        <row r="518">
          <cell r="A518" t="str">
            <v>https://www.nouvelle-aquitaine.developpement-durable.gouv.fr/les-listes-rouges-regionales-a9991.html?lang=fr</v>
          </cell>
          <cell r="B518" t="str">
            <v>T</v>
          </cell>
        </row>
        <row r="519">
          <cell r="A519" t="str">
            <v>https://www.nouvelle-aquitaine.developpement-durable.gouv.fr/les-listes-rouges-regionales-a9991.html?lang=fr</v>
          </cell>
          <cell r="B519" t="str">
            <v>T</v>
          </cell>
        </row>
        <row r="520">
          <cell r="A520" t="str">
            <v>https://inpn.mnhn.fr/docs/LR_FCE/LR_regionale/Auvergne/ListeRougeOrthoAuvergne2017.pdf</v>
          </cell>
          <cell r="B520" t="str">
            <v>T</v>
          </cell>
        </row>
        <row r="521">
          <cell r="A521" t="str">
            <v>https://inpn.mnhn.fr/docs/LR_FCE/LR_regionale/Auvergne/Notice_m%C3%A9thodologique_Liste_Rouge_Auvergne-flore.pdf</v>
          </cell>
          <cell r="B521" t="str">
            <v>T</v>
          </cell>
        </row>
        <row r="522">
          <cell r="A522" t="str">
            <v>https://inpn.mnhn.fr/docs/LR_FCE/LR_regionale/Auvergne/LR_rhopaloceres-zygenes-Auvergne-version_definitive_cle618f81.pdf</v>
          </cell>
          <cell r="B522" t="str">
            <v>T</v>
          </cell>
        </row>
        <row r="523">
          <cell r="A523" t="str">
            <v>https://inpn.mnhn.fr/docs/LR_FCE/LR_regionale/Auvergne/LRR_Odonates_Auvergne_2017.pdf</v>
          </cell>
          <cell r="B523" t="str">
            <v>T</v>
          </cell>
        </row>
        <row r="524">
          <cell r="A524" t="str">
            <v>https://inpn.mnhn.fr/docs/LR_FCE/LR_regionale/Auvergne/LRR_Amphibiens_Auvergne_2017.pdf</v>
          </cell>
          <cell r="B524" t="str">
            <v>T</v>
          </cell>
        </row>
        <row r="525">
          <cell r="A525" t="str">
            <v>https://inpn.mnhn.fr/docs/LR_FCE/LR_regionale/Auvergne/cbnmc_2014_Listerougebryophytesauvergne_PDF.pdf</v>
          </cell>
          <cell r="B525" t="str">
            <v>T</v>
          </cell>
        </row>
        <row r="526">
          <cell r="A526" t="str">
            <v>https://www.normandie.developpement-durable.gouv.fr/les-listes-rouges-a3125.html?lang=fr</v>
          </cell>
          <cell r="B526" t="str">
            <v>T</v>
          </cell>
        </row>
        <row r="527">
          <cell r="A527" t="str">
            <v>https://www.normandie.developpement-durable.gouv.fr/les-listes-rouges-a3125.html?lang=fr</v>
          </cell>
          <cell r="B527" t="str">
            <v>T</v>
          </cell>
        </row>
        <row r="528">
          <cell r="A528" t="str">
            <v>https://www.normandie.developpement-durable.gouv.fr/les-listes-rouges-a3125.html?lang=fr</v>
          </cell>
          <cell r="B528" t="str">
            <v>T</v>
          </cell>
        </row>
        <row r="529">
          <cell r="A529" t="str">
            <v>https://www.normandie.developpement-durable.gouv.fr/les-listes-rouges-a3125.html?lang=fr</v>
          </cell>
          <cell r="B529" t="str">
            <v>T</v>
          </cell>
        </row>
        <row r="530">
          <cell r="A530" t="str">
            <v>https://www.normandie.developpement-durable.gouv.fr/les-listes-rouges-a3125.html?lang=fr</v>
          </cell>
          <cell r="B530" t="str">
            <v>T</v>
          </cell>
        </row>
        <row r="531">
          <cell r="A531" t="str">
            <v>https://inpn.mnhn.fr/docs/LR_FCE/LR_regionale/Bourgogne/lr_chiro_synthese.pdf</v>
          </cell>
          <cell r="B531" t="str">
            <v>T</v>
          </cell>
        </row>
        <row r="532">
          <cell r="A532" t="str">
            <v>https://cbnbp.mnhn.fr/cbnbp/ressources/telechargements/LRR_Bourgogne_rapport_methodologique.pdf</v>
          </cell>
          <cell r="B532" t="str">
            <v>T</v>
          </cell>
        </row>
        <row r="533">
          <cell r="A533" t="str">
            <v>https://inpn.mnhn.fr/docs/LR_FCE/LR_regionale/Bourgogne/lr_ecrevisses_synthese.pdf</v>
          </cell>
          <cell r="B533" t="str">
            <v>T</v>
          </cell>
        </row>
        <row r="534">
          <cell r="A534" t="str">
            <v>https://inpn.mnhn.fr/docs/LR_FCE/LR_regionale/Bourgogne/lr_oiseaux.pdf</v>
          </cell>
          <cell r="B534" t="str">
            <v>T</v>
          </cell>
        </row>
        <row r="535">
          <cell r="A535" t="str">
            <v>https://inpn.mnhn.fr/espece/listerouge/RG/LRR_Mammiferes_Bourgogne_2015</v>
          </cell>
          <cell r="B535" t="str">
            <v>T</v>
          </cell>
        </row>
        <row r="536">
          <cell r="A536" t="str">
            <v>https://inpn.mnhn.fr/docs/LR_FCE/LR_regionale/Bourgogne/lr_odonates_synthese.pdf</v>
          </cell>
          <cell r="B536" t="str">
            <v>T</v>
          </cell>
        </row>
        <row r="537">
          <cell r="A537" t="str">
            <v>https://inpn.mnhn.fr/docs/LR_FCE/LR_regionale/Bourgogne/lr_reptiles_synthese.pdf</v>
          </cell>
          <cell r="B537" t="str">
            <v>T</v>
          </cell>
        </row>
        <row r="538">
          <cell r="A538" t="str">
            <v>https://inpn.mnhn.fr/docs/LR_FCE/LR_regionale/Bourgogne/lr_rhopalozygenes_synthese.pdf</v>
          </cell>
          <cell r="B538" t="str">
            <v>T</v>
          </cell>
        </row>
        <row r="539">
          <cell r="A539" t="str">
            <v>https://inpn.mnhn.fr/docs/LR_FCE/LR_regionale/Bourgogne/lr_amphibiens_synthese.pdf</v>
          </cell>
          <cell r="B539" t="str">
            <v>T</v>
          </cell>
        </row>
        <row r="540">
          <cell r="A540" t="str">
            <v>https://www.grand-est.developpement-durable.gouv.fr/listes-rouges-regionales-historiques-a18396.html?lang=fr</v>
          </cell>
          <cell r="B540" t="str">
            <v>T</v>
          </cell>
        </row>
        <row r="541">
          <cell r="A541" t="str">
            <v>https://www.grand-est.developpement-durable.gouv.fr/listes-rouges-regionales-historiques-a18396.html?lang=fr</v>
          </cell>
          <cell r="B541" t="str">
            <v>T</v>
          </cell>
        </row>
        <row r="542">
          <cell r="A542" t="str">
            <v>https://www.grand-est.developpement-durable.gouv.fr/listes-rouges-regionales-historiques-a18396.html?lang=fr</v>
          </cell>
          <cell r="B542" t="str">
            <v>T</v>
          </cell>
        </row>
        <row r="543">
          <cell r="A543" t="str">
            <v>https://www.grand-est.developpement-durable.gouv.fr/listes-rouges-regionales-historiques-a18396.html?lang=fr</v>
          </cell>
          <cell r="B543" t="str">
            <v>T</v>
          </cell>
        </row>
        <row r="544">
          <cell r="A544" t="str">
            <v>https://www.grand-est.developpement-durable.gouv.fr/listes-rouges-regionales-historiques-a18396.html?lang=fr</v>
          </cell>
          <cell r="B544" t="str">
            <v>T</v>
          </cell>
        </row>
        <row r="545">
          <cell r="A545" t="str">
            <v>https://www.grand-est.developpement-durable.gouv.fr/listes-rouges-regionales-historiques-a18396.html?lang=fr</v>
          </cell>
          <cell r="B545" t="str">
            <v>T</v>
          </cell>
        </row>
        <row r="546">
          <cell r="A546" t="str">
            <v>https://www.grand-est.developpement-durable.gouv.fr/listes-rouges-regionales-historiques-a18396.html?lang=fr</v>
          </cell>
          <cell r="B546" t="str">
            <v>T</v>
          </cell>
        </row>
        <row r="547">
          <cell r="A547" t="str">
            <v>https://www.grand-est.developpement-durable.gouv.fr/listes-rouges-regionales-historiques-a18396.html?lang=fr</v>
          </cell>
          <cell r="B547" t="str">
            <v>T</v>
          </cell>
        </row>
        <row r="548">
          <cell r="A548" t="str">
            <v>https://www.grand-est.developpement-durable.gouv.fr/listes-rouges-regionales-historiques-a18396.html?lang=fr</v>
          </cell>
          <cell r="B548" t="str">
            <v>T</v>
          </cell>
        </row>
        <row r="549">
          <cell r="A549" t="str">
            <v>https://inpn.mnhn.fr/docs/LR_FCE/LR_regionale/Franche-Comt%C3%A9/lr_amphibiens_reptiles_franche_comte_2020.pdf</v>
          </cell>
          <cell r="B549" t="str">
            <v>T</v>
          </cell>
        </row>
        <row r="550">
          <cell r="A550" t="str">
            <v>https://inpn.mnhn.fr/docs/LR_FCE/LR_regionale/Franche-Comt%C3%A9/lr_amphibiens_reptiles_franche_comte_2020.pdf</v>
          </cell>
          <cell r="B550" t="str">
            <v>T</v>
          </cell>
        </row>
        <row r="551">
          <cell r="A551" t="str">
            <v>http://mycofme.free.fr/publications.php</v>
          </cell>
          <cell r="B551" t="str">
            <v>T</v>
          </cell>
        </row>
        <row r="552">
          <cell r="A552" t="str">
            <v>https://inpn.mnhn.fr/espece/listerouge/RG/LRR_Poissons_Franche_Comte_2014</v>
          </cell>
          <cell r="B552" t="str">
            <v>T</v>
          </cell>
        </row>
        <row r="553">
          <cell r="A553" t="str">
            <v>https://inpn.mnhn.fr/docs/LR_FCE/LR_regionale/Franche-Comt%C3%A9/LRR_Oiseaux_nicheurs_Franche_Comt%C3%A9_2017.pdf</v>
          </cell>
          <cell r="B553" t="str">
            <v>T</v>
          </cell>
        </row>
        <row r="554">
          <cell r="A554" t="str">
            <v>https://inpn.mnhn.fr/docs/LR_FCE/LR_regionale/Franche-Comt%C3%A9/listerouge2014_flore_vasculaire_cle623112.pdf</v>
          </cell>
          <cell r="B554" t="str">
            <v>T</v>
          </cell>
        </row>
        <row r="555">
          <cell r="A555" t="str">
            <v>https://inpn.mnhn.fr/docs/LR_FCE/LR_regionale/Franche-Comt%C3%A9/listerouge2014_insectes_cle0362a7.pdf</v>
          </cell>
          <cell r="B555" t="str">
            <v>T</v>
          </cell>
        </row>
        <row r="556">
          <cell r="A556" t="str">
            <v>https://inpn.mnhn.fr/docs/LR_FCE/LR_regionale/Languedoc-Roussillon/Liste_rouge_LR_Oiseauxnicheurs_2015_Web_def.pdf</v>
          </cell>
          <cell r="B556" t="str">
            <v>T</v>
          </cell>
        </row>
        <row r="557">
          <cell r="A557" t="str">
            <v>https://lashf.org/wp-content/uploads/2021/11/Geniez-Cheylan-2012_Atlas-Herptologique-Amphibiens-Reptiles-Languedoc-Roussillon_LISTE-ROUGE.pdf</v>
          </cell>
          <cell r="B557" t="str">
            <v>T</v>
          </cell>
        </row>
        <row r="558">
          <cell r="A558" t="str">
            <v>https://lashf.org/wp-content/uploads/2021/11/Geniez-Cheylan-2012_Atlas-Herptologique-Amphibiens-Reptiles-Languedoc-Roussillon_LISTE-ROUGE.pdf</v>
          </cell>
          <cell r="B558" t="str">
            <v>T</v>
          </cell>
        </row>
        <row r="559">
          <cell r="A559" t="str">
            <v>https://inpn.mnhn.fr/docs/LR_FCE/LR_regionale/Limousin/Liste_Rouge_des_Oiseaux_du_Limousin_2015_finale-1.pdf</v>
          </cell>
          <cell r="B559" t="str">
            <v>T</v>
          </cell>
        </row>
        <row r="560">
          <cell r="A560" t="str">
            <v>https://inpn.mnhn.fr/docs/LR_FCE/LR_regionale/Limousin/LRR_Flore_Limousin.pdf</v>
          </cell>
          <cell r="B560" t="str">
            <v>T</v>
          </cell>
        </row>
        <row r="561">
          <cell r="A561" t="str">
            <v>https://inpn.mnhn.fr/docs/LR_FCE/LR_regionale/Limousin/LRR_poissons_Limousin_2019.pdf</v>
          </cell>
          <cell r="B561" t="str">
            <v>T</v>
          </cell>
        </row>
        <row r="562">
          <cell r="A562" t="str">
            <v>https://inpn.mnhn.fr/docs/LR_FCE/LR_regionale/Limousin/LRR_odonates_Limousin_2018.pdf</v>
          </cell>
          <cell r="B562" t="str">
            <v>T</v>
          </cell>
        </row>
        <row r="563">
          <cell r="A563" t="str">
            <v>https://inpn.mnhn.fr/docs/LR_FCE/LR_regionale/Limousin/Liste_rouge_coleopteres_saproxyliques_et_phytophages_du_Limousin_finale.pdf</v>
          </cell>
          <cell r="B563" t="str">
            <v>T</v>
          </cell>
        </row>
        <row r="564">
          <cell r="A564" t="str">
            <v>https://www.grand-est.developpement-durable.gouv.fr/listes-rouges-regionales-historiques-a18396.html?lang=fr</v>
          </cell>
          <cell r="B564" t="str">
            <v>T</v>
          </cell>
        </row>
        <row r="565">
          <cell r="A565" t="str">
            <v>https://www.grand-est.developpement-durable.gouv.fr/listes-rouges-regionales-historiques-a18396.html?lang=fr</v>
          </cell>
          <cell r="B565" t="str">
            <v>T</v>
          </cell>
        </row>
        <row r="566">
          <cell r="A566" t="str">
            <v>https://www.grand-est.developpement-durable.gouv.fr/listes-rouges-regionales-historiques-a18396.html?lang=fr</v>
          </cell>
          <cell r="B566" t="str">
            <v>T</v>
          </cell>
        </row>
        <row r="567">
          <cell r="A567" t="str">
            <v>https://www.grand-est.developpement-durable.gouv.fr/listes-rouges-regionales-historiques-a18396.html?lang=fr</v>
          </cell>
          <cell r="B567" t="str">
            <v>T</v>
          </cell>
        </row>
        <row r="568">
          <cell r="A568" t="str">
            <v>https://cbnpmp.blogspot.com/2015/11/liste-rouge-flore-vasculaire-midi-pyrenees.html</v>
          </cell>
          <cell r="B568" t="str">
            <v>T</v>
          </cell>
        </row>
        <row r="569">
          <cell r="A569" t="str">
            <v>https://inpn.mnhn.fr/docs/LR_FCE/LR_regionale/Midi-Pyr%C3%A9n%C3%A9es/reptiles-amphibiens_MP.pdf</v>
          </cell>
          <cell r="B569" t="str">
            <v>T</v>
          </cell>
        </row>
        <row r="570">
          <cell r="A570" t="str">
            <v>https://inpn.mnhn.fr/docs/LR_FCE/LR_regionale/Midi-Pyr%C3%A9n%C3%A9es/reptiles-amphibiens_MP.pdf</v>
          </cell>
          <cell r="B570" t="str">
            <v>T</v>
          </cell>
        </row>
        <row r="571">
          <cell r="A571" t="str">
            <v>https://cbnpmp.blogspot.com/2015/11/liste-rouge-champignons-midi-pyrenees.html</v>
          </cell>
          <cell r="B571" t="str">
            <v>T</v>
          </cell>
        </row>
        <row r="572">
          <cell r="A572" t="str">
            <v>https://inpn.mnhn.fr/docs/LR_FCE/LR_regionale/Midi-Pyr%C3%A9n%C3%A9es/oiseaux_MP.pdf</v>
          </cell>
          <cell r="B572" t="str">
            <v>T</v>
          </cell>
        </row>
        <row r="573">
          <cell r="A573" t="str">
            <v>https://inpn.mnhn.fr/docs/LR_FCE/LR_regionale/Nord-Pas-de-Calais/LRR_flore_vasculaire_NPDC.pdf</v>
          </cell>
          <cell r="B573" t="str">
            <v>T</v>
          </cell>
        </row>
        <row r="574">
          <cell r="A574" t="str">
            <v>https://www.hauts-de-france.developpement-durable.gouv.fr/?Les-listes-rouges-regionales</v>
          </cell>
          <cell r="B574" t="str">
            <v>T</v>
          </cell>
        </row>
        <row r="575">
          <cell r="A575" t="str">
            <v>https://inpn.mnhn.fr/docs/LR_FCE/LR_regionale/Nord-Pas-de-Calais/LRR_L%C3%A9pidopt%C3%A8res_NPDC.pdf</v>
          </cell>
          <cell r="B575" t="str">
            <v>T</v>
          </cell>
        </row>
        <row r="576">
          <cell r="A576" t="str">
            <v>https://www.hauts-de-france.developpement-durable.gouv.fr/?Les-listes-rouges-regionales</v>
          </cell>
          <cell r="B576" t="str">
            <v>T</v>
          </cell>
        </row>
        <row r="577">
          <cell r="A577" t="str">
            <v>https://inpn.mnhn.fr/docs/LR_FCE/LR_regionale/Nord-Pas-de-Calais/LRR_Amphibiens_Reptiles_NPDC.pdf</v>
          </cell>
          <cell r="B577" t="str">
            <v>T</v>
          </cell>
        </row>
        <row r="578">
          <cell r="A578" t="str">
            <v>https://inpn.mnhn.fr/docs/LR_FCE/LR_regionale/Nord-Pas-de-Calais/LRR_Amphibiens_Reptiles_NPDC.pdf</v>
          </cell>
          <cell r="B578" t="str">
            <v>T</v>
          </cell>
        </row>
        <row r="579">
          <cell r="A579" t="str">
            <v>https://inpn.mnhn.fr/docs/LR_FCE/LR_regionale/Nord-Pas-de-Calais/LRR_Odonates_NPDC.pdf</v>
          </cell>
          <cell r="B579" t="str">
            <v>T</v>
          </cell>
        </row>
        <row r="580">
          <cell r="A580" t="str">
            <v>https://inpn.mnhn.fr/docs/LR_FCE/LR_regionale/Picardie/inventaire_flore_picardie_cbnbl_2012l.pdf</v>
          </cell>
          <cell r="B580" t="str">
            <v>T</v>
          </cell>
        </row>
        <row r="581">
          <cell r="A581" t="str">
            <v>http://www.picardie-nature.org/etude-de-la-faune-sauvage/les-groupes-de-faune-etudies/les-evenements-et-etudes-multi/article/listes-de-menace-et-de-rarete-de</v>
          </cell>
          <cell r="B581" t="str">
            <v>T</v>
          </cell>
        </row>
        <row r="582">
          <cell r="A582" t="str">
            <v>https://www.nouvelle-aquitaine.developpement-durable.gouv.fr/les-listes-rouges-regionales-a9991.html?lang=fr</v>
          </cell>
          <cell r="B582" t="str">
            <v>T</v>
          </cell>
        </row>
        <row r="583">
          <cell r="A583" t="str">
            <v>https://inpn.mnhn.fr/docs/LR_FCE/LR_regionale/Poitou-Charentes/LRR_Amphibiens_reptiles_Poitou_Charentes.pdf</v>
          </cell>
          <cell r="B583" t="str">
            <v>T</v>
          </cell>
        </row>
        <row r="584">
          <cell r="A584" t="str">
            <v>https://inpn.mnhn.fr/docs/LR_FCE/LR_regionale/Poitou-Charentes/LRR_Amphibiens_reptiles_Poitou_Charentes.pdf</v>
          </cell>
          <cell r="B584" t="str">
            <v>T</v>
          </cell>
        </row>
        <row r="585">
          <cell r="A585" t="str">
            <v>http://www.poitou-charentes-nature.asso.fr/liste-rouge-des-champignons-du-poitou-charentes/</v>
          </cell>
          <cell r="B585" t="str">
            <v>T</v>
          </cell>
        </row>
        <row r="586">
          <cell r="A586" t="str">
            <v>https://inpn.mnhn.fr/docs/LR_FCE/LR_regionale/Poitou-Charentes/LRR_autres_insectes_Poitou_Charentes_2018.pdf</v>
          </cell>
          <cell r="B586" t="str">
            <v>T</v>
          </cell>
        </row>
        <row r="587">
          <cell r="A587" t="str">
            <v>https://inpn.mnhn.fr/docs/LR_FCE/LR_regionale/Poitou-Charentes/LRR_autres_insectes_Poitou_Charentes_2018.pdf</v>
          </cell>
          <cell r="B587" t="str">
            <v>T</v>
          </cell>
        </row>
        <row r="588">
          <cell r="A588" t="str">
            <v>https://inpn.mnhn.fr/docs/LR_FCE/LR_regionale/Poitou-Charentes/LRR_autres_insectes_Poitou_Charentes_2018.pdf</v>
          </cell>
          <cell r="B588" t="str">
            <v>T</v>
          </cell>
        </row>
        <row r="589">
          <cell r="A589" t="str">
            <v>https://inpn.mnhn.fr/docs/LR_FCE/LR_regionale/Poitou-Charentes/LRR_autres_insectes_Poitou_Charentes_2018.pdf</v>
          </cell>
          <cell r="B589" t="str">
            <v>T</v>
          </cell>
        </row>
        <row r="590">
          <cell r="A590" t="str">
            <v>https://www.nouvelle-aquitaine.developpement-durable.gouv.fr/les-listes-rouges-regionales-a9991.html?lang=fr</v>
          </cell>
          <cell r="B590" t="str">
            <v>T</v>
          </cell>
        </row>
        <row r="591">
          <cell r="A591" t="str">
            <v>https://www.nouvelle-aquitaine.developpement-durable.gouv.fr/les-listes-rouges-regionales-a9991.html?lang=fr</v>
          </cell>
          <cell r="B591" t="str">
            <v>T</v>
          </cell>
        </row>
        <row r="592">
          <cell r="A592" t="str">
            <v>https://inpn.mnhn.fr/docs/LR_FCE/LR_regionale/Poitou-Charentes/LRR_Orchid%C3%A9es_Poitou_Charentes.pdf</v>
          </cell>
          <cell r="B592" t="str">
            <v>T</v>
          </cell>
        </row>
        <row r="593">
          <cell r="A593" t="str">
            <v>https://inpn.mnhn.fr/docs/LR_FCE/LR_regionale/Poitou-Charentes/LRR_Rhoploceres_Poitou_Charentes_2018.pdf</v>
          </cell>
          <cell r="B593" t="str">
            <v>T</v>
          </cell>
        </row>
        <row r="594">
          <cell r="A594" t="str">
            <v>https://inpn.mnhn.fr/docs/LR_FCE/LR_regionale/Poitou-Charentes/LRR_Odonates_Poitou_Charentes_2018.pdf</v>
          </cell>
          <cell r="B594" t="str">
            <v>T</v>
          </cell>
        </row>
        <row r="595">
          <cell r="A595" t="str">
            <v>https://inpn.mnhn.fr/docs/LR_FCE/LR_regionale/Poitou-Charentes/LRR_Orthopteres_Poitou_Charentes_2018.pdf</v>
          </cell>
          <cell r="B595" t="str">
            <v>T</v>
          </cell>
        </row>
        <row r="596">
          <cell r="A596" t="str">
            <v>https://inpn.mnhn.fr/espece/listerouge/RG/LRR_Flore_Vasculaire_Rhone-Alpes_2015</v>
          </cell>
          <cell r="B596" t="str">
            <v>T</v>
          </cell>
        </row>
        <row r="597">
          <cell r="A597" t="str">
            <v>https://inpn.mnhn.fr/docs/LR_FCE/LR_regionale/Rh%C3%B4ne-Alpes/LR-amphibiens-nov2015_BD.pdf</v>
          </cell>
          <cell r="B597" t="str">
            <v>T</v>
          </cell>
        </row>
        <row r="598">
          <cell r="A598" t="str">
            <v>https://inpn.mnhn.fr/docs/LR_FCE/LR_regionale/Rh%C3%B4ne-Alpes/LR_chauves-souris_nov2015_BD.pdf</v>
          </cell>
          <cell r="B598" t="str">
            <v>T</v>
          </cell>
        </row>
        <row r="599">
          <cell r="A599" t="str">
            <v>https://inpn.mnhn.fr/docs/LR_FCE/LR_regionale/Rh%C3%B4ne-Alpes/LR_Odonates_Rhone_Alpes.pdf</v>
          </cell>
          <cell r="B599" t="str">
            <v>T</v>
          </cell>
        </row>
        <row r="600">
          <cell r="A600" t="str">
            <v>https://www.auvergne-rhone-alpes.developpement-durable.gouv.fr/parution-de-la-premiere-liste-rouge-des-a15360.html?lang=fr</v>
          </cell>
          <cell r="B600" t="str">
            <v>T</v>
          </cell>
        </row>
        <row r="601">
          <cell r="A601" t="str">
            <v>https://inpn.mnhn.fr/docs/LR_FCE/LR_regionale/Rh%C3%B4ne-Alpes/LR-reptiles_nov2015_BD.pdf</v>
          </cell>
          <cell r="B601" t="str">
            <v>T</v>
          </cell>
        </row>
        <row r="602">
          <cell r="A602" t="str">
            <v>https://www.flavia-ape.fr/?p=2257</v>
          </cell>
          <cell r="B602" t="str">
            <v>T</v>
          </cell>
        </row>
        <row r="603">
          <cell r="A603" t="str">
            <v>https://www.rulit.me/books/krasnaya-kniga-respubliki-belarus-redkie-i-nahodyashchiesya-pod-ugrozoj-ischeznoveniya-vidy-dikih-zh-download-301733.html</v>
          </cell>
          <cell r="B603" t="str">
            <v>T</v>
          </cell>
        </row>
        <row r="604">
          <cell r="A604" t="str">
            <v>https://www.rulit.me/books/krasnaya-kniga-respubliki-belarus-redkie-i-nahodyashchiesya-pod-ugrozoj-ischeznoveniya-vidy-dikorast-download-301731.html</v>
          </cell>
          <cell r="B604" t="str">
            <v>T</v>
          </cell>
        </row>
        <row r="605">
          <cell r="A605" t="str">
            <v>http://www.bio.bas.bg/~phytolbalcan/PDF/15_1/15_1_08_Petrova_&amp;_Vladimirov.pdf</v>
          </cell>
          <cell r="B605" t="str">
            <v>T</v>
          </cell>
        </row>
        <row r="606">
          <cell r="A606" t="str">
            <v>http://e-ecodb.bas.bg/rdb/en/vol1/texts.html</v>
          </cell>
          <cell r="B606" t="str">
            <v>T</v>
          </cell>
        </row>
        <row r="607">
          <cell r="A607" t="str">
            <v>http://e-ecodb.bas.bg/rdb/en/vol1/texts.html</v>
          </cell>
          <cell r="B607" t="str">
            <v>T</v>
          </cell>
        </row>
        <row r="608">
          <cell r="A608" t="str">
            <v>http://e-ecodb.bas.bg/rdb/en/vol2/texts.html</v>
          </cell>
          <cell r="B608" t="str">
            <v>T</v>
          </cell>
        </row>
        <row r="609">
          <cell r="A609" t="str">
            <v>http://e-ecodb.bas.bg/rdb/en/vol2/appendix1.1.html</v>
          </cell>
          <cell r="B609" t="str">
            <v>T</v>
          </cell>
        </row>
        <row r="610">
          <cell r="A610" t="str">
            <v>http://e-ecodb.bas.bg/rdb/en/vol2/appendix1.1.html</v>
          </cell>
          <cell r="B610" t="str">
            <v>T</v>
          </cell>
        </row>
        <row r="611">
          <cell r="A611" t="str">
            <v>http://www.bio.bas.bg/~phytolbalcan/PDF/12_1/12_1_08_Natcheva_&amp;_al.pdf</v>
          </cell>
          <cell r="B611" t="str">
            <v>T</v>
          </cell>
        </row>
        <row r="612">
          <cell r="A612" t="str">
            <v>http://www.eccf.eu/Bulgaria.pdf</v>
          </cell>
          <cell r="B612" t="str">
            <v>T</v>
          </cell>
        </row>
        <row r="613">
          <cell r="A613" t="str">
            <v>https://www.researchgate.net/publication/272683726_Red_list_of_the_birds_of_Bulgaria</v>
          </cell>
          <cell r="B613" t="str">
            <v>F</v>
          </cell>
        </row>
        <row r="614">
          <cell r="A614" t="str">
            <v>https://www.researchgate.net/publication/265053170_Birds_of_the_Western_Rhodopes_Bulgaria_and_Greece</v>
          </cell>
          <cell r="B614" t="str">
            <v>F</v>
          </cell>
        </row>
        <row r="615">
          <cell r="A615" t="str">
            <v>http://e-ecodb.bas.bg/rdb/en/vol2/texts.html</v>
          </cell>
          <cell r="B615" t="str">
            <v>T</v>
          </cell>
        </row>
        <row r="616">
          <cell r="A616" t="str">
            <v>http://dipe.ker.sch.gr/kainotomes/To_Kokkino_biblio.pdf</v>
          </cell>
          <cell r="B616" t="str">
            <v>T</v>
          </cell>
        </row>
        <row r="617">
          <cell r="A617" t="str">
            <v>https://moufflon.com.cy/product/%CF%84%CE%BF-%CE%BA%CF%8C%CE%BA%CE%BA%CE%B9%CE%BD%CE%BF-%CE%B2%CE%B9%CE%B2%CE%BB%CE%AF%CE%BF-%CF%84%CE%B7%CF%83-%CF%87%CE%BB%CF%89%CF%81%CE%AF%CE%B4%CE%B1%CF%83-%CF%84%CE%B7%CF%83-%CE%BA%CF%8D%CF%80/</v>
          </cell>
          <cell r="B617" t="str">
            <v>T</v>
          </cell>
        </row>
        <row r="618">
          <cell r="A618" t="str">
            <v>https://www.researchgate.net/publication/257764907_The_Red_Data_Book_of_the_Flora_of_Cyprus</v>
          </cell>
          <cell r="B618" t="str">
            <v>F</v>
          </cell>
        </row>
        <row r="619">
          <cell r="A619" t="str">
            <v>https://portal.nature.cz/cervene-seznamy#/</v>
          </cell>
          <cell r="B619" t="str">
            <v>T</v>
          </cell>
        </row>
        <row r="620">
          <cell r="A620" t="str">
            <v>https://www.priroda.nature.cz/index.php/priroda/article/view/31/60</v>
          </cell>
          <cell r="B620" t="str">
            <v>T</v>
          </cell>
        </row>
        <row r="621">
          <cell r="A621" t="str">
            <v>https://www.priroda.nature.cz/index.php/priroda/article/view/32</v>
          </cell>
          <cell r="B621" t="str">
            <v>T</v>
          </cell>
        </row>
        <row r="622">
          <cell r="A622" t="str">
            <v>https://www.priroda.nature.cz/index.php/priroda/article/view/30</v>
          </cell>
          <cell r="B622" t="str">
            <v>T</v>
          </cell>
        </row>
        <row r="623">
          <cell r="A623" t="str">
            <v>http://www.czechmycology.org/cz/cerveny-seznam.php</v>
          </cell>
          <cell r="B623" t="str">
            <v>T</v>
          </cell>
        </row>
        <row r="624">
          <cell r="A624" t="str">
            <v>https://www.lepidoptera.cz/publikace/kniha-cerveny-seznam-ohrozenych-druhu-ceske-republiky-bezobratli</v>
          </cell>
          <cell r="B624" t="str">
            <v>T</v>
          </cell>
        </row>
        <row r="625">
          <cell r="A625" t="str">
            <v>https://www.researchgate.net/publication/331552011_Cerveny_seznam_savcu_Ceske_republiky_The_Red_List_of_mammals_of_the_Czech_Republic_Priroda_Praha_34_155-176</v>
          </cell>
          <cell r="B625" t="str">
            <v>F</v>
          </cell>
        </row>
        <row r="626">
          <cell r="A626" t="str">
            <v>https://botanika.prf.jcu.cz/bryoweb/files/Priroda23_2005(checklist_bryo).pdf</v>
          </cell>
          <cell r="B626" t="str">
            <v>F</v>
          </cell>
        </row>
        <row r="627">
          <cell r="A627" t="str">
            <v>https://dalib.cz/downloads/LI%C5%A0KA%20J.%20&amp;%20PALICE%20Z.%20-%20Red%20list%20and%20czech%20names</v>
          </cell>
          <cell r="B627" t="str">
            <v>F</v>
          </cell>
        </row>
        <row r="628">
          <cell r="A628" t="str">
            <v>https://dalib.cz/data/redlist</v>
          </cell>
          <cell r="B628" t="str">
            <v>T</v>
          </cell>
        </row>
        <row r="629">
          <cell r="A629" t="str">
            <v>https://www.zachranneprogramy.cz/res/archive/010/003393.pdf?seek=1476100841</v>
          </cell>
          <cell r="B629" t="str">
            <v>T</v>
          </cell>
        </row>
        <row r="630">
          <cell r="A630" t="str">
            <v>https://biodiversityireland.ie/app/uploads/2021/04/Ireland-Red-List-No.-13-Stoneflies-Plecoptera.pdf</v>
          </cell>
          <cell r="B630" t="str">
            <v>T</v>
          </cell>
        </row>
        <row r="631">
          <cell r="A631" t="str">
            <v>https://biodiversityireland.ie/app/uploads/2021/04/Ireland-Red-List-No.-12-Mammals.pdf</v>
          </cell>
          <cell r="B631" t="str">
            <v>T</v>
          </cell>
        </row>
        <row r="632">
          <cell r="A632" t="str">
            <v>https://biodiversityireland.ie/app/uploads/2021/04/Red-List-11-Sharks-et-al.pdf</v>
          </cell>
          <cell r="B632" t="str">
            <v>T</v>
          </cell>
        </row>
        <row r="633">
          <cell r="A633" t="str">
            <v>https://biodiversityireland.ie/app/uploads/2021/04/RL10-VascularPlants.pdf</v>
          </cell>
          <cell r="B633" t="str">
            <v>T</v>
          </cell>
        </row>
        <row r="634">
          <cell r="A634" t="str">
            <v>https://biodiversityireland.ie/app/uploads/2021/04/RL9-Moths-final-version-010616.pdf</v>
          </cell>
          <cell r="B634" t="str">
            <v>T</v>
          </cell>
        </row>
        <row r="635">
          <cell r="A635" t="str">
            <v>https://biodiversityireland.ie/app/uploads/2021/04/Bryophyte-Red-List.pdf</v>
          </cell>
          <cell r="B635" t="str">
            <v>T</v>
          </cell>
        </row>
        <row r="636">
          <cell r="A636" t="str">
            <v>https://biodiversityireland.ie/app/uploads/2021/04/RL7.pdf</v>
          </cell>
          <cell r="B636" t="str">
            <v>T</v>
          </cell>
        </row>
        <row r="637">
          <cell r="A637" t="str">
            <v>https://biodiversityireland.ie/app/uploads/2021/04/Dragonfly-Damselfly.pdf</v>
          </cell>
          <cell r="B637" t="str">
            <v>T</v>
          </cell>
        </row>
        <row r="638">
          <cell r="A638" t="str">
            <v>https://biodiversityireland.ie/app/uploads/2021/04/RL5.pdf</v>
          </cell>
          <cell r="B638" t="str">
            <v>T</v>
          </cell>
        </row>
        <row r="639">
          <cell r="A639" t="str">
            <v>https://biodiversityireland.ie/app/uploads/2021/04/RL5.pdf</v>
          </cell>
          <cell r="B639" t="str">
            <v>T</v>
          </cell>
        </row>
        <row r="640">
          <cell r="A640" t="str">
            <v>https://biodiversityireland.ie/app/uploads/2021/04/RL5.pdf</v>
          </cell>
          <cell r="B640" t="str">
            <v>T</v>
          </cell>
        </row>
        <row r="641">
          <cell r="A641" t="str">
            <v>https://biodiversityireland.ie/app/uploads/2021/04/RL_2010_Butterflies.pdf</v>
          </cell>
          <cell r="B641" t="str">
            <v>T</v>
          </cell>
        </row>
        <row r="642">
          <cell r="A642" t="str">
            <v>https://biodiversityireland.ie/app/uploads/2021/04/RL3.pdf</v>
          </cell>
          <cell r="B642" t="str">
            <v>T</v>
          </cell>
        </row>
        <row r="643">
          <cell r="A643" t="str">
            <v>https://biodiversityireland.ie/app/uploads/2021/04/REDList2.pdf</v>
          </cell>
          <cell r="B643" t="str">
            <v>T</v>
          </cell>
        </row>
        <row r="644">
          <cell r="A644" t="str">
            <v>https://biodiversityireland.ie/app/uploads/2021/04/0a3bbc2a-a20b-4194-839e-65dfe97fa206.pdf</v>
          </cell>
          <cell r="B644" t="str">
            <v>T</v>
          </cell>
        </row>
        <row r="645">
          <cell r="A645" t="str">
            <v>https://biodiversityireland.ie/app/uploads/2021/04/Fitzpatrick_et_al_2006_Bee_Red_List.pdf</v>
          </cell>
          <cell r="B645" t="str">
            <v>T</v>
          </cell>
        </row>
        <row r="646">
          <cell r="A646" t="str">
            <v>https://biodiversityireland.ie/app/uploads/2021/04/Ephemoptera2.xlsx</v>
          </cell>
          <cell r="B646" t="str">
            <v>T</v>
          </cell>
        </row>
        <row r="647">
          <cell r="A647" t="str">
            <v>https://biodiversityireland.ie/app/uploads/2021/04/Plecoptera1.xlsx</v>
          </cell>
          <cell r="B647" t="str">
            <v>T</v>
          </cell>
        </row>
        <row r="648">
          <cell r="A648" t="str">
            <v>https://biodiversityireland.ie/app/uploads/2021/04/Orthoptera.xlsx</v>
          </cell>
          <cell r="B648" t="str">
            <v>T</v>
          </cell>
        </row>
        <row r="649">
          <cell r="A649" t="str">
            <v>https://biodiversityireland.ie/app/uploads/2021/04/Coleoptera.xlsx</v>
          </cell>
          <cell r="B649" t="str">
            <v>T</v>
          </cell>
        </row>
        <row r="650">
          <cell r="A650" t="str">
            <v>https://biodiversityireland.ie/app/uploads/2021/04/Trichoptera.xlsx</v>
          </cell>
          <cell r="B650" t="str">
            <v>T</v>
          </cell>
        </row>
        <row r="651">
          <cell r="A651" t="str">
            <v>https://birdwatchireland.ie/app/uploads/2021/04/BOCCI-2020-2026.pdf</v>
          </cell>
          <cell r="B651" t="str">
            <v>T</v>
          </cell>
        </row>
        <row r="652">
          <cell r="A652" t="str">
            <v>https://birdwatchireland.ie/app/uploads/2019/09/BOCCI.pdf</v>
          </cell>
          <cell r="B652" t="str">
            <v>T</v>
          </cell>
        </row>
        <row r="653">
          <cell r="A653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3" t="str">
            <v>F</v>
          </cell>
        </row>
        <row r="654">
          <cell r="A654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4" t="str">
            <v>F</v>
          </cell>
        </row>
        <row r="655">
          <cell r="A655" t="str">
            <v>https://www.researchgate.net/publication/256839045_Red_list_of_the_vascular_flora_of_Hungary_Voros_Lista_A_magyarorszagi_edenyes_flora_veszelyeztetett_fajai</v>
          </cell>
          <cell r="B655" t="str">
            <v>F</v>
          </cell>
        </row>
        <row r="656">
          <cell r="A656" t="str">
            <v>https://akjournals.com/view/journals/034/47/3-4/article-p379.xml</v>
          </cell>
          <cell r="B656" t="str">
            <v>F</v>
          </cell>
        </row>
        <row r="657">
          <cell r="A657" t="str">
            <v>https://www.researchgate.net/publication/313576151_Red_list_of_macrofungi_of_Hungary_revised_edition</v>
          </cell>
          <cell r="B657" t="str">
            <v>F</v>
          </cell>
        </row>
        <row r="658">
          <cell r="A658" t="str">
            <v>http://publication.nhmus.hu/pdf/Studia/StudiaBotHung_2010_Vol_41_31.pdf</v>
          </cell>
          <cell r="B658" t="str">
            <v>T</v>
          </cell>
        </row>
        <row r="659">
          <cell r="A659" t="str">
            <v>https://real.mtak.hu/142003/1/025_058_HuOdonata_Check-Red_list_41.pdf</v>
          </cell>
          <cell r="B659" t="str">
            <v>T</v>
          </cell>
        </row>
        <row r="660">
          <cell r="A660" t="str">
            <v>https://archive.nationalredlist.org/files/2012/08/Carpathian-List-of-Endangered-Species-2003.pdf</v>
          </cell>
          <cell r="B660" t="str">
            <v>F</v>
          </cell>
        </row>
        <row r="661">
          <cell r="A661" t="str">
            <v>https://archive.nationalredlist.org/files/2012/08/Carpathian-List-of-Endangered-Species-2003.pdf</v>
          </cell>
          <cell r="B661" t="str">
            <v>F</v>
          </cell>
        </row>
        <row r="662">
          <cell r="A662" t="str">
            <v>https://archive.nationalredlist.org/files/2012/08/Carpathian-List-of-Endangered-Species-2003.pdf</v>
          </cell>
          <cell r="B662" t="str">
            <v>F</v>
          </cell>
        </row>
        <row r="663">
          <cell r="A663" t="str">
            <v>https://archive.nationalredlist.org/files/2012/08/Carpathian-List-of-Endangered-Species-2003.pdf</v>
          </cell>
          <cell r="B663" t="str">
            <v>F</v>
          </cell>
        </row>
        <row r="664">
          <cell r="A664" t="str">
            <v>https://archive.nationalredlist.org/files/2012/08/Carpathian-List-of-Endangered-Species-2003.pdf</v>
          </cell>
          <cell r="B664" t="str">
            <v>F</v>
          </cell>
        </row>
        <row r="665">
          <cell r="A665" t="str">
            <v>https://archive.nationalredlist.org/files/2012/08/Carpathian-List-of-Endangered-Species-2003.pdf</v>
          </cell>
          <cell r="B665" t="str">
            <v>F</v>
          </cell>
        </row>
        <row r="666">
          <cell r="A666" t="str">
            <v>https://archive.nationalredlist.org/files/2012/08/Carpathian-List-of-Endangered-Species-2003.pdf</v>
          </cell>
          <cell r="B666" t="str">
            <v>F</v>
          </cell>
        </row>
        <row r="667">
          <cell r="A667" t="str">
            <v>https://archive.nationalredlist.org/files/2012/08/Carpathian-List-of-Endangered-Species-2003.pdf</v>
          </cell>
          <cell r="B667" t="str">
            <v>F</v>
          </cell>
        </row>
        <row r="668">
          <cell r="A668" t="str">
            <v>https://fns.uniba.sk/fileadmin/prif/biol/kek/tereko/vtaky/Cerveny_zoznam_rastlin_a_zivocichov_Slovenska.pdf</v>
          </cell>
          <cell r="B668" t="str">
            <v>F</v>
          </cell>
        </row>
        <row r="669">
          <cell r="A669" t="str">
            <v>https://fns.uniba.sk/fileadmin/prif/biol/kek/tereko/vtaky/Cerveny_zoznam_rastlin_a_zivocichov_Slovenska.pdf</v>
          </cell>
          <cell r="B669" t="str">
            <v>F</v>
          </cell>
        </row>
        <row r="670">
          <cell r="A670" t="str">
            <v>https://www.tichodroma.sk/pdfs/25/Demko_Tichodroma_25_2.pdf?fbclid=IwAR0N-gVNoqv0ikqdjlgBmwjbVPjknP3PW09mUF9wnk_R0wt9kGzsx1nx0Fo</v>
          </cell>
          <cell r="B670" t="str">
            <v>T</v>
          </cell>
        </row>
        <row r="671">
          <cell r="A671" t="str">
            <v>https://www.researchgate.net/publication/345161984_An_annotated_checklist_of_crickets_grasshoppers_and_their_allies_Orthoptera_in_Slovakia</v>
          </cell>
          <cell r="B671" t="str">
            <v>F</v>
          </cell>
        </row>
        <row r="672">
          <cell r="A672" t="str">
            <v>https://www.sopsr.sk/dokumenty/cervena_kniha_cicavcov.pdf</v>
          </cell>
          <cell r="B672" t="str">
            <v>T</v>
          </cell>
        </row>
        <row r="673">
          <cell r="A673" t="str">
            <v>https://botany.cz/cs/ohrozene-rastliny-slovenska/</v>
          </cell>
          <cell r="B673" t="str">
            <v>T</v>
          </cell>
        </row>
        <row r="674">
          <cell r="A674" t="str">
            <v>https://botany.cz/cs/ohrozene-rastliny-slovenska/</v>
          </cell>
          <cell r="B674" t="str">
            <v>T</v>
          </cell>
        </row>
        <row r="675">
          <cell r="A675" t="str">
            <v>https://publications.naturalengland.org.uk/publication/5027762327781376?category=4707656804597760</v>
          </cell>
          <cell r="B675" t="str">
            <v>T</v>
          </cell>
        </row>
        <row r="676">
          <cell r="A676" t="str">
            <v>https://publications.naturalengland.org.uk/publication/6392320625213440?category=4707656804597760</v>
          </cell>
          <cell r="B676" t="str">
            <v>T</v>
          </cell>
        </row>
        <row r="677">
          <cell r="A677" t="str">
            <v>https://publications.naturalengland.org.uk/publication/5145257026519040?category=4707656804597760</v>
          </cell>
          <cell r="B677" t="str">
            <v>T</v>
          </cell>
        </row>
        <row r="678">
          <cell r="A678" t="str">
            <v>https://publications.naturalengland.org.uk/publication/5132432324952064?category=4707656804597760</v>
          </cell>
          <cell r="B678" t="str">
            <v>T</v>
          </cell>
        </row>
        <row r="679">
          <cell r="A679" t="str">
            <v>https://publications.naturalengland.org.uk/publication/5368778738106368?category=4707656804597760</v>
          </cell>
          <cell r="B679" t="str">
            <v>T</v>
          </cell>
        </row>
        <row r="680">
          <cell r="A680" t="str">
            <v>https://publications.naturalengland.org.uk/publication/6270849377107968?category=4707656804597760</v>
          </cell>
          <cell r="B680" t="str">
            <v>T</v>
          </cell>
        </row>
        <row r="681">
          <cell r="A681" t="str">
            <v>https://publications.naturalengland.org.uk/publication/5862553594888192?category=4707656804597760</v>
          </cell>
          <cell r="B681" t="str">
            <v>T</v>
          </cell>
        </row>
        <row r="682">
          <cell r="A682" t="str">
            <v>https://publications.naturalengland.org.uk/publication/6314340407836672?category=4707656804597760</v>
          </cell>
          <cell r="B682" t="str">
            <v>T</v>
          </cell>
        </row>
        <row r="683">
          <cell r="A683" t="str">
            <v>https://publications.naturalengland.org.uk/publication/4924476719366144?category=4707656804597760</v>
          </cell>
          <cell r="B683" t="str">
            <v>T</v>
          </cell>
        </row>
        <row r="684">
          <cell r="A684" t="str">
            <v>https://publications.naturalengland.org.uk/publication/4924476719366144?category=4707656804597760</v>
          </cell>
          <cell r="B684" t="str">
            <v>T</v>
          </cell>
        </row>
        <row r="685">
          <cell r="A685" t="str">
            <v>https://publications.naturalengland.org.uk/publication/4924476719366144?category=4707656804597760</v>
          </cell>
          <cell r="B685" t="str">
            <v>T</v>
          </cell>
        </row>
        <row r="686">
          <cell r="A686" t="str">
            <v>https://publications.naturalengland.org.uk/publication/6548461654638592?category=4707656804597760</v>
          </cell>
          <cell r="B686" t="str">
            <v>T</v>
          </cell>
        </row>
        <row r="687">
          <cell r="A687" t="str">
            <v>https://publications.naturalengland.org.uk/publication/5411344246374400?category=4707656804597760</v>
          </cell>
          <cell r="B687" t="str">
            <v>T</v>
          </cell>
        </row>
        <row r="688">
          <cell r="A688" t="str">
            <v>https://publications.naturalengland.org.uk/publication/6621997380403200?category=4707656804597760</v>
          </cell>
          <cell r="B688" t="str">
            <v>T</v>
          </cell>
        </row>
        <row r="689">
          <cell r="A689" t="str">
            <v>https://publications.naturalengland.org.uk/publication/5490367884951552?category=4707656804597760</v>
          </cell>
          <cell r="B689" t="str">
            <v>T</v>
          </cell>
        </row>
        <row r="690">
          <cell r="A690" t="str">
            <v>https://publications.naturalengland.org.uk/publication/5490367884951552?category=4707656804597760</v>
          </cell>
          <cell r="B690" t="str">
            <v>T</v>
          </cell>
        </row>
        <row r="691">
          <cell r="A691" t="str">
            <v>https://publications.naturalengland.org.uk/publication/5490367884951552?category=4707656804597760</v>
          </cell>
          <cell r="B691" t="str">
            <v>T</v>
          </cell>
        </row>
        <row r="692">
          <cell r="A692" t="str">
            <v>https://publications.naturalengland.org.uk/publication/6190453826781184?category=4707656804597760</v>
          </cell>
          <cell r="B692" t="str">
            <v>T</v>
          </cell>
        </row>
        <row r="693">
          <cell r="A693" t="str">
            <v>https://publications.naturalengland.org.uk/publication/6190453826781184?category=4707656804597760</v>
          </cell>
          <cell r="B693" t="str">
            <v>T</v>
          </cell>
        </row>
        <row r="694">
          <cell r="A694" t="str">
            <v>https://publications.naturalengland.org.uk/publication/5841907969687552?category=4707656804597760</v>
          </cell>
          <cell r="B694" t="str">
            <v>T</v>
          </cell>
        </row>
        <row r="695">
          <cell r="A695" t="str">
            <v>https://publications.naturalengland.org.uk/publication/5841907969687552?category=4707656804597760</v>
          </cell>
          <cell r="B695" t="str">
            <v>T</v>
          </cell>
        </row>
        <row r="696">
          <cell r="A696" t="str">
            <v>https://publications.naturalengland.org.uk/publication/5668883531038720?category=4707656804597760</v>
          </cell>
          <cell r="B696" t="str">
            <v>T</v>
          </cell>
        </row>
        <row r="697">
          <cell r="A697" t="str">
            <v>https://publications.naturalengland.org.uk/publication/5694765406617600?category=4707656804597760</v>
          </cell>
          <cell r="B697" t="str">
            <v>T</v>
          </cell>
        </row>
        <row r="698">
          <cell r="A698" t="str">
            <v>https://publications.naturalengland.org.uk/publication/5488450394914816?category=4707656804597760</v>
          </cell>
          <cell r="B698" t="str">
            <v>T</v>
          </cell>
        </row>
        <row r="699">
          <cell r="A699" t="str">
            <v>https://publications.naturalengland.org.uk/publication/5488450394914816?category=4707656804597760</v>
          </cell>
          <cell r="B699" t="str">
            <v>T</v>
          </cell>
        </row>
        <row r="700">
          <cell r="A700" t="str">
            <v>https://publications.naturalengland.org.uk/publication/5488450394914816?category=4707656804597760</v>
          </cell>
          <cell r="B700" t="str">
            <v>T</v>
          </cell>
        </row>
        <row r="701">
          <cell r="A701" t="str">
            <v>https://publications.naturalengland.org.uk/publication/5488450394914816?category=4707656804597760</v>
          </cell>
          <cell r="B701" t="str">
            <v>T</v>
          </cell>
        </row>
        <row r="702">
          <cell r="A702" t="str">
            <v>https://publications.naturalengland.org.uk/publication/5436150266200064?category=4707656804597760</v>
          </cell>
          <cell r="B702" t="str">
            <v>T</v>
          </cell>
        </row>
        <row r="703">
          <cell r="A703" t="str">
            <v>https://publications.naturalengland.org.uk/publication/4635857668538368?category=4707656804597760</v>
          </cell>
          <cell r="B703" t="str">
            <v>T</v>
          </cell>
        </row>
        <row r="704">
          <cell r="A704" t="str">
            <v>https://publications.naturalengland.org.uk/publication/5404611030548480?category=4707656804597760</v>
          </cell>
          <cell r="B704" t="str">
            <v>T</v>
          </cell>
        </row>
        <row r="705">
          <cell r="A705" t="str">
            <v>https://naturalresources.wales/media/684928/nrw-evidence-report-11-spider-status-review.pdf</v>
          </cell>
          <cell r="B705" t="str">
            <v>T</v>
          </cell>
        </row>
        <row r="706">
          <cell r="A706" t="str">
            <v>https://naturalresources.wales/media/684849/report-014-review-non-marine-mollusca-gb-species-status-17.pdf</v>
          </cell>
          <cell r="B706" t="str">
            <v>T</v>
          </cell>
        </row>
        <row r="707">
          <cell r="A707" t="str">
            <v>https://resjournals.onlinelibrary.wiley.com/doi/full/10.1111/icad.12582</v>
          </cell>
          <cell r="B707" t="str">
            <v>F</v>
          </cell>
        </row>
        <row r="708">
          <cell r="A708" t="str">
            <v>https://publications.naturalengland.org.uk/publication/5488183233216512</v>
          </cell>
          <cell r="B708" t="str">
            <v>T</v>
          </cell>
        </row>
        <row r="709">
          <cell r="A709" t="str">
            <v>https://hub.jncc.gov.uk/assets/fdee849c-4ee9-43fe-b30b-65f4710ea9d6</v>
          </cell>
          <cell r="B709" t="str">
            <v>T</v>
          </cell>
        </row>
        <row r="710">
          <cell r="A710" t="str">
            <v>https://bsbi.org/taxon-lists</v>
          </cell>
          <cell r="B710" t="str">
            <v>T</v>
          </cell>
        </row>
        <row r="711">
          <cell r="A711" t="str">
            <v>https://bsbi.org/wp-content/uploads/dlm_uploads/England_Red_List_1.pdf</v>
          </cell>
          <cell r="B711" t="str">
            <v>T</v>
          </cell>
        </row>
        <row r="712">
          <cell r="A712" t="str">
            <v>https://bsbi.org/wp-content/uploads/dlm_uploads/England_Red_List_1.pdf</v>
          </cell>
          <cell r="B712" t="str">
            <v>T</v>
          </cell>
        </row>
        <row r="713">
          <cell r="A713" t="str">
            <v>https://hub.jncc.gov.uk/assets/cc1e96f8-b105-4dd0-bd87-4a4f60449907</v>
          </cell>
          <cell r="B713" t="str">
            <v>T</v>
          </cell>
        </row>
        <row r="714">
          <cell r="A714" t="str">
            <v>https://resjournals.onlinelibrary.wiley.com/doi/full/10.1111/icad.12582</v>
          </cell>
          <cell r="B714" t="str">
            <v>F</v>
          </cell>
        </row>
        <row r="715">
          <cell r="A715" t="str">
            <v>https://hub.jncc.gov.uk/assets/c1cea4c2-ceac-4e5d-9e95-e7754fbb7e03</v>
          </cell>
          <cell r="B715" t="str">
            <v>T</v>
          </cell>
        </row>
        <row r="716">
          <cell r="A716" t="str">
            <v>https://hub.jncc.gov.uk/assets/39f3126a-5558-41e7-8b71-994c27a49541</v>
          </cell>
          <cell r="B716" t="str">
            <v>T</v>
          </cell>
        </row>
        <row r="717">
          <cell r="A717" t="str">
            <v>https://hub.jncc.gov.uk/assets/f5cae2d1-b304-4020-921c-1c95d507f9c8</v>
          </cell>
          <cell r="B717" t="str">
            <v>T</v>
          </cell>
        </row>
        <row r="718">
          <cell r="A718" t="str">
            <v>https://british-dragonflies.org.uk/wp-content/uploads/2024/12/Odonata-Red-Data-List-for-Great-Britain.pdf</v>
          </cell>
          <cell r="B718" t="str">
            <v>F</v>
          </cell>
        </row>
        <row r="719">
          <cell r="A719" t="str">
            <v>https://hub.jncc.gov.uk/assets/47963643-fff1-4e58-b520-0dfc709dc360#british-red-data-books-1-vascular-plants-1999-c0-to-c5.pdf</v>
          </cell>
          <cell r="B719" t="str">
            <v>T</v>
          </cell>
        </row>
        <row r="720">
          <cell r="A720" t="str">
            <v>https://hub.jncc.gov.uk/assets/4fd803fa-312b-4d56-8127-afd2825d081e#british-red-data-books-mosses-liverworts-2004-part3.pdf</v>
          </cell>
          <cell r="B720" t="str">
            <v>T</v>
          </cell>
        </row>
        <row r="721">
          <cell r="A721" t="str">
            <v>https://hub.jncc.gov.uk/assets/478f7160-967b-4366-acdf-8941fd33850b#consolidated-red-list-extract-20231206.xlsx</v>
          </cell>
          <cell r="B721" t="str">
            <v>T</v>
          </cell>
        </row>
        <row r="722">
          <cell r="A722" t="str">
            <v>https://hub.jncc.gov.uk/assets/478f7160-967b-4366-acdf-8941fd33850b#consolidated-red-list-extract-20231206.xlsx</v>
          </cell>
          <cell r="B722" t="str">
            <v>T</v>
          </cell>
        </row>
        <row r="723">
          <cell r="A723" t="str">
            <v>https://www.mammal.org.uk/science-research/red-list/</v>
          </cell>
          <cell r="B723" t="str">
            <v>F</v>
          </cell>
        </row>
        <row r="724">
          <cell r="A724" t="str">
            <v>https://www.mammal.org.uk/science-research/red-list/</v>
          </cell>
          <cell r="B724" t="str">
            <v>F</v>
          </cell>
        </row>
        <row r="725">
          <cell r="A725" t="str">
            <v>https://www.mammal.org.uk/science-research/red-list/</v>
          </cell>
          <cell r="B725" t="str">
            <v>F</v>
          </cell>
        </row>
        <row r="726">
          <cell r="A726" t="str">
            <v>https://www.mammal.org.uk/science-research/red-list/</v>
          </cell>
          <cell r="B726" t="str">
            <v>F</v>
          </cell>
        </row>
        <row r="727">
          <cell r="A727" t="str">
            <v>https://www.mammal.org.uk/science-research/red-list/</v>
          </cell>
          <cell r="B727" t="str">
            <v>F</v>
          </cell>
        </row>
        <row r="728">
          <cell r="A728" t="str">
            <v>https://www.mammal.org.uk/science-research/red-list/</v>
          </cell>
          <cell r="B728" t="str">
            <v>F</v>
          </cell>
        </row>
        <row r="729">
          <cell r="A729" t="str">
            <v>https://www.mammal.org.uk/science-research/red-list/</v>
          </cell>
          <cell r="B729" t="str">
            <v>F</v>
          </cell>
        </row>
        <row r="730">
          <cell r="A730" t="str">
            <v>https://www.mammal.org.uk/science-research/red-list/</v>
          </cell>
          <cell r="B730" t="str">
            <v>F</v>
          </cell>
        </row>
        <row r="731">
          <cell r="A731" t="str">
            <v>https://www.mammal.org.uk/science-research/red-list/</v>
          </cell>
          <cell r="B731" t="str">
            <v>F</v>
          </cell>
        </row>
        <row r="732">
          <cell r="A732" t="str">
            <v>https://www.britishbryologicalsociety.org.uk/wp-content/uploads/2020/12/FB103_Conservation-News.pdf</v>
          </cell>
          <cell r="B732" t="str">
            <v>T</v>
          </cell>
        </row>
        <row r="733">
          <cell r="A733" t="str">
            <v>https://data.jncc.gov.uk/data/1233c9f0-157c-4699-8634-91f68a323935/red-data-books-of-britain-and-ireland-lichens-v-1-britain-1996.pdf</v>
          </cell>
          <cell r="B733" t="str">
            <v>T</v>
          </cell>
        </row>
        <row r="734">
          <cell r="A734" t="str">
            <v>https://data.jncc.gov.uk/data/1233c9f0-157c-4699-8634-91f68a323935/red-data-books-of-britain-and-ireland-lichens-v-1-britain-1996.pdf</v>
          </cell>
          <cell r="B734" t="str">
            <v>T</v>
          </cell>
        </row>
        <row r="735">
          <cell r="A735" t="str">
            <v>http://manxbirdlife.im/wp-content/uploads/2021/08/BoCCIoM-2021-TABLES-vWEB04-2021-07-30.pdf</v>
          </cell>
          <cell r="B735" t="str">
            <v>F</v>
          </cell>
        </row>
        <row r="736">
          <cell r="A736" t="str">
            <v>https://www.mwt.im/sites/default/files/2022-10/PoCCIoM%202022%20Final%20Webpage%20Content%2003%20Oct%202022.pdf</v>
          </cell>
          <cell r="B736" t="str">
            <v>T</v>
          </cell>
        </row>
        <row r="737">
          <cell r="A737" t="str">
            <v>https://www.mwt.im/sites/default/files/2024-07/FFoCCIoM%20-%20final%20for%20website%2003.07.2024.pdf</v>
          </cell>
          <cell r="B737" t="str">
            <v>T</v>
          </cell>
        </row>
        <row r="738">
          <cell r="A738" t="str">
            <v>https://www.researchgate.net/publication/286883061_Birds_of_Conservation_Concern_4_the_population_status_of_birds_in_the_UK_Channel_Islands_and_Isle_of_Man</v>
          </cell>
          <cell r="B738" t="str">
            <v>F</v>
          </cell>
        </row>
        <row r="739">
          <cell r="A739" t="str">
            <v>https://www.researchgate.net/publication/279761923_The_new_Swedish_Red_List_2010</v>
          </cell>
          <cell r="B739" t="str">
            <v>F</v>
          </cell>
        </row>
        <row r="740">
          <cell r="A740" t="str">
            <v>https://www.researchgate.net/publication/279761923_The_new_Swedish_Red_List_2010</v>
          </cell>
          <cell r="B740" t="str">
            <v>F</v>
          </cell>
        </row>
        <row r="741">
          <cell r="A741" t="str">
            <v>https://www.researchgate.net/publication/279761923_The_new_Swedish_Red_List_2010</v>
          </cell>
          <cell r="B741" t="str">
            <v>F</v>
          </cell>
        </row>
        <row r="742">
          <cell r="A742" t="str">
            <v>https://www.researchgate.net/publication/279761923_The_new_Swedish_Red_List_2010</v>
          </cell>
          <cell r="B742" t="str">
            <v>F</v>
          </cell>
        </row>
        <row r="743">
          <cell r="A743" t="str">
            <v>https://www.researchgate.net/publication/279761923_The_new_Swedish_Red_List_2010</v>
          </cell>
          <cell r="B743" t="str">
            <v>F</v>
          </cell>
        </row>
        <row r="744">
          <cell r="A744" t="str">
            <v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v>
          </cell>
          <cell r="B744" t="str">
            <v>F</v>
          </cell>
        </row>
        <row r="745">
          <cell r="A745" t="str">
            <v>https://artfakta.se/sok</v>
          </cell>
          <cell r="B745" t="str">
            <v>T</v>
          </cell>
        </row>
        <row r="746">
          <cell r="A746" t="str">
            <v>https://artfakta.se/sok</v>
          </cell>
          <cell r="B746" t="str">
            <v>T</v>
          </cell>
        </row>
        <row r="747">
          <cell r="A747" t="str">
            <v>https://artfakta.se/sok</v>
          </cell>
          <cell r="B747" t="str">
            <v>T</v>
          </cell>
        </row>
        <row r="748">
          <cell r="A748" t="str">
            <v>https://artfakta.se/sok</v>
          </cell>
          <cell r="B748" t="str">
            <v>T</v>
          </cell>
        </row>
        <row r="749">
          <cell r="A749" t="str">
            <v>https://artfakta.se/sok</v>
          </cell>
          <cell r="B749" t="str">
            <v>T</v>
          </cell>
        </row>
        <row r="750">
          <cell r="A750" t="str">
            <v>https://artfakta.se/sok</v>
          </cell>
          <cell r="B750" t="str">
            <v>T</v>
          </cell>
        </row>
        <row r="751">
          <cell r="A751" t="str">
            <v>https://artfakta.se/sok</v>
          </cell>
          <cell r="B751" t="str">
            <v>T</v>
          </cell>
        </row>
        <row r="752">
          <cell r="A752" t="str">
            <v>https://artfakta.se/sok</v>
          </cell>
          <cell r="B752" t="str">
            <v>T</v>
          </cell>
        </row>
        <row r="753">
          <cell r="A753" t="str">
            <v>https://artfakta.se/sok</v>
          </cell>
          <cell r="B753" t="str">
            <v>T</v>
          </cell>
        </row>
        <row r="754">
          <cell r="A754" t="str">
            <v>https://artfakta.se/sok</v>
          </cell>
          <cell r="B754" t="str">
            <v>T</v>
          </cell>
        </row>
        <row r="755">
          <cell r="A755" t="str">
            <v>https://artfakta.se/sok</v>
          </cell>
          <cell r="B755" t="str">
            <v>T</v>
          </cell>
        </row>
        <row r="756">
          <cell r="A756" t="str">
            <v>https://artfakta.se/sok</v>
          </cell>
          <cell r="B756" t="str">
            <v>T</v>
          </cell>
        </row>
        <row r="757">
          <cell r="A757" t="str">
            <v>https://artfakta.se/sok</v>
          </cell>
          <cell r="B757" t="str">
            <v>T</v>
          </cell>
        </row>
        <row r="758">
          <cell r="A758" t="str">
            <v>https://artfakta.se/sok</v>
          </cell>
          <cell r="B758" t="str">
            <v>T</v>
          </cell>
        </row>
        <row r="759">
          <cell r="A759" t="str">
            <v>https://artfakta.se/sok</v>
          </cell>
          <cell r="B759" t="str">
            <v>T</v>
          </cell>
        </row>
        <row r="760">
          <cell r="A760" t="str">
            <v>https://artfakta.se/sok</v>
          </cell>
          <cell r="B760" t="str">
            <v>T</v>
          </cell>
        </row>
        <row r="761">
          <cell r="A761" t="str">
            <v>https://artfakta.se/sok</v>
          </cell>
          <cell r="B761" t="str">
            <v>T</v>
          </cell>
        </row>
        <row r="762">
          <cell r="A762" t="str">
            <v>https://artfakta.se/sok</v>
          </cell>
          <cell r="B762" t="str">
            <v>T</v>
          </cell>
        </row>
        <row r="763">
          <cell r="A763" t="str">
            <v>https://artfakta.se/sok</v>
          </cell>
          <cell r="B763" t="str">
            <v>T</v>
          </cell>
        </row>
        <row r="764">
          <cell r="A764" t="str">
            <v>https://artfakta.se/sok</v>
          </cell>
          <cell r="B764" t="str">
            <v>T</v>
          </cell>
        </row>
        <row r="765">
          <cell r="A765" t="str">
            <v>https://artfakta.se/sok</v>
          </cell>
          <cell r="B765" t="str">
            <v>T</v>
          </cell>
        </row>
        <row r="766">
          <cell r="A766" t="str">
            <v>https://artfakta.se/sok</v>
          </cell>
          <cell r="B766" t="str">
            <v>T</v>
          </cell>
        </row>
        <row r="767">
          <cell r="A767" t="str">
            <v>https://artfakta.se/sok</v>
          </cell>
          <cell r="B767" t="str">
            <v>T</v>
          </cell>
        </row>
        <row r="768">
          <cell r="A768" t="str">
            <v>https://artfakta.se/sok</v>
          </cell>
          <cell r="B768" t="str">
            <v>T</v>
          </cell>
        </row>
        <row r="769">
          <cell r="A769" t="str">
            <v>https://artfakta.se/sok</v>
          </cell>
          <cell r="B769" t="str">
            <v>T</v>
          </cell>
        </row>
        <row r="770">
          <cell r="A770" t="str">
            <v>https://artfakta.se/sok</v>
          </cell>
          <cell r="B770" t="str">
            <v>T</v>
          </cell>
        </row>
        <row r="771">
          <cell r="A771" t="str">
            <v>https://artfakta.se/sok</v>
          </cell>
          <cell r="B771" t="str">
            <v>T</v>
          </cell>
        </row>
        <row r="772">
          <cell r="A772" t="str">
            <v>https://artfakta.se/sok</v>
          </cell>
          <cell r="B772" t="str">
            <v>T</v>
          </cell>
        </row>
        <row r="773">
          <cell r="A773" t="str">
            <v>https://artfakta.se/sok</v>
          </cell>
          <cell r="B773" t="str">
            <v>T</v>
          </cell>
        </row>
        <row r="774">
          <cell r="A774" t="str">
            <v>https://artfakta.se/sok</v>
          </cell>
          <cell r="B774" t="str">
            <v>T</v>
          </cell>
        </row>
        <row r="775">
          <cell r="A775" t="str">
            <v>https://artfakta.se/sok</v>
          </cell>
          <cell r="B775" t="str">
            <v>T</v>
          </cell>
        </row>
        <row r="776">
          <cell r="A776" t="str">
            <v>https://artfakta.se/sok</v>
          </cell>
          <cell r="B776" t="str">
            <v>T</v>
          </cell>
        </row>
        <row r="777">
          <cell r="A777" t="str">
            <v>https://artfakta.se/sok</v>
          </cell>
          <cell r="B777" t="str">
            <v>T</v>
          </cell>
        </row>
        <row r="778">
          <cell r="A778" t="str">
            <v>https://artfakta.se/sok</v>
          </cell>
          <cell r="B778" t="str">
            <v>T</v>
          </cell>
        </row>
        <row r="779">
          <cell r="A779" t="str">
            <v>https://artfakta.se/sok</v>
          </cell>
          <cell r="B779" t="str">
            <v>T</v>
          </cell>
        </row>
        <row r="780">
          <cell r="A780" t="str">
            <v>https://artfakta.se/sok</v>
          </cell>
          <cell r="B780" t="str">
            <v>T</v>
          </cell>
        </row>
        <row r="781">
          <cell r="A781" t="str">
            <v>https://artfakta.se/sok</v>
          </cell>
          <cell r="B781" t="str">
            <v>T</v>
          </cell>
        </row>
        <row r="782">
          <cell r="A782" t="str">
            <v>https://artfakta.se/sok</v>
          </cell>
          <cell r="B782" t="str">
            <v>T</v>
          </cell>
        </row>
        <row r="783">
          <cell r="A783" t="str">
            <v>https://artfakta.se/sok</v>
          </cell>
          <cell r="B783" t="str">
            <v>T</v>
          </cell>
        </row>
        <row r="784">
          <cell r="A784" t="str">
            <v>https://artfakta.se/sok</v>
          </cell>
          <cell r="B784" t="str">
            <v>T</v>
          </cell>
        </row>
        <row r="785">
          <cell r="A785" t="str">
            <v>https://artfakta.se/sok</v>
          </cell>
          <cell r="B785" t="str">
            <v>T</v>
          </cell>
        </row>
        <row r="786">
          <cell r="A786" t="str">
            <v>https://artfakta.se/sok</v>
          </cell>
          <cell r="B786" t="str">
            <v>T</v>
          </cell>
        </row>
        <row r="787">
          <cell r="A787" t="str">
            <v>https://artfakta.se/sok</v>
          </cell>
          <cell r="B787" t="str">
            <v>T</v>
          </cell>
        </row>
        <row r="788">
          <cell r="A788" t="str">
            <v>https://artfakta.se/sok</v>
          </cell>
          <cell r="B788" t="str">
            <v>T</v>
          </cell>
        </row>
        <row r="789">
          <cell r="A789" t="str">
            <v>https://artfakta.se/sok</v>
          </cell>
          <cell r="B789" t="str">
            <v>T</v>
          </cell>
        </row>
        <row r="790">
          <cell r="A790" t="str">
            <v>https://artfakta.se/sok</v>
          </cell>
          <cell r="B790" t="str">
            <v>T</v>
          </cell>
        </row>
        <row r="791">
          <cell r="A791" t="str">
            <v>https://artfakta.se/sok</v>
          </cell>
          <cell r="B791" t="str">
            <v>T</v>
          </cell>
        </row>
        <row r="792">
          <cell r="A792" t="str">
            <v>https://artfakta.se/sok</v>
          </cell>
          <cell r="B792" t="str">
            <v>T</v>
          </cell>
        </row>
        <row r="793">
          <cell r="A793" t="str">
            <v>https://artfakta.se/sok</v>
          </cell>
          <cell r="B793" t="str">
            <v>T</v>
          </cell>
        </row>
        <row r="794">
          <cell r="A794" t="str">
            <v>https://artfakta.se/sok</v>
          </cell>
          <cell r="B794" t="str">
            <v>T</v>
          </cell>
        </row>
        <row r="795">
          <cell r="A795" t="str">
            <v>https://artfakta.se/sok</v>
          </cell>
          <cell r="B795" t="str">
            <v>T</v>
          </cell>
        </row>
        <row r="796">
          <cell r="A796" t="str">
            <v>https://artfakta.se/sok</v>
          </cell>
          <cell r="B796" t="str">
            <v>T</v>
          </cell>
        </row>
        <row r="797">
          <cell r="A797" t="str">
            <v>https://artfakta.se/sok</v>
          </cell>
          <cell r="B797" t="str">
            <v>T</v>
          </cell>
        </row>
        <row r="798">
          <cell r="A798" t="str">
            <v>https://artfakta.se/sok</v>
          </cell>
          <cell r="B798" t="str">
            <v>T</v>
          </cell>
        </row>
        <row r="799">
          <cell r="A799" t="str">
            <v>https://artfakta.se/sok</v>
          </cell>
          <cell r="B799" t="str">
            <v>T</v>
          </cell>
        </row>
        <row r="800">
          <cell r="A800" t="str">
            <v>https://artfakta.se/sok</v>
          </cell>
          <cell r="B800" t="str">
            <v>T</v>
          </cell>
        </row>
        <row r="801">
          <cell r="A801" t="str">
            <v>https://artfakta.se/sok</v>
          </cell>
          <cell r="B801" t="str">
            <v>T</v>
          </cell>
        </row>
        <row r="802">
          <cell r="A802" t="str">
            <v>https://artfakta.se/sok</v>
          </cell>
          <cell r="B802" t="str">
            <v>T</v>
          </cell>
        </row>
        <row r="803">
          <cell r="A803" t="str">
            <v>https://artfakta.se/sok</v>
          </cell>
          <cell r="B803" t="str">
            <v>T</v>
          </cell>
        </row>
        <row r="804">
          <cell r="A804" t="str">
            <v>https://artfakta.se/sok</v>
          </cell>
          <cell r="B804" t="str">
            <v>T</v>
          </cell>
        </row>
        <row r="805">
          <cell r="A805" t="str">
            <v>https://artfakta.se/sok</v>
          </cell>
          <cell r="B805" t="str">
            <v>T</v>
          </cell>
        </row>
        <row r="806">
          <cell r="A806" t="str">
            <v>https://artfakta.se/sok</v>
          </cell>
          <cell r="B806" t="str">
            <v>T</v>
          </cell>
        </row>
        <row r="807">
          <cell r="A807" t="str">
            <v>https://artfakta.se/sok</v>
          </cell>
          <cell r="B807" t="str">
            <v>T</v>
          </cell>
        </row>
        <row r="808">
          <cell r="A808" t="str">
            <v>https://artfakta.se/sok</v>
          </cell>
          <cell r="B808" t="str">
            <v>T</v>
          </cell>
        </row>
        <row r="809">
          <cell r="A809" t="str">
            <v>https://artfakta.se/sok</v>
          </cell>
          <cell r="B809" t="str">
            <v>T</v>
          </cell>
        </row>
        <row r="810">
          <cell r="A810" t="str">
            <v>https://artfakta.se/sok</v>
          </cell>
          <cell r="B810" t="str">
            <v>T</v>
          </cell>
        </row>
        <row r="811">
          <cell r="A811" t="str">
            <v>https://artfakta.se/sok</v>
          </cell>
          <cell r="B811" t="str">
            <v>T</v>
          </cell>
        </row>
        <row r="812">
          <cell r="A812" t="str">
            <v>https://artfakta.se/sok</v>
          </cell>
          <cell r="B812" t="str">
            <v>T</v>
          </cell>
        </row>
        <row r="813">
          <cell r="A813" t="str">
            <v>https://artfakta.se/sok</v>
          </cell>
          <cell r="B813" t="str">
            <v>T</v>
          </cell>
        </row>
        <row r="814">
          <cell r="A814" t="str">
            <v>https://artfakta.se/sok</v>
          </cell>
          <cell r="B814" t="str">
            <v>T</v>
          </cell>
        </row>
        <row r="815">
          <cell r="A815" t="str">
            <v>https://www.artdatabanken.se/globalassets/ew/subw/artd/6-publikationer/31.-rodlista-2020/rodlista-2020.pdf</v>
          </cell>
          <cell r="B815" t="str">
            <v>F</v>
          </cell>
        </row>
        <row r="816">
          <cell r="A816" t="str">
            <v>https://www.artdatabanken.se/globalassets/ew/subw/artd/6-publikationer/31.-rodlista-2020/rodlista-2020.pdf</v>
          </cell>
          <cell r="B816" t="str">
            <v>F</v>
          </cell>
        </row>
        <row r="817">
          <cell r="A817" t="str">
            <v>https://www.artdatabanken.se/globalassets/ew/subw/artd/6-publikationer/22.-rodlistan-2015/rodlistan_2015.pdf</v>
          </cell>
          <cell r="B817" t="str">
            <v>F</v>
          </cell>
        </row>
        <row r="818">
          <cell r="A818" t="str">
            <v>https://www.artdatabanken.se/globalassets/ew/subw/artd/6-publikationer/22.-rodlistan-2015/rodlistan_2015.pdf</v>
          </cell>
          <cell r="B818" t="str">
            <v>F</v>
          </cell>
        </row>
        <row r="819">
          <cell r="A819" t="str">
            <v>https://www.slu.se/globalassets/ew/subw/artd/6-publikationer/4.-rodlista-2010/274614_inlaga_liten_sid-del1-1-199.pdf</v>
          </cell>
          <cell r="B819" t="str">
            <v>T</v>
          </cell>
        </row>
        <row r="820">
          <cell r="A820" t="str">
            <v>https://www.slu.se/globalassets/ew/subw/artd/6-publikationer/4.-rodlista-2010/274614_inlaga_liten_sid-del1-1-199.pdf</v>
          </cell>
          <cell r="B820" t="str">
            <v>T</v>
          </cell>
        </row>
        <row r="821">
          <cell r="A821" t="str">
            <v>https://www.studentapan.se/kurslitteratur/rodlistade-arter-i-sverige-2005-the-2005-red-list-of-swedish-species-9789188506306</v>
          </cell>
          <cell r="B821" t="str">
            <v>T</v>
          </cell>
        </row>
        <row r="822">
          <cell r="A822" t="str">
            <v>https://www.studentapan.se/kurslitteratur/rodlistade-arter-i-sverige-2005-the-2005-red-list-of-swedish-species-9789188506306</v>
          </cell>
          <cell r="B822" t="str">
            <v>T</v>
          </cell>
        </row>
        <row r="823">
          <cell r="A823" t="str">
            <v>https://admin.livrovermelhodosmamiferos.pt/wp-content/uploads/LIVRO-VERMELHO-MAMIFEROS_WEBv2.pdf</v>
          </cell>
          <cell r="B823" t="str">
            <v>F</v>
          </cell>
        </row>
        <row r="824">
          <cell r="A824" t="str">
            <v>https://www.icnf.pt/api/file/doc/df1548dc4942af4d</v>
          </cell>
          <cell r="B824" t="str">
            <v>T</v>
          </cell>
        </row>
        <row r="825">
          <cell r="A825" t="str">
            <v>https://www.icnf.pt/api/file/doc/17e63e4ea59d25ef</v>
          </cell>
          <cell r="B825" t="str">
            <v>T</v>
          </cell>
        </row>
        <row r="826">
          <cell r="A826" t="str">
            <v>https://www.icnf.pt/api/file/doc/b142104084024988</v>
          </cell>
          <cell r="B826" t="str">
            <v>T</v>
          </cell>
        </row>
        <row r="827">
          <cell r="A827" t="str">
            <v>https://www.icnf.pt/api/file/doc/6812550ec7eb36fb</v>
          </cell>
          <cell r="B827" t="str">
            <v>T</v>
          </cell>
        </row>
        <row r="828">
          <cell r="A828" t="str">
            <v>https://www.icnf.pt/api/file/doc/c955daa4211edb53</v>
          </cell>
          <cell r="B828" t="str">
            <v>T</v>
          </cell>
        </row>
        <row r="829">
          <cell r="A829" t="str">
            <v>https://www.icnf.pt/api/file/doc/df1548dc4942af4d</v>
          </cell>
          <cell r="B829" t="str">
            <v>T</v>
          </cell>
        </row>
        <row r="830">
          <cell r="A830" t="str">
            <v>https://www.icnf.pt/api/file/doc/17e63e4ea59d25ef</v>
          </cell>
          <cell r="B830" t="str">
            <v>T</v>
          </cell>
        </row>
        <row r="831">
          <cell r="A831" t="str">
            <v>https://www.icnf.pt/api/file/doc/b142104084024988</v>
          </cell>
          <cell r="B831" t="str">
            <v>T</v>
          </cell>
        </row>
        <row r="832">
          <cell r="A832" t="str">
            <v>https://www.icnf.pt/api/file/doc/6812550ec7eb36fb</v>
          </cell>
          <cell r="B832" t="str">
            <v>T</v>
          </cell>
        </row>
        <row r="833">
          <cell r="A833" t="str">
            <v>https://www.icnf.pt/api/file/doc/c955daa4211edb53</v>
          </cell>
          <cell r="B833" t="str">
            <v>T</v>
          </cell>
        </row>
        <row r="834">
          <cell r="A834" t="str">
            <v>https://www.icnf.pt/api/file/doc/df1548dc4942af4d</v>
          </cell>
          <cell r="B834" t="str">
            <v>T</v>
          </cell>
        </row>
        <row r="835">
          <cell r="A835" t="str">
            <v>https://www.icnf.pt/api/file/doc/17e63e4ea59d25ef</v>
          </cell>
          <cell r="B835" t="str">
            <v>T</v>
          </cell>
        </row>
        <row r="836">
          <cell r="A836" t="str">
            <v>https://www.icnf.pt/api/file/doc/b142104084024988</v>
          </cell>
          <cell r="B836" t="str">
            <v>T</v>
          </cell>
        </row>
        <row r="837">
          <cell r="A837" t="str">
            <v>https://www.icnf.pt/api/file/doc/6812550ec7eb36fb</v>
          </cell>
          <cell r="B837" t="str">
            <v>T</v>
          </cell>
        </row>
        <row r="838">
          <cell r="A838" t="str">
            <v>https://www.icnf.pt/api/file/doc/c955daa4211edb53</v>
          </cell>
          <cell r="B838" t="str">
            <v>T</v>
          </cell>
        </row>
        <row r="839">
          <cell r="A839" t="str">
            <v>https://lvinvertebrados.uac.pt/docs/Livro-Vermelho-dos-Invertebrados-de-Portugal-Continental.pdf</v>
          </cell>
          <cell r="B839" t="str">
            <v>T</v>
          </cell>
        </row>
        <row r="840">
          <cell r="A840" t="str">
            <v>https://listavermelha-flora.pt/wp-content/uploads/2020/10/Lista_Vermelha_Flora_Vascular_Portugal_Continental_2020_versao_digital.pdf</v>
          </cell>
          <cell r="B840" t="str">
            <v>F</v>
          </cell>
        </row>
        <row r="841">
          <cell r="A841" t="str">
            <v>https://www.listavermelhadasaves.pt/uploads/pdf/lista-vermelha-das-aves-de-portugal-continental.pdf</v>
          </cell>
          <cell r="B841" t="str">
            <v>T</v>
          </cell>
        </row>
        <row r="842">
          <cell r="A842" t="str">
            <v>https://www.researchgate.net/publication/272355866_Checklist_and_Red_List_of_Bryophytes_of_Romania</v>
          </cell>
          <cell r="B842" t="str">
            <v>F</v>
          </cell>
        </row>
        <row r="843">
          <cell r="A843" t="str">
            <v>http://www.eccf.eu/Romania.pdf</v>
          </cell>
          <cell r="B843" t="str">
            <v>T</v>
          </cell>
        </row>
        <row r="844">
          <cell r="A844" t="str">
            <v>https://www.researchgate.net/publication/369357922_Lista_rosie_a_fluturilor_din_Romania_Red_List_of_Lepidoptera_of_Romania</v>
          </cell>
          <cell r="B844" t="str">
            <v>F</v>
          </cell>
        </row>
        <row r="845">
          <cell r="A845" t="str">
            <v>https://www.researchgate.net/publication/318654406_Lista_rosie_a_plantelor_superioare_din_Romania</v>
          </cell>
          <cell r="B845" t="str">
            <v>F</v>
          </cell>
        </row>
        <row r="846">
          <cell r="A846" t="str">
            <v>https://www.sor.ro/wp-content/uploads/1991/01/Lista-Rosie-Monitorul-Oficial-Partea-I-nr.-798Bis.pdf</v>
          </cell>
          <cell r="B846" t="str">
            <v>T</v>
          </cell>
        </row>
        <row r="847">
          <cell r="A847" t="str">
            <v>https://www.yumpu.com/it/document/view/14047287/lista-rosie-management-comun-romania#</v>
          </cell>
          <cell r="B847" t="str">
            <v>T</v>
          </cell>
        </row>
        <row r="848">
          <cell r="A848" t="str">
            <v>https://www.yumpu.com/it/document/view/14047287/lista-rosie-management-comun-romania#</v>
          </cell>
          <cell r="B848" t="str">
            <v>T</v>
          </cell>
        </row>
        <row r="849">
          <cell r="A849" t="str">
            <v>https://zoology.md/sites/default/files/inline-files/Cartea%20Rosie_Partea%20II%20Animale_0.pdf</v>
          </cell>
          <cell r="B849" t="str">
            <v>T</v>
          </cell>
        </row>
        <row r="850">
          <cell r="A850" t="str">
            <v>https://zoology.md/sites/default/files/inline-files/Cartea%20Rosie_Partea%20II%20Animale_0.pdf</v>
          </cell>
          <cell r="B850" t="str">
            <v>T</v>
          </cell>
        </row>
        <row r="851">
          <cell r="A851" t="str">
            <v>https://www.rote-liste-zentrum.de/en/Download-Vertebrates-1874.html</v>
          </cell>
          <cell r="B851" t="str">
            <v>T</v>
          </cell>
        </row>
        <row r="852">
          <cell r="A852" t="str">
            <v>https://www.rote-liste-zentrum.de/en/Download-Vertebrates-1874.html</v>
          </cell>
          <cell r="B852" t="str">
            <v>T</v>
          </cell>
        </row>
        <row r="853">
          <cell r="A853" t="str">
            <v>https://www.rote-liste-zentrum.de/en/Download-Vertebrates-1874.html</v>
          </cell>
          <cell r="B853" t="str">
            <v>T</v>
          </cell>
        </row>
        <row r="854">
          <cell r="A854" t="str">
            <v>https://www.avi-fauna.info/rote-liste-der-brutvoegel-in-deutschland/</v>
          </cell>
          <cell r="B854" t="str">
            <v>T</v>
          </cell>
        </row>
        <row r="855">
          <cell r="A855" t="str">
            <v>https://www.rote-liste-zentrum.de/en/Download-Vertebrates-1874.html</v>
          </cell>
          <cell r="B855" t="str">
            <v>T</v>
          </cell>
        </row>
        <row r="856">
          <cell r="A856" t="str">
            <v>https://www.rote-liste-zentrum.de/en/Download-Vertebrates-1874.html</v>
          </cell>
          <cell r="B856" t="str">
            <v>T</v>
          </cell>
        </row>
        <row r="857">
          <cell r="A857" t="str">
            <v>https://www.rote-liste-zentrum.de/en/Download-Vertebrates-1874.html</v>
          </cell>
          <cell r="B857" t="str">
            <v>T</v>
          </cell>
        </row>
        <row r="858">
          <cell r="A858" t="str">
            <v>https://www.rote-liste-zentrum.de/en/Download-Vertebrates-1874.html</v>
          </cell>
          <cell r="B858" t="str">
            <v>T</v>
          </cell>
        </row>
        <row r="859">
          <cell r="A859" t="str">
            <v>https://www.rote-liste-zentrum.de/en/Download-Vertebrates-1874.html</v>
          </cell>
          <cell r="B859" t="str">
            <v>T</v>
          </cell>
        </row>
        <row r="860">
          <cell r="A860" t="str">
            <v>https://www.rote-liste-zentrum.de/en/Download-Vertebrates-1874.html</v>
          </cell>
          <cell r="B860" t="str">
            <v>T</v>
          </cell>
        </row>
        <row r="861">
          <cell r="A861" t="str">
            <v>https://www.rote-liste-zentrum.de/en/Download-Vertebrates-1874.html</v>
          </cell>
          <cell r="B861" t="str">
            <v>T</v>
          </cell>
        </row>
        <row r="862">
          <cell r="A862" t="str">
            <v>https://www.rote-liste-zentrum.de/en/Download-Vertebrates-1874.html</v>
          </cell>
          <cell r="B862" t="str">
            <v>T</v>
          </cell>
        </row>
        <row r="863">
          <cell r="A863" t="str">
            <v>https://www.rote-liste-zentrum.de/en/Download-Vertebrates-1874.html</v>
          </cell>
          <cell r="B863" t="str">
            <v>T</v>
          </cell>
        </row>
        <row r="864">
          <cell r="A864" t="str">
            <v>https://www.rote-liste-zentrum.de/en/Download-Vertebrates-1874.html</v>
          </cell>
          <cell r="B864" t="str">
            <v>T</v>
          </cell>
        </row>
        <row r="865">
          <cell r="A865" t="str">
            <v>https://www.rote-liste-zentrum.de/en/Download-Vertebrates-1874.html</v>
          </cell>
          <cell r="B865" t="str">
            <v>T</v>
          </cell>
        </row>
        <row r="866">
          <cell r="A866" t="str">
            <v>https://www.rote-liste-zentrum.de/en/Download-Vertebrates-1874.html</v>
          </cell>
          <cell r="B866" t="str">
            <v>T</v>
          </cell>
        </row>
        <row r="867">
          <cell r="A867" t="str">
            <v>https://www.rote-liste-zentrum.de/en/Download-Vertebrates-1874.html</v>
          </cell>
          <cell r="B867" t="str">
            <v>T</v>
          </cell>
        </row>
        <row r="868">
          <cell r="A868" t="str">
            <v>https://www.rote-liste-zentrum.de/en/Download-Vertebrates-1874.html</v>
          </cell>
          <cell r="B868" t="str">
            <v>T</v>
          </cell>
        </row>
        <row r="869">
          <cell r="A869" t="str">
            <v>https://www.rote-liste-zentrum.de/en/Download-Vertebrates-1874.html</v>
          </cell>
          <cell r="B869" t="str">
            <v>T</v>
          </cell>
        </row>
        <row r="870">
          <cell r="A870" t="str">
            <v>https://www.rote-liste-zentrum.de/en/Download-Vertebrates-1874.html</v>
          </cell>
          <cell r="B870" t="str">
            <v>T</v>
          </cell>
        </row>
        <row r="871">
          <cell r="A871" t="str">
            <v>https://www.rote-liste-zentrum.de/en/Download-Vertebrates-1874.html</v>
          </cell>
          <cell r="B871" t="str">
            <v>T</v>
          </cell>
        </row>
        <row r="872">
          <cell r="A872" t="str">
            <v>https://www.rote-liste-zentrum.de/en/Download-Vertebrates-1874.html</v>
          </cell>
          <cell r="B872" t="str">
            <v>T</v>
          </cell>
        </row>
        <row r="873">
          <cell r="A873" t="str">
            <v>https://www.rote-liste-zentrum.de/en/Download-Vertebrates-1874.html</v>
          </cell>
          <cell r="B873" t="str">
            <v>T</v>
          </cell>
        </row>
        <row r="874">
          <cell r="A874" t="str">
            <v>https://www.rote-liste-zentrum.de/en/Download-Vertebrates-1874.html</v>
          </cell>
          <cell r="B874" t="str">
            <v>T</v>
          </cell>
        </row>
        <row r="875">
          <cell r="A875" t="str">
            <v>https://www.rote-liste-zentrum.de/en/Download-Vertebrates-1874.html</v>
          </cell>
          <cell r="B875" t="str">
            <v>T</v>
          </cell>
        </row>
        <row r="876">
          <cell r="A876" t="str">
            <v>https://www.rote-liste-zentrum.de/en/Download-Vertebrates-1874.html</v>
          </cell>
          <cell r="B876" t="str">
            <v>T</v>
          </cell>
        </row>
        <row r="877">
          <cell r="A877" t="str">
            <v>https://www.rote-liste-zentrum.de/en/Download-Vertebrates-1874.html</v>
          </cell>
          <cell r="B877" t="str">
            <v>T</v>
          </cell>
        </row>
        <row r="878">
          <cell r="A878" t="str">
            <v>https://www.rote-liste-zentrum.de/en/Download-Vertebrates-1874.html</v>
          </cell>
          <cell r="B878" t="str">
            <v>T</v>
          </cell>
        </row>
        <row r="879">
          <cell r="A879" t="str">
            <v>https://www.rote-liste-zentrum.de/en/Download-Vertebrates-1874.html</v>
          </cell>
          <cell r="B879" t="str">
            <v>T</v>
          </cell>
        </row>
        <row r="880">
          <cell r="A880" t="str">
            <v>https://www.rote-liste-zentrum.de/en/Download-Vertebrates-1874.html</v>
          </cell>
          <cell r="B880" t="str">
            <v>T</v>
          </cell>
        </row>
        <row r="881">
          <cell r="A881" t="str">
            <v>https://www.rote-liste-zentrum.de/en/Download-Vertebrates-1874.html</v>
          </cell>
          <cell r="B881" t="str">
            <v>T</v>
          </cell>
        </row>
        <row r="882">
          <cell r="A882" t="str">
            <v>https://www.rote-liste-zentrum.de/en/Download-Vertebrates-1874.html</v>
          </cell>
          <cell r="B882" t="str">
            <v>T</v>
          </cell>
        </row>
        <row r="883">
          <cell r="A883" t="str">
            <v>https://www.rote-liste-zentrum.de/en/Download-Vertebrates-1874.html</v>
          </cell>
          <cell r="B883" t="str">
            <v>T</v>
          </cell>
        </row>
        <row r="884">
          <cell r="A884" t="str">
            <v>https://www.rote-liste-zentrum.de/en/Download-Vertebrates-1874.html</v>
          </cell>
          <cell r="B884" t="str">
            <v>T</v>
          </cell>
        </row>
        <row r="885">
          <cell r="A885" t="str">
            <v>https://www.rote-liste-zentrum.de/en/Download-Vertebrates-1874.html</v>
          </cell>
          <cell r="B885" t="str">
            <v>T</v>
          </cell>
        </row>
        <row r="886">
          <cell r="A886" t="str">
            <v>https://www.rote-liste-zentrum.de/en/Download-Vertebrates-1874.html</v>
          </cell>
          <cell r="B886" t="str">
            <v>T</v>
          </cell>
        </row>
        <row r="887">
          <cell r="A887" t="str">
            <v>https://www.rote-liste-zentrum.de/en/Download-Vertebrates-1874.html</v>
          </cell>
          <cell r="B887" t="str">
            <v>T</v>
          </cell>
        </row>
        <row r="888">
          <cell r="A888" t="str">
            <v>https://www.rote-liste-zentrum.de/en/Download-Vertebrates-1874.html</v>
          </cell>
          <cell r="B888" t="str">
            <v>T</v>
          </cell>
        </row>
        <row r="889">
          <cell r="A889" t="str">
            <v>https://www.rote-liste-zentrum.de/en/Download-Vertebrates-1874.html</v>
          </cell>
          <cell r="B889" t="str">
            <v>T</v>
          </cell>
        </row>
        <row r="890">
          <cell r="A890" t="str">
            <v>https://www.rote-liste-zentrum.de/en/Download-Vertebrates-1874.html</v>
          </cell>
          <cell r="B890" t="str">
            <v>T</v>
          </cell>
        </row>
        <row r="891">
          <cell r="A891" t="str">
            <v>https://www.rote-liste-zentrum.de/en/Download-Vertebrates-1874.html</v>
          </cell>
          <cell r="B891" t="str">
            <v>T</v>
          </cell>
        </row>
        <row r="892">
          <cell r="A892" t="str">
            <v>https://www.rote-liste-zentrum.de/en/Download-Vertebrates-1874.html</v>
          </cell>
          <cell r="B892" t="str">
            <v>T</v>
          </cell>
        </row>
        <row r="893">
          <cell r="A893" t="str">
            <v>https://www.rote-liste-zentrum.de/en/Download-Vertebrates-1874.html</v>
          </cell>
          <cell r="B893" t="str">
            <v>T</v>
          </cell>
        </row>
        <row r="894">
          <cell r="A894" t="str">
            <v>https://www.rote-liste-zentrum.de/en/Download-Vertebrates-1874.html</v>
          </cell>
          <cell r="B894" t="str">
            <v>T</v>
          </cell>
        </row>
        <row r="895">
          <cell r="A895" t="str">
            <v>https://www.rote-liste-zentrum.de/en/Download-Vertebrates-1874.html</v>
          </cell>
          <cell r="B895" t="str">
            <v>T</v>
          </cell>
        </row>
        <row r="896">
          <cell r="A896" t="str">
            <v>https://www.rote-liste-zentrum.de/en/Download-Vertebrates-1874.html</v>
          </cell>
          <cell r="B896" t="str">
            <v>T</v>
          </cell>
        </row>
        <row r="897">
          <cell r="A897" t="str">
            <v>https://www.rote-liste-zentrum.de/en/Download-Vertebrates-1874.html</v>
          </cell>
          <cell r="B897" t="str">
            <v>T</v>
          </cell>
        </row>
        <row r="898">
          <cell r="A898" t="str">
            <v>https://www.rote-liste-zentrum.de/en/Download-Vertebrates-1874.html</v>
          </cell>
          <cell r="B898" t="str">
            <v>T</v>
          </cell>
        </row>
        <row r="899">
          <cell r="A899" t="str">
            <v>https://www.rote-liste-zentrum.de/en/Download-Vertebrates-1874.html</v>
          </cell>
          <cell r="B899" t="str">
            <v>T</v>
          </cell>
        </row>
        <row r="900">
          <cell r="A900" t="str">
            <v>https://www.rote-liste-zentrum.de/en/Download-Vertebrates-1874.html</v>
          </cell>
          <cell r="B900" t="str">
            <v>T</v>
          </cell>
        </row>
        <row r="901">
          <cell r="A901" t="str">
            <v>https://www.rote-liste-zentrum.de/en/Download-Vertebrates-1874.html</v>
          </cell>
          <cell r="B901" t="str">
            <v>T</v>
          </cell>
        </row>
        <row r="902">
          <cell r="A902" t="str">
            <v>https://www.rote-liste-zentrum.de/en/Download-Vertebrates-1874.html</v>
          </cell>
          <cell r="B902" t="str">
            <v>T</v>
          </cell>
        </row>
        <row r="903">
          <cell r="A903" t="str">
            <v>https://www.rote-liste-zentrum.de/en/Download-Vertebrates-1874.html</v>
          </cell>
          <cell r="B903" t="str">
            <v>T</v>
          </cell>
        </row>
        <row r="904">
          <cell r="A904" t="str">
            <v>https://www.rote-liste-zentrum.de/en/Download-Vertebrates-1874.html</v>
          </cell>
          <cell r="B904" t="str">
            <v>T</v>
          </cell>
        </row>
        <row r="905">
          <cell r="A905" t="str">
            <v>https://www.rote-liste-zentrum.de/en/Download-Vertebrates-1874.html</v>
          </cell>
          <cell r="B905" t="str">
            <v>T</v>
          </cell>
        </row>
        <row r="906">
          <cell r="A906" t="str">
            <v>https://www.rote-liste-zentrum.de/en/Download-Vertebrates-1874.html</v>
          </cell>
          <cell r="B906" t="str">
            <v>T</v>
          </cell>
        </row>
        <row r="907">
          <cell r="A907" t="str">
            <v>https://www.rote-liste-zentrum.de/en/Download-Vertebrates-1874.html</v>
          </cell>
          <cell r="B907" t="str">
            <v>T</v>
          </cell>
        </row>
        <row r="908">
          <cell r="A908" t="str">
            <v>https://www.rote-liste-zentrum.de/en/Download-Vertebrates-1874.html</v>
          </cell>
          <cell r="B908" t="str">
            <v>T</v>
          </cell>
        </row>
        <row r="909">
          <cell r="A909" t="str">
            <v>https://www.rote-liste-zentrum.de/en/Download-Vertebrates-1874.html</v>
          </cell>
          <cell r="B909" t="str">
            <v>T</v>
          </cell>
        </row>
        <row r="910">
          <cell r="A910" t="str">
            <v>https://www.rote-liste-zentrum.de/en/Download-Vertebrates-1874.html</v>
          </cell>
          <cell r="B910" t="str">
            <v>T</v>
          </cell>
        </row>
        <row r="911">
          <cell r="A911" t="str">
            <v>https://www.rote-liste-zentrum.de/en/Download-Vertebrates-1874.html</v>
          </cell>
          <cell r="B911" t="str">
            <v>T</v>
          </cell>
        </row>
        <row r="912">
          <cell r="A912" t="str">
            <v>https://www.rote-liste-zentrum.de/en/Download-Vertebrates-1874.html</v>
          </cell>
          <cell r="B912" t="str">
            <v>T</v>
          </cell>
        </row>
        <row r="913">
          <cell r="A913" t="str">
            <v>https://www.rote-liste-zentrum.de/en/Download-Vertebrates-1874.html</v>
          </cell>
          <cell r="B913" t="str">
            <v>T</v>
          </cell>
        </row>
        <row r="914">
          <cell r="A914" t="str">
            <v>https://www.rote-liste-zentrum.de/en/Download-Vertebrates-1874.html</v>
          </cell>
          <cell r="B914" t="str">
            <v>T</v>
          </cell>
        </row>
        <row r="915">
          <cell r="A915" t="str">
            <v>https://www.rote-liste-zentrum.de/en/Download-Vertebrates-1874.html</v>
          </cell>
          <cell r="B915" t="str">
            <v>T</v>
          </cell>
        </row>
        <row r="916">
          <cell r="A916" t="str">
            <v>https://www.rote-liste-zentrum.de/en/Download-Vertebrates-1874.html</v>
          </cell>
          <cell r="B916" t="str">
            <v>T</v>
          </cell>
        </row>
        <row r="917">
          <cell r="A917" t="str">
            <v>https://www.rote-liste-zentrum.de/en/Download-Vertebrates-1874.html</v>
          </cell>
          <cell r="B917" t="str">
            <v>T</v>
          </cell>
        </row>
        <row r="918">
          <cell r="A918" t="str">
            <v>https://www.rote-liste-zentrum.de/en/Download-Vertebrates-1874.html</v>
          </cell>
          <cell r="B918" t="str">
            <v>T</v>
          </cell>
        </row>
        <row r="919">
          <cell r="A919" t="str">
            <v>https://www.rote-liste-zentrum.de/en/Download-Vertebrates-1874.html</v>
          </cell>
          <cell r="B919" t="str">
            <v>T</v>
          </cell>
        </row>
        <row r="920">
          <cell r="A920" t="str">
            <v>https://www.rote-liste-zentrum.de/en/Download-Vertebrates-1874.html</v>
          </cell>
          <cell r="B920" t="str">
            <v>T</v>
          </cell>
        </row>
        <row r="921">
          <cell r="A921" t="str">
            <v>https://www.rote-liste-zentrum.de/en/Download-Vertebrates-1874.html</v>
          </cell>
          <cell r="B921" t="str">
            <v>T</v>
          </cell>
        </row>
        <row r="922">
          <cell r="A922" t="str">
            <v>https://www.rote-liste-zentrum.de/en/Download-Vertebrates-1874.html</v>
          </cell>
          <cell r="B922" t="str">
            <v>T</v>
          </cell>
        </row>
        <row r="923">
          <cell r="A923" t="str">
            <v>https://www.rote-liste-zentrum.de/en/Download-Vertebrates-1874.html</v>
          </cell>
          <cell r="B923" t="str">
            <v>T</v>
          </cell>
        </row>
        <row r="924">
          <cell r="A924" t="str">
            <v>https://www.rote-liste-zentrum.de/en/Download-Vertebrates-1874.html</v>
          </cell>
          <cell r="B924" t="str">
            <v>T</v>
          </cell>
        </row>
        <row r="925">
          <cell r="A925" t="str">
            <v>https://www.rote-liste-zentrum.de/en/Download-Vertebrates-1874.html</v>
          </cell>
          <cell r="B925" t="str">
            <v>T</v>
          </cell>
        </row>
        <row r="926">
          <cell r="A926" t="str">
            <v>https://www.rote-liste-zentrum.de/en/Download-Vertebrates-1874.html</v>
          </cell>
          <cell r="B926" t="str">
            <v>T</v>
          </cell>
        </row>
        <row r="927">
          <cell r="A927" t="str">
            <v>https://www.rote-liste-zentrum.de/en/Download-Vertebrates-1874.html</v>
          </cell>
          <cell r="B927" t="str">
            <v>T</v>
          </cell>
        </row>
        <row r="928">
          <cell r="A928" t="str">
            <v>https://www.rote-liste-zentrum.de/en/Download-Vertebrates-1874.html</v>
          </cell>
          <cell r="B928" t="str">
            <v>T</v>
          </cell>
        </row>
        <row r="929">
          <cell r="A929" t="str">
            <v>https://www.rote-liste-zentrum.de/en/Download-Vertebrates-1874.html</v>
          </cell>
          <cell r="B929" t="str">
            <v>T</v>
          </cell>
        </row>
        <row r="930">
          <cell r="A930" t="str">
            <v>https://www.rote-liste-zentrum.de/en/Download-Vertebrates-1874.html</v>
          </cell>
          <cell r="B930" t="str">
            <v>T</v>
          </cell>
        </row>
        <row r="931">
          <cell r="A931" t="str">
            <v>https://www.rote-liste-zentrum.de/en/Download-Vertebrates-1874.html</v>
          </cell>
          <cell r="B931" t="str">
            <v>T</v>
          </cell>
        </row>
        <row r="932">
          <cell r="A932" t="str">
            <v>https://www.rote-liste-zentrum.de/en/Download-Vertebrates-1874.html</v>
          </cell>
          <cell r="B932" t="str">
            <v>T</v>
          </cell>
        </row>
        <row r="933">
          <cell r="A933" t="str">
            <v>https://www.rote-liste-zentrum.de/en/Download-Vertebrates-1874.html</v>
          </cell>
          <cell r="B933" t="str">
            <v>T</v>
          </cell>
        </row>
        <row r="934">
          <cell r="A934" t="str">
            <v>https://www.rote-liste-zentrum.de/en/Download-Vertebrates-1874.html</v>
          </cell>
          <cell r="B934" t="str">
            <v>T</v>
          </cell>
        </row>
        <row r="935">
          <cell r="A935" t="str">
            <v>https://www.rote-liste-zentrum.de/en/Download-Vertebrates-1874.html</v>
          </cell>
          <cell r="B935" t="str">
            <v>T</v>
          </cell>
        </row>
        <row r="936">
          <cell r="A936" t="str">
            <v>https://www.rote-liste-zentrum.de/en/Download-Vertebrates-1874.html</v>
          </cell>
          <cell r="B936" t="str">
            <v>T</v>
          </cell>
        </row>
        <row r="937">
          <cell r="A937" t="str">
            <v>https://www.rote-liste-zentrum.de/en/Download-Vertebrates-1874.html</v>
          </cell>
          <cell r="B937" t="str">
            <v>T</v>
          </cell>
        </row>
        <row r="938">
          <cell r="A938" t="str">
            <v>https://www.rote-liste-zentrum.de/en/Download-Vertebrates-1874.html</v>
          </cell>
          <cell r="B938" t="str">
            <v>T</v>
          </cell>
        </row>
        <row r="939">
          <cell r="A939" t="str">
            <v>https://www.rote-liste-zentrum.de/en/Download-Vertebrates-1874.html</v>
          </cell>
          <cell r="B939" t="str">
            <v>T</v>
          </cell>
        </row>
        <row r="940">
          <cell r="A940" t="str">
            <v>https://www.rote-liste-zentrum.de/en/Download-Vertebrates-1874.html</v>
          </cell>
          <cell r="B940" t="str">
            <v>T</v>
          </cell>
        </row>
        <row r="941">
          <cell r="A941" t="str">
            <v>https://www.rote-liste-zentrum.de/en/Download-Vertebrates-1874.html</v>
          </cell>
          <cell r="B941" t="str">
            <v>T</v>
          </cell>
        </row>
        <row r="942">
          <cell r="A942" t="str">
            <v>https://www.rote-liste-zentrum.de/en/Download-Vertebrates-1874.html</v>
          </cell>
          <cell r="B942" t="str">
            <v>T</v>
          </cell>
        </row>
        <row r="943">
          <cell r="A943" t="str">
            <v>https://www.rote-liste-zentrum.de/en/Download-Vertebrates-1874.html</v>
          </cell>
          <cell r="B943" t="str">
            <v>T</v>
          </cell>
        </row>
        <row r="944">
          <cell r="A944" t="str">
            <v>https://www.rote-liste-zentrum.de/en/Download-Vertebrates-1874.html</v>
          </cell>
          <cell r="B944" t="str">
            <v>T</v>
          </cell>
        </row>
        <row r="945">
          <cell r="A945" t="str">
            <v>https://www.rote-liste-zentrum.de/en/Download-Vertebrates-1874.html</v>
          </cell>
          <cell r="B945" t="str">
            <v>T</v>
          </cell>
        </row>
        <row r="946">
          <cell r="A946" t="str">
            <v>https://www.rote-liste-zentrum.de/en/Download-Vertebrates-1874.html</v>
          </cell>
          <cell r="B946" t="str">
            <v>T</v>
          </cell>
        </row>
        <row r="947">
          <cell r="A947" t="str">
            <v>https://www.rote-liste-zentrum.de/en/Download-Vertebrates-1874.html</v>
          </cell>
          <cell r="B947" t="str">
            <v>T</v>
          </cell>
        </row>
        <row r="948">
          <cell r="A948" t="str">
            <v>https://www.rote-liste-zentrum.de/en/Download-Vertebrates-1874.html</v>
          </cell>
          <cell r="B948" t="str">
            <v>T</v>
          </cell>
        </row>
        <row r="949">
          <cell r="A949" t="str">
            <v>https://www.rote-liste-zentrum.de/en/Download-Vertebrates-1874.html</v>
          </cell>
          <cell r="B949" t="str">
            <v>T</v>
          </cell>
        </row>
        <row r="950">
          <cell r="A950" t="str">
            <v>https://www.rote-liste-zentrum.de/en/Download-Vertebrates-1874.html</v>
          </cell>
          <cell r="B950" t="str">
            <v>T</v>
          </cell>
        </row>
        <row r="951">
          <cell r="A951" t="str">
            <v>https://www.rote-liste-zentrum.de/en/Download-Vertebrates-1874.html</v>
          </cell>
          <cell r="B951" t="str">
            <v>T</v>
          </cell>
        </row>
        <row r="952">
          <cell r="A952" t="str">
            <v>https://www.rote-liste-zentrum.de/en/Download-Vertebrates-1874.html</v>
          </cell>
          <cell r="B952" t="str">
            <v>T</v>
          </cell>
        </row>
        <row r="953">
          <cell r="A953" t="str">
            <v>https://www.rote-liste-zentrum.de/en/Download-Vertebrates-1874.html</v>
          </cell>
          <cell r="B953" t="str">
            <v>T</v>
          </cell>
        </row>
        <row r="954">
          <cell r="A954" t="str">
            <v>https://www.rote-liste-zentrum.de/en/Download-Vertebrates-1874.html</v>
          </cell>
          <cell r="B954" t="str">
            <v>T</v>
          </cell>
        </row>
        <row r="955">
          <cell r="A955" t="str">
            <v>https://www.rote-liste-zentrum.de/en/Download-Vertebrates-1874.html</v>
          </cell>
          <cell r="B955" t="str">
            <v>T</v>
          </cell>
        </row>
        <row r="956">
          <cell r="A956" t="str">
            <v>https://www.rote-liste-zentrum.de/en/Download-Vertebrates-1874.html</v>
          </cell>
          <cell r="B956" t="str">
            <v>T</v>
          </cell>
        </row>
        <row r="957">
          <cell r="A957" t="str">
            <v>https://www.rote-liste-zentrum.de/en/Download-Vertebrates-1874.html</v>
          </cell>
          <cell r="B957" t="str">
            <v>T</v>
          </cell>
        </row>
        <row r="958">
          <cell r="A958" t="str">
            <v>https://www.rote-liste-zentrum.de/en/Download-Vertebrates-1874.html</v>
          </cell>
          <cell r="B958" t="str">
            <v>T</v>
          </cell>
        </row>
        <row r="959">
          <cell r="A959" t="str">
            <v>https://www.rote-liste-zentrum.de/en/Download-Vertebrates-1874.html</v>
          </cell>
          <cell r="B959" t="str">
            <v>T</v>
          </cell>
        </row>
        <row r="960">
          <cell r="A960" t="str">
            <v>https://www.rote-liste-zentrum.de/en/Download-Vertebrates-1874.html</v>
          </cell>
          <cell r="B960" t="str">
            <v>T</v>
          </cell>
        </row>
        <row r="961">
          <cell r="A961" t="str">
            <v>https://www.rote-liste-zentrum.de/en/Download-Vertebrates-1874.html</v>
          </cell>
          <cell r="B961" t="str">
            <v>T</v>
          </cell>
        </row>
        <row r="962">
          <cell r="A962" t="str">
            <v>https://www.rote-liste-zentrum.de/en/Download-Vertebrates-1874.html</v>
          </cell>
          <cell r="B962" t="str">
            <v>T</v>
          </cell>
        </row>
        <row r="963">
          <cell r="A963" t="str">
            <v>https://www.rote-liste-zentrum.de/en/Download-Vertebrates-1874.html</v>
          </cell>
          <cell r="B963" t="str">
            <v>T</v>
          </cell>
        </row>
        <row r="964">
          <cell r="A964" t="str">
            <v>https://www.rote-liste-zentrum.de/en/Download-Vertebrates-1874.html</v>
          </cell>
          <cell r="B964" t="str">
            <v>T</v>
          </cell>
        </row>
        <row r="965">
          <cell r="A965" t="str">
            <v>https://www.rote-liste-zentrum.de/en/Download-Vertebrates-1874.html</v>
          </cell>
          <cell r="B965" t="str">
            <v>T</v>
          </cell>
        </row>
        <row r="966">
          <cell r="A966" t="str">
            <v>https://www.rote-liste-zentrum.de/en/Download-Vertebrates-1874.html</v>
          </cell>
          <cell r="B966" t="str">
            <v>T</v>
          </cell>
        </row>
        <row r="967">
          <cell r="A967" t="str">
            <v>https://www.rote-liste-zentrum.de/en/Download-Vertebrates-1874.html</v>
          </cell>
          <cell r="B967" t="str">
            <v>T</v>
          </cell>
        </row>
        <row r="968">
          <cell r="A968" t="str">
            <v>https://www.rote-liste-zentrum.de/en/Download-Vertebrates-1874.html</v>
          </cell>
          <cell r="B968" t="str">
            <v>T</v>
          </cell>
        </row>
        <row r="969">
          <cell r="A969" t="str">
            <v>https://www.rote-liste-zentrum.de/en/Download-Vertebrates-1874.html</v>
          </cell>
          <cell r="B969" t="str">
            <v>T</v>
          </cell>
        </row>
        <row r="970">
          <cell r="A970" t="str">
            <v>https://www.rote-liste-zentrum.de/en/Download-Vertebrates-1874.html</v>
          </cell>
          <cell r="B970" t="str">
            <v>T</v>
          </cell>
        </row>
        <row r="971">
          <cell r="A971" t="str">
            <v>https://www.rote-liste-zentrum.de/en/Download-Vertebrates-1874.html</v>
          </cell>
          <cell r="B971" t="str">
            <v>T</v>
          </cell>
        </row>
        <row r="972">
          <cell r="A972" t="str">
            <v>https://www.rote-liste-zentrum.de/en/Download-Vertebrates-1874.html</v>
          </cell>
          <cell r="B972" t="str">
            <v>T</v>
          </cell>
        </row>
        <row r="973">
          <cell r="A973" t="str">
            <v>https://www.rote-liste-zentrum.de/en/Download-Vertebrates-1874.html</v>
          </cell>
          <cell r="B973" t="str">
            <v>T</v>
          </cell>
        </row>
        <row r="974">
          <cell r="A974" t="str">
            <v>https://www.rote-liste-zentrum.de/en/Download-Vertebrates-1874.html</v>
          </cell>
          <cell r="B974" t="str">
            <v>T</v>
          </cell>
        </row>
        <row r="975">
          <cell r="A975" t="str">
            <v>https://www.rote-liste-zentrum.de/en/Download-Vertebrates-1874.html</v>
          </cell>
          <cell r="B975" t="str">
            <v>T</v>
          </cell>
        </row>
        <row r="976">
          <cell r="A976" t="str">
            <v>https://www.rote-liste-zentrum.de/en/Download-Vertebrates-1874.html</v>
          </cell>
          <cell r="B976" t="str">
            <v>T</v>
          </cell>
        </row>
        <row r="977">
          <cell r="A977" t="str">
            <v>https://www.rote-liste-zentrum.de/en/Download-Vertebrates-1874.html</v>
          </cell>
          <cell r="B977" t="str">
            <v>T</v>
          </cell>
        </row>
        <row r="978">
          <cell r="A978" t="str">
            <v>https://www.rote-liste-zentrum.de/en/Download-Vertebrates-1874.html</v>
          </cell>
          <cell r="B978" t="str">
            <v>T</v>
          </cell>
        </row>
        <row r="979">
          <cell r="A979" t="str">
            <v>https://www.rote-liste-zentrum.de/en/Download-Vertebrates-1874.html</v>
          </cell>
          <cell r="B979" t="str">
            <v>T</v>
          </cell>
        </row>
        <row r="980">
          <cell r="A980" t="str">
            <v>https://www.rote-liste-zentrum.de/en/Download-Vertebrates-1874.html</v>
          </cell>
          <cell r="B980" t="str">
            <v>T</v>
          </cell>
        </row>
        <row r="981">
          <cell r="A981" t="str">
            <v>https://www.rote-liste-zentrum.de/en/Download-Vertebrates-1874.html</v>
          </cell>
          <cell r="B981" t="str">
            <v>T</v>
          </cell>
        </row>
        <row r="982">
          <cell r="A982" t="str">
            <v>https://www.rote-liste-zentrum.de/en/Download-Vertebrates-1874.html</v>
          </cell>
          <cell r="B982" t="str">
            <v>T</v>
          </cell>
        </row>
        <row r="983">
          <cell r="A983" t="str">
            <v>https://www.rote-liste-zentrum.de/en/Download-Vertebrates-1874.html</v>
          </cell>
          <cell r="B983" t="str">
            <v>T</v>
          </cell>
        </row>
        <row r="984">
          <cell r="A984" t="str">
            <v>https://www.rote-liste-zentrum.de/en/Download-Vertebrates-1874.html</v>
          </cell>
          <cell r="B984" t="str">
            <v>T</v>
          </cell>
        </row>
        <row r="985">
          <cell r="A985" t="str">
            <v>https://www.rote-liste-zentrum.de/en/Download-Vertebrates-1874.html</v>
          </cell>
          <cell r="B985" t="str">
            <v>T</v>
          </cell>
        </row>
        <row r="986">
          <cell r="A986" t="str">
            <v>https://www.rote-liste-zentrum.de/en/Download-Vertebrates-1874.html</v>
          </cell>
          <cell r="B986" t="str">
            <v>T</v>
          </cell>
        </row>
        <row r="987">
          <cell r="A987" t="str">
            <v>https://www.rote-liste-zentrum.de/en/Download-Vertebrates-1874.html</v>
          </cell>
          <cell r="B987" t="str">
            <v>T</v>
          </cell>
        </row>
        <row r="988">
          <cell r="A988" t="str">
            <v>https://www.rote-liste-zentrum.de/en/Download-Vertebrates-1874.html</v>
          </cell>
          <cell r="B988" t="str">
            <v>T</v>
          </cell>
        </row>
        <row r="989">
          <cell r="A989" t="str">
            <v>https://www.rote-liste-zentrum.de/en/Download-Vertebrates-1874.html</v>
          </cell>
          <cell r="B989" t="str">
            <v>T</v>
          </cell>
        </row>
        <row r="990">
          <cell r="A990" t="str">
            <v>https://www.rote-liste-zentrum.de/en/Download-Vertebrates-1874.html</v>
          </cell>
          <cell r="B990" t="str">
            <v>T</v>
          </cell>
        </row>
        <row r="991">
          <cell r="A991" t="str">
            <v>https://www.rote-liste-zentrum.de/en/Download-Vertebrates-1874.html</v>
          </cell>
          <cell r="B991" t="str">
            <v>T</v>
          </cell>
        </row>
        <row r="992">
          <cell r="A992" t="str">
            <v>https://www.rote-liste-zentrum.de/en/Download-Vertebrates-1874.html</v>
          </cell>
          <cell r="B992" t="str">
            <v>T</v>
          </cell>
        </row>
        <row r="993">
          <cell r="A993" t="str">
            <v>https://www.rote-liste-zentrum.de/en/Download-Vertebrates-1874.html</v>
          </cell>
          <cell r="B993" t="str">
            <v>T</v>
          </cell>
        </row>
        <row r="994">
          <cell r="A994" t="str">
            <v>https://www.rote-liste-zentrum.de/en/Download-Vertebrates-1874.html</v>
          </cell>
          <cell r="B994" t="str">
            <v>T</v>
          </cell>
        </row>
        <row r="995">
          <cell r="A995" t="str">
            <v>https://www.rote-liste-zentrum.de/en/Download-Vertebrates-1874.html</v>
          </cell>
          <cell r="B995" t="str">
            <v>T</v>
          </cell>
        </row>
        <row r="996">
          <cell r="A996" t="str">
            <v>https://www.rote-liste-zentrum.de/en/Download-Vertebrates-1874.html</v>
          </cell>
          <cell r="B996" t="str">
            <v>T</v>
          </cell>
        </row>
        <row r="997">
          <cell r="A997" t="str">
            <v>https://www.rote-liste-zentrum.de/en/Download-Vertebrates-1874.html</v>
          </cell>
          <cell r="B997" t="str">
            <v>T</v>
          </cell>
        </row>
        <row r="998">
          <cell r="A998" t="str">
            <v>https://www.rote-liste-zentrum.de/en/Download-Vertebrates-1874.html</v>
          </cell>
          <cell r="B998" t="str">
            <v>T</v>
          </cell>
        </row>
        <row r="999">
          <cell r="A999" t="str">
            <v>https://www.rote-liste-zentrum.de/en/Download-Vertebrates-1874.html</v>
          </cell>
          <cell r="B999" t="str">
            <v>T</v>
          </cell>
        </row>
        <row r="1000">
          <cell r="A1000" t="str">
            <v>https://www.rote-liste-zentrum.de/en/Download-Vertebrates-1874.html</v>
          </cell>
          <cell r="B1000" t="str">
            <v>T</v>
          </cell>
        </row>
        <row r="1001">
          <cell r="A1001" t="str">
            <v>https://www.rote-liste-zentrum.de/en/Download-Vertebrates-1874.html</v>
          </cell>
          <cell r="B1001" t="str">
            <v>T</v>
          </cell>
        </row>
        <row r="1002">
          <cell r="A1002" t="str">
            <v>https://www.rote-liste-zentrum.de/en/Download-Vertebrates-1874.html</v>
          </cell>
          <cell r="B1002" t="str">
            <v>T</v>
          </cell>
        </row>
        <row r="1003">
          <cell r="A1003" t="str">
            <v>https://www.rote-liste-zentrum.de/en/Download-Vertebrates-1874.html</v>
          </cell>
          <cell r="B1003" t="str">
            <v>T</v>
          </cell>
        </row>
        <row r="1004">
          <cell r="A1004" t="str">
            <v>https://www.rote-liste-zentrum.de/en/Download-Vertebrates-1874.html</v>
          </cell>
          <cell r="B1004" t="str">
            <v>T</v>
          </cell>
        </row>
        <row r="1005">
          <cell r="A1005" t="str">
            <v>https://www.rote-liste-zentrum.de/en/Download-Vertebrates-1874.html</v>
          </cell>
          <cell r="B1005" t="str">
            <v>T</v>
          </cell>
        </row>
        <row r="1006">
          <cell r="A1006" t="str">
            <v>https://www.rote-liste-zentrum.de/en/Download-Vertebrates-1874.html</v>
          </cell>
          <cell r="B1006" t="str">
            <v>T</v>
          </cell>
        </row>
        <row r="1007">
          <cell r="A1007" t="str">
            <v>https://www.rote-liste-zentrum.de/en/Download-Vertebrates-1874.html</v>
          </cell>
          <cell r="B1007" t="str">
            <v>T</v>
          </cell>
        </row>
        <row r="1008">
          <cell r="A1008" t="str">
            <v>https://www.rote-liste-zentrum.de/en/Download-Vertebrates-1874.html</v>
          </cell>
          <cell r="B1008" t="str">
            <v>T</v>
          </cell>
        </row>
        <row r="1009">
          <cell r="A1009" t="str">
            <v>https://www.rote-liste-zentrum.de/en/Download-Vertebrates-1874.html</v>
          </cell>
          <cell r="B1009" t="str">
            <v>T</v>
          </cell>
        </row>
        <row r="1010">
          <cell r="A1010" t="str">
            <v>https://www.rote-liste-zentrum.de/en/Download-Vertebrates-1874.html</v>
          </cell>
          <cell r="B1010" t="str">
            <v>T</v>
          </cell>
        </row>
        <row r="1011">
          <cell r="A1011" t="str">
            <v>https://www.rote-liste-zentrum.de/en/Download-Vertebrates-1874.html</v>
          </cell>
          <cell r="B1011" t="str">
            <v>T</v>
          </cell>
        </row>
        <row r="1012">
          <cell r="A1012" t="str">
            <v>https://www.rote-liste-zentrum.de/en/Download-Vertebrates-1874.html</v>
          </cell>
          <cell r="B1012" t="str">
            <v>T</v>
          </cell>
        </row>
        <row r="1013">
          <cell r="A1013" t="str">
            <v>https://www.rote-liste-zentrum.de/en/Download-Vertebrates-1874.html</v>
          </cell>
          <cell r="B1013" t="str">
            <v>T</v>
          </cell>
        </row>
        <row r="1014">
          <cell r="A1014" t="str">
            <v>https://www.rote-liste-zentrum.de/en/Download-Vertebrates-1874.html</v>
          </cell>
          <cell r="B1014" t="str">
            <v>T</v>
          </cell>
        </row>
        <row r="1015">
          <cell r="A1015" t="str">
            <v>https://www.rote-liste-zentrum.de/en/Download-Vertebrates-1874.html</v>
          </cell>
          <cell r="B1015" t="str">
            <v>T</v>
          </cell>
        </row>
        <row r="1016">
          <cell r="A1016" t="str">
            <v>https://www.rote-liste-zentrum.de/en/Download-Vertebrates-1874.html</v>
          </cell>
          <cell r="B1016" t="str">
            <v>T</v>
          </cell>
        </row>
        <row r="1017">
          <cell r="A1017" t="str">
            <v>https://www.rote-liste-zentrum.de/en/Download-Vertebrates-1874.html</v>
          </cell>
          <cell r="B1017" t="str">
            <v>T</v>
          </cell>
        </row>
        <row r="1018">
          <cell r="A1018" t="str">
            <v>https://www.rote-liste-zentrum.de/en/Download-Vertebrates-1874.html</v>
          </cell>
          <cell r="B1018" t="str">
            <v>T</v>
          </cell>
        </row>
        <row r="1019">
          <cell r="A1019" t="str">
            <v>https://www.rote-liste-zentrum.de/en/Download-Vertebrates-1874.html</v>
          </cell>
          <cell r="B1019" t="str">
            <v>T</v>
          </cell>
        </row>
        <row r="1020">
          <cell r="A1020" t="str">
            <v>https://www.rote-liste-zentrum.de/en/Download-Vertebrates-1874.html</v>
          </cell>
          <cell r="B1020" t="str">
            <v>T</v>
          </cell>
        </row>
        <row r="1021">
          <cell r="A1021" t="str">
            <v>https://www.rote-liste-zentrum.de/en/Download-Vertebrates-1874.html</v>
          </cell>
          <cell r="B1021" t="str">
            <v>T</v>
          </cell>
        </row>
        <row r="1022">
          <cell r="A1022" t="str">
            <v>https://www.rote-liste-zentrum.de/en/Download-Vertebrates-1874.html</v>
          </cell>
          <cell r="B1022" t="str">
            <v>T</v>
          </cell>
        </row>
        <row r="1023">
          <cell r="A1023" t="str">
            <v>https://www.rote-liste-zentrum.de/en/Download-Vertebrates-1874.html</v>
          </cell>
          <cell r="B1023" t="str">
            <v>T</v>
          </cell>
        </row>
        <row r="1024">
          <cell r="A1024" t="str">
            <v>https://www.rote-liste-zentrum.de/en/Download-Vertebrates-1874.html</v>
          </cell>
          <cell r="B1024" t="str">
            <v>T</v>
          </cell>
        </row>
        <row r="1025">
          <cell r="A1025" t="str">
            <v>https://www.rote-liste-zentrum.de/en/Download-Vertebrates-1874.html</v>
          </cell>
          <cell r="B1025" t="str">
            <v>T</v>
          </cell>
        </row>
        <row r="1026">
          <cell r="A1026" t="str">
            <v>https://www.rote-liste-zentrum.de/en/Download-Vertebrates-1874.html</v>
          </cell>
          <cell r="B1026" t="str">
            <v>T</v>
          </cell>
        </row>
        <row r="1027">
          <cell r="A1027" t="str">
            <v>https://www.rote-liste-zentrum.de/en/Download-Vertebrates-1874.html</v>
          </cell>
          <cell r="B1027" t="str">
            <v>T</v>
          </cell>
        </row>
        <row r="1028">
          <cell r="A1028" t="str">
            <v>https://www.rote-liste-zentrum.de/en/Download-Vertebrates-1874.html</v>
          </cell>
          <cell r="B1028" t="str">
            <v>T</v>
          </cell>
        </row>
        <row r="1029">
          <cell r="A1029" t="str">
            <v>https://www.rote-liste-zentrum.de/en/Download-Vertebrates-1874.html</v>
          </cell>
          <cell r="B1029" t="str">
            <v>T</v>
          </cell>
        </row>
        <row r="1030">
          <cell r="A1030" t="str">
            <v>https://www.rote-liste-zentrum.de/en/Download-Vertebrates-1874.html</v>
          </cell>
          <cell r="B1030" t="str">
            <v>T</v>
          </cell>
        </row>
        <row r="1031">
          <cell r="A1031" t="str">
            <v>https://www.rote-liste-zentrum.de/en/Download-Vertebrates-1874.html</v>
          </cell>
          <cell r="B1031" t="str">
            <v>T</v>
          </cell>
        </row>
        <row r="1032">
          <cell r="A1032" t="str">
            <v>https://www.rote-liste-zentrum.de/en/Download-Vertebrates-1874.html</v>
          </cell>
          <cell r="B1032" t="str">
            <v>T</v>
          </cell>
        </row>
        <row r="1033">
          <cell r="A1033" t="str">
            <v>https://www.rote-liste-zentrum.de/en/Download-Vertebrates-1874.html</v>
          </cell>
          <cell r="B1033" t="str">
            <v>T</v>
          </cell>
        </row>
        <row r="1034">
          <cell r="A1034" t="str">
            <v>https://www.rote-liste-zentrum.de/en/Download-Vertebrates-1874.html</v>
          </cell>
          <cell r="B1034" t="str">
            <v>T</v>
          </cell>
        </row>
        <row r="1035">
          <cell r="A1035" t="str">
            <v>https://www.rote-liste-zentrum.de/en/Download-Vertebrates-1874.html</v>
          </cell>
          <cell r="B1035" t="str">
            <v>T</v>
          </cell>
        </row>
        <row r="1036">
          <cell r="A1036" t="str">
            <v>https://www.rote-liste-zentrum.de/en/Download-Vertebrates-1874.html</v>
          </cell>
          <cell r="B1036" t="str">
            <v>T</v>
          </cell>
        </row>
        <row r="1037">
          <cell r="A1037" t="str">
            <v>https://www.rote-liste-zentrum.de/en/Download-Vertebrates-1874.html</v>
          </cell>
          <cell r="B1037" t="str">
            <v>T</v>
          </cell>
        </row>
        <row r="1038">
          <cell r="A1038" t="str">
            <v>https://www.rote-liste-zentrum.de/en/Download-Vertebrates-1874.html</v>
          </cell>
          <cell r="B1038" t="str">
            <v>T</v>
          </cell>
        </row>
        <row r="1039">
          <cell r="A1039" t="str">
            <v>https://www.rote-liste-zentrum.de/en/Download-Vertebrates-1874.html</v>
          </cell>
          <cell r="B1039" t="str">
            <v>T</v>
          </cell>
        </row>
        <row r="1040">
          <cell r="A1040" t="str">
            <v>https://www.rote-liste-zentrum.de/en/Download-Vertebrates-1874.html</v>
          </cell>
          <cell r="B1040" t="str">
            <v>T</v>
          </cell>
        </row>
        <row r="1041">
          <cell r="A1041" t="str">
            <v>https://www.rote-liste-zentrum.de/en/Download-Vertebrates-1874.html</v>
          </cell>
          <cell r="B1041" t="str">
            <v>T</v>
          </cell>
        </row>
        <row r="1042">
          <cell r="A1042" t="str">
            <v>https://www.rote-liste-zentrum.de/en/Download-Vertebrates-1874.html</v>
          </cell>
          <cell r="B1042" t="str">
            <v>T</v>
          </cell>
        </row>
        <row r="1043">
          <cell r="A1043" t="str">
            <v>https://www.rote-liste-zentrum.de/en/Download-Vertebrates-1874.html</v>
          </cell>
          <cell r="B1043" t="str">
            <v>T</v>
          </cell>
        </row>
        <row r="1044">
          <cell r="A1044" t="str">
            <v>https://www.rote-liste-zentrum.de/en/Download-Vertebrates-1874.html</v>
          </cell>
          <cell r="B1044" t="str">
            <v>T</v>
          </cell>
        </row>
        <row r="1045">
          <cell r="A1045" t="str">
            <v>https://www.rote-liste-zentrum.de/en/Download-Vertebrates-1874.html</v>
          </cell>
          <cell r="B1045" t="str">
            <v>T</v>
          </cell>
        </row>
        <row r="1046">
          <cell r="A1046" t="str">
            <v>https://www.rote-liste-zentrum.de/en/Download-Vertebrates-1874.html</v>
          </cell>
          <cell r="B1046" t="str">
            <v>T</v>
          </cell>
        </row>
        <row r="1047">
          <cell r="A1047" t="str">
            <v>https://www.rote-liste-zentrum.de/en/Download-Vertebrates-1874.html</v>
          </cell>
          <cell r="B1047" t="str">
            <v>T</v>
          </cell>
        </row>
        <row r="1048">
          <cell r="A1048" t="str">
            <v>https://www.rote-liste-zentrum.de/en/Download-Vertebrates-1874.html</v>
          </cell>
          <cell r="B1048" t="str">
            <v>T</v>
          </cell>
        </row>
        <row r="1049">
          <cell r="A1049" t="str">
            <v>https://www.rote-liste-zentrum.de/en/Download-Vertebrates-1874.html</v>
          </cell>
          <cell r="B1049" t="str">
            <v>T</v>
          </cell>
        </row>
        <row r="1050">
          <cell r="A1050" t="str">
            <v>https://www.rote-liste-zentrum.de/en/Download-Vertebrates-1874.html</v>
          </cell>
          <cell r="B1050" t="str">
            <v>T</v>
          </cell>
        </row>
        <row r="1051">
          <cell r="A1051" t="str">
            <v>https://www.rote-liste-zentrum.de/en/Download-Vertebrates-1874.html</v>
          </cell>
          <cell r="B1051" t="str">
            <v>T</v>
          </cell>
        </row>
        <row r="1052">
          <cell r="A1052" t="str">
            <v>https://www.rote-liste-zentrum.de/en/Download-Vertebrates-1874.html</v>
          </cell>
          <cell r="B1052" t="str">
            <v>T</v>
          </cell>
        </row>
        <row r="1053">
          <cell r="A1053" t="str">
            <v>https://www.rote-liste-zentrum.de/en/Download-Vertebrates-1874.html</v>
          </cell>
          <cell r="B1053" t="str">
            <v>T</v>
          </cell>
        </row>
        <row r="1054">
          <cell r="A1054" t="str">
            <v>https://www.rote-liste-zentrum.de/en/Download-Vertebrates-1874.html</v>
          </cell>
          <cell r="B1054" t="str">
            <v>T</v>
          </cell>
        </row>
        <row r="1055">
          <cell r="A1055" t="str">
            <v>https://www.rote-liste-zentrum.de/en/Download-Vertebrates-1874.html</v>
          </cell>
          <cell r="B1055" t="str">
            <v>T</v>
          </cell>
        </row>
        <row r="1056">
          <cell r="A1056" t="str">
            <v>https://www.rote-liste-zentrum.de/en/Download-Vertebrates-1874.html</v>
          </cell>
          <cell r="B1056" t="str">
            <v>T</v>
          </cell>
        </row>
        <row r="1057">
          <cell r="A1057" t="str">
            <v>https://www.rote-liste-zentrum.de/en/Download-Vertebrates-1874.html</v>
          </cell>
          <cell r="B1057" t="str">
            <v>T</v>
          </cell>
        </row>
        <row r="1058">
          <cell r="A1058" t="str">
            <v>https://www.rote-liste-zentrum.de/en/Download-Vertebrates-1874.html</v>
          </cell>
          <cell r="B1058" t="str">
            <v>T</v>
          </cell>
        </row>
        <row r="1059">
          <cell r="A1059" t="str">
            <v>https://www.rote-liste-zentrum.de/en/Download-Vertebrates-1874.html</v>
          </cell>
          <cell r="B1059" t="str">
            <v>T</v>
          </cell>
        </row>
        <row r="1060">
          <cell r="A1060" t="str">
            <v>https://www.rote-liste-zentrum.de/en/Download-Vertebrates-1874.html</v>
          </cell>
          <cell r="B1060" t="str">
            <v>T</v>
          </cell>
        </row>
        <row r="1061">
          <cell r="A1061" t="str">
            <v>https://www.rote-liste-zentrum.de/en/Download-Vertebrates-1874.html</v>
          </cell>
          <cell r="B1061" t="str">
            <v>T</v>
          </cell>
        </row>
        <row r="1062">
          <cell r="A1062" t="str">
            <v>https://www.rote-liste-zentrum.de/en/Download-Vertebrates-1874.html</v>
          </cell>
          <cell r="B1062" t="str">
            <v>T</v>
          </cell>
        </row>
        <row r="1063">
          <cell r="A1063" t="str">
            <v>https://www.rote-liste-zentrum.de/en/Download-Vertebrates-1874.html</v>
          </cell>
          <cell r="B1063" t="str">
            <v>T</v>
          </cell>
        </row>
        <row r="1064">
          <cell r="A1064" t="str">
            <v>https://www.rote-liste-zentrum.de/en/Download-Vertebrates-1874.html</v>
          </cell>
          <cell r="B1064" t="str">
            <v>T</v>
          </cell>
        </row>
        <row r="1065">
          <cell r="A1065" t="str">
            <v>https://www.rote-liste-zentrum.de/en/Download-Vertebrates-1874.html</v>
          </cell>
          <cell r="B1065" t="str">
            <v>T</v>
          </cell>
        </row>
        <row r="1066">
          <cell r="A1066" t="str">
            <v>https://www.rote-liste-zentrum.de/en/Download-Vertebrates-1874.html</v>
          </cell>
          <cell r="B1066" t="str">
            <v>T</v>
          </cell>
        </row>
        <row r="1067">
          <cell r="A1067" t="str">
            <v>https://www.rote-liste-zentrum.de/en/Download-Vertebrates-1874.html</v>
          </cell>
          <cell r="B1067" t="str">
            <v>T</v>
          </cell>
        </row>
        <row r="1068">
          <cell r="A1068" t="str">
            <v>https://www.rote-liste-zentrum.de/en/Download-Vertebrates-1874.html</v>
          </cell>
          <cell r="B1068" t="str">
            <v>T</v>
          </cell>
        </row>
        <row r="1069">
          <cell r="A1069" t="str">
            <v>https://www.rote-liste-zentrum.de/en/Download-Vertebrates-1874.html</v>
          </cell>
          <cell r="B1069" t="str">
            <v>T</v>
          </cell>
        </row>
        <row r="1070">
          <cell r="A1070" t="str">
            <v>https://www.lubw.baden-wuerttemberg.de/natur-und-landschaft/rote-listen</v>
          </cell>
          <cell r="B1070" t="str">
            <v>T</v>
          </cell>
        </row>
        <row r="1071">
          <cell r="A1071" t="str">
            <v>https://www.lubw.baden-wuerttemberg.de/natur-und-landschaft/rote-listen</v>
          </cell>
          <cell r="B1071" t="str">
            <v>T</v>
          </cell>
        </row>
        <row r="1072">
          <cell r="A1072" t="str">
            <v>https://www.lubw.baden-wuerttemberg.de/natur-und-landschaft/rote-listen</v>
          </cell>
          <cell r="B1072" t="str">
            <v>T</v>
          </cell>
        </row>
        <row r="1073">
          <cell r="A1073" t="str">
            <v>https://www.lubw.baden-wuerttemberg.de/natur-und-landschaft/rote-listen</v>
          </cell>
          <cell r="B1073" t="str">
            <v>T</v>
          </cell>
        </row>
        <row r="1074">
          <cell r="A1074" t="str">
            <v>https://www.lubw.baden-wuerttemberg.de/natur-und-landschaft/rote-listen</v>
          </cell>
          <cell r="B1074" t="str">
            <v>T</v>
          </cell>
        </row>
        <row r="1075">
          <cell r="A1075" t="str">
            <v>https://www.lubw.baden-wuerttemberg.de/natur-und-landschaft/rote-listen</v>
          </cell>
          <cell r="B1075" t="str">
            <v>T</v>
          </cell>
        </row>
        <row r="1076">
          <cell r="A1076" t="str">
            <v>https://www.lubw.baden-wuerttemberg.de/natur-und-landschaft/rote-listen</v>
          </cell>
          <cell r="B1076" t="str">
            <v>T</v>
          </cell>
        </row>
        <row r="1077">
          <cell r="A1077" t="str">
            <v>https://www.lubw.baden-wuerttemberg.de/natur-und-landschaft/rote-listen</v>
          </cell>
          <cell r="B1077" t="str">
            <v>T</v>
          </cell>
        </row>
        <row r="1078">
          <cell r="A1078" t="str">
            <v>https://www.lubw.baden-wuerttemberg.de/natur-und-landschaft/rote-listen</v>
          </cell>
          <cell r="B1078" t="str">
            <v>T</v>
          </cell>
        </row>
        <row r="1079">
          <cell r="A1079" t="str">
            <v>https://www.lubw.baden-wuerttemberg.de/natur-und-landschaft/rote-listen</v>
          </cell>
          <cell r="B1079" t="str">
            <v>T</v>
          </cell>
        </row>
        <row r="1080">
          <cell r="A1080" t="str">
            <v>https://www.lubw.baden-wuerttemberg.de/natur-und-landschaft/rote-listen</v>
          </cell>
          <cell r="B1080" t="str">
            <v>T</v>
          </cell>
        </row>
        <row r="1081">
          <cell r="A1081" t="str">
            <v>https://www.lubw.baden-wuerttemberg.de/natur-und-landschaft/rote-listen</v>
          </cell>
          <cell r="B1081" t="str">
            <v>T</v>
          </cell>
        </row>
        <row r="1082">
          <cell r="A1082" t="str">
            <v>https://www.lubw.baden-wuerttemberg.de/natur-und-landschaft/rote-listen</v>
          </cell>
          <cell r="B1082" t="str">
            <v>T</v>
          </cell>
        </row>
        <row r="1083">
          <cell r="A1083" t="str">
            <v>https://www.lubw.baden-wuerttemberg.de/natur-und-landschaft/rote-listen</v>
          </cell>
          <cell r="B1083" t="str">
            <v>T</v>
          </cell>
        </row>
        <row r="1084">
          <cell r="A1084" t="str">
            <v>https://www.lubw.baden-wuerttemberg.de/natur-und-landschaft/rote-listen</v>
          </cell>
          <cell r="B1084" t="str">
            <v>T</v>
          </cell>
        </row>
        <row r="1085">
          <cell r="A1085" t="str">
            <v>https://www.lubw.baden-wuerttemberg.de/natur-und-landschaft/rote-listen</v>
          </cell>
          <cell r="B1085" t="str">
            <v>T</v>
          </cell>
        </row>
        <row r="1086">
          <cell r="A1086" t="str">
            <v>https://www.lubw.baden-wuerttemberg.de/natur-und-landschaft/rote-listen</v>
          </cell>
          <cell r="B1086" t="str">
            <v>T</v>
          </cell>
        </row>
        <row r="1087">
          <cell r="A1087" t="str">
            <v>https://www.lubw.baden-wuerttemberg.de/natur-und-landschaft/rote-listen</v>
          </cell>
          <cell r="B1087" t="str">
            <v>T</v>
          </cell>
        </row>
        <row r="1088">
          <cell r="A1088" t="str">
            <v>https://www.lubw.baden-wuerttemberg.de/natur-und-landschaft/rote-listen</v>
          </cell>
          <cell r="B1088" t="str">
            <v>T</v>
          </cell>
        </row>
        <row r="1089">
          <cell r="A1089" t="str">
            <v>https://www.lubw.baden-wuerttemberg.de/natur-und-landschaft/rote-listen</v>
          </cell>
          <cell r="B1089" t="str">
            <v>T</v>
          </cell>
        </row>
        <row r="1090">
          <cell r="A1090" t="str">
            <v>https://www.lubw.baden-wuerttemberg.de/natur-und-landschaft/rote-listen</v>
          </cell>
          <cell r="B1090" t="str">
            <v>T</v>
          </cell>
        </row>
        <row r="1091">
          <cell r="A1091" t="str">
            <v>https://www.lubw.baden-wuerttemberg.de/natur-und-landschaft/rote-listen</v>
          </cell>
          <cell r="B1091" t="str">
            <v>T</v>
          </cell>
        </row>
        <row r="1092">
          <cell r="A1092" t="str">
            <v>https://www.lubw.baden-wuerttemberg.de/natur-und-landschaft/rote-listen</v>
          </cell>
          <cell r="B1092" t="str">
            <v>T</v>
          </cell>
        </row>
        <row r="1093">
          <cell r="A1093" t="str">
            <v>https://www.lubw.baden-wuerttemberg.de/natur-und-landschaft/rote-listen</v>
          </cell>
          <cell r="B1093" t="str">
            <v>T</v>
          </cell>
        </row>
        <row r="1094">
          <cell r="A1094" t="str">
            <v>https://www.lubw.baden-wuerttemberg.de/natur-und-landschaft/rote-listen</v>
          </cell>
          <cell r="B1094" t="str">
            <v>T</v>
          </cell>
        </row>
        <row r="1095">
          <cell r="A1095" t="str">
            <v>https://www.lubw.baden-wuerttemberg.de/natur-und-landschaft/rote-listen</v>
          </cell>
          <cell r="B1095" t="str">
            <v>T</v>
          </cell>
        </row>
        <row r="1096">
          <cell r="A1096" t="str">
            <v>https://www.lubw.baden-wuerttemberg.de/natur-und-landschaft/rote-listen</v>
          </cell>
          <cell r="B1096" t="str">
            <v>T</v>
          </cell>
        </row>
        <row r="1097">
          <cell r="A1097" t="str">
            <v>https://www.lubw.baden-wuerttemberg.de/natur-und-landschaft/rote-listen</v>
          </cell>
          <cell r="B1097" t="str">
            <v>T</v>
          </cell>
        </row>
        <row r="1098">
          <cell r="A1098" t="str">
            <v>https://www.lubw.baden-wuerttemberg.de/natur-und-landschaft/rote-listen</v>
          </cell>
          <cell r="B1098" t="str">
            <v>T</v>
          </cell>
        </row>
        <row r="1099">
          <cell r="A1099" t="str">
            <v>https://www.lubw.baden-wuerttemberg.de/natur-und-landschaft/rote-listen</v>
          </cell>
          <cell r="B1099" t="str">
            <v>T</v>
          </cell>
        </row>
        <row r="1100">
          <cell r="A1100" t="str">
            <v>https://www.lubw.baden-wuerttemberg.de/natur-und-landschaft/rote-listen</v>
          </cell>
          <cell r="B1100" t="str">
            <v>T</v>
          </cell>
        </row>
        <row r="1101">
          <cell r="A1101" t="str">
            <v>https://www.lubw.baden-wuerttemberg.de/natur-und-landschaft/rote-listen</v>
          </cell>
          <cell r="B1101" t="str">
            <v>T</v>
          </cell>
        </row>
        <row r="1102">
          <cell r="A1102" t="str">
            <v>https://www.lubw.baden-wuerttemberg.de/natur-und-landschaft/rote-listen</v>
          </cell>
          <cell r="B1102" t="str">
            <v>T</v>
          </cell>
        </row>
        <row r="1103">
          <cell r="A1103" t="str">
            <v>https://www.lubw.baden-wuerttemberg.de/natur-und-landschaft/rote-listen</v>
          </cell>
          <cell r="B1103" t="str">
            <v>T</v>
          </cell>
        </row>
        <row r="1104">
          <cell r="A1104" t="str">
            <v>https://www.lubw.baden-wuerttemberg.de/natur-und-landschaft/rote-listen</v>
          </cell>
          <cell r="B1104" t="str">
            <v>T</v>
          </cell>
        </row>
        <row r="1105">
          <cell r="A1105" t="str">
            <v>https://www.lubw.baden-wuerttemberg.de/natur-und-landschaft/rote-listen</v>
          </cell>
          <cell r="B1105" t="str">
            <v>T</v>
          </cell>
        </row>
        <row r="1106">
          <cell r="A1106" t="str">
            <v>https://www.lubw.baden-wuerttemberg.de/natur-und-landschaft/rote-listen</v>
          </cell>
          <cell r="B1106" t="str">
            <v>T</v>
          </cell>
        </row>
        <row r="1107">
          <cell r="A1107" t="str">
            <v>https://www.lubw.baden-wuerttemberg.de/natur-und-landschaft/rote-listen</v>
          </cell>
          <cell r="B1107" t="str">
            <v>T</v>
          </cell>
        </row>
        <row r="1108">
          <cell r="A1108" t="str">
            <v>https://www.lubw.baden-wuerttemberg.de/natur-und-landschaft/rote-listen</v>
          </cell>
          <cell r="B1108" t="str">
            <v>T</v>
          </cell>
        </row>
        <row r="1109">
          <cell r="A1109" t="str">
            <v>https://www.lubw.baden-wuerttemberg.de/natur-und-landschaft/rote-listen</v>
          </cell>
          <cell r="B1109" t="str">
            <v>T</v>
          </cell>
        </row>
        <row r="1110">
          <cell r="A1110" t="str">
            <v>https://www.lubw.baden-wuerttemberg.de/natur-und-landschaft/rote-listen</v>
          </cell>
          <cell r="B1110" t="str">
            <v>T</v>
          </cell>
        </row>
        <row r="1111">
          <cell r="A1111" t="str">
            <v>https://www.lubw.baden-wuerttemberg.de/natur-und-landschaft/rote-listen</v>
          </cell>
          <cell r="B1111" t="str">
            <v>T</v>
          </cell>
        </row>
        <row r="1112">
          <cell r="A1112" t="str">
            <v>https://www.lubw.baden-wuerttemberg.de/natur-und-landschaft/rote-listen</v>
          </cell>
          <cell r="B1112" t="str">
            <v>T</v>
          </cell>
        </row>
        <row r="1113">
          <cell r="A1113" t="str">
            <v>https://www.lubw.baden-wuerttemberg.de/natur-und-landschaft/rote-listen</v>
          </cell>
          <cell r="B1113" t="str">
            <v>T</v>
          </cell>
        </row>
        <row r="1114">
          <cell r="A1114" t="str">
            <v>https://www.lubw.baden-wuerttemberg.de/natur-und-landschaft/rote-listen</v>
          </cell>
          <cell r="B1114" t="str">
            <v>T</v>
          </cell>
        </row>
        <row r="1115">
          <cell r="A1115" t="str">
            <v>https://www.ogbw.de/images/ogbw/files/other/rote_liste_brutvogelarten_BW.pdf</v>
          </cell>
          <cell r="B1115" t="str">
            <v>T</v>
          </cell>
        </row>
        <row r="1116">
          <cell r="A1116" t="str">
            <v>https://www.researchgate.net/publication/260814822_Rote_Liste_Wandernder_Vogelarten_Deutschlands_1_Fassung_31Dezember_2012</v>
          </cell>
          <cell r="B1116" t="str">
            <v>F</v>
          </cell>
        </row>
        <row r="1117">
          <cell r="A1117" t="str">
            <v>https://www.lfu.bayern.de/natur/rote_liste_pflanzen/doc/pflanzen/rl_pflanzen_gesamt.pdf</v>
          </cell>
          <cell r="B1117" t="str">
            <v>T</v>
          </cell>
        </row>
        <row r="1118">
          <cell r="A1118" t="str">
            <v>https://www.lfu.bayern.de/natur/rote_liste_moose/index.htm</v>
          </cell>
          <cell r="B1118" t="str">
            <v>T</v>
          </cell>
        </row>
        <row r="1119">
          <cell r="A1119" t="str">
            <v>https://www.lfu.bayern.de/natur/rote_liste_moose/index.htm</v>
          </cell>
          <cell r="B1119" t="str">
            <v>T</v>
          </cell>
        </row>
        <row r="1120">
          <cell r="A1120" t="str">
            <v>https://www.rote-liste-zentrum.de/en/Download-Vertebrates-1874.html</v>
          </cell>
          <cell r="B1120" t="str">
            <v>T</v>
          </cell>
        </row>
        <row r="1121">
          <cell r="A1121" t="str">
            <v>https://www.rote-liste-zentrum.de/en/Download-Vertebrates-1874.html</v>
          </cell>
          <cell r="B1121" t="str">
            <v>T</v>
          </cell>
        </row>
        <row r="1122">
          <cell r="A1122" t="str">
            <v>https://www.rote-liste-zentrum.de/en/Download-Vertebrates-1874.html</v>
          </cell>
          <cell r="B1122" t="str">
            <v>T</v>
          </cell>
        </row>
        <row r="1123">
          <cell r="A1123" t="str">
            <v>https://www.rote-liste-zentrum.de/en/Download-Vertebrates-1874.html</v>
          </cell>
          <cell r="B1123" t="str">
            <v>T</v>
          </cell>
        </row>
        <row r="1124">
          <cell r="A1124" t="str">
            <v>https://www.rote-liste-zentrum.de/en/Download-Vertebrates-1874.html</v>
          </cell>
          <cell r="B1124" t="str">
            <v>T</v>
          </cell>
        </row>
        <row r="1125">
          <cell r="A1125" t="str">
            <v>https://www.lfu.bayern.de/natur/rote_liste_tiere/2003/index.htm</v>
          </cell>
          <cell r="B1125" t="str">
            <v>T</v>
          </cell>
        </row>
        <row r="1126">
          <cell r="A1126" t="str">
            <v>https://www.lfu.bayern.de/natur/rote_liste_tiere/2003/index.htm</v>
          </cell>
          <cell r="B1126" t="str">
            <v>T</v>
          </cell>
        </row>
        <row r="1127">
          <cell r="A1127" t="str">
            <v>https://www.lfu.bayern.de/natur/rote_liste_tiere/2003/index.htm</v>
          </cell>
          <cell r="B1127" t="str">
            <v>T</v>
          </cell>
        </row>
        <row r="1128">
          <cell r="A1128" t="str">
            <v>https://www.lfu.bayern.de/natur/rote_liste_tiere/2003/index.htm</v>
          </cell>
          <cell r="B1128" t="str">
            <v>T</v>
          </cell>
        </row>
        <row r="1129">
          <cell r="A1129" t="str">
            <v>https://www.lfu.bayern.de/natur/rote_liste_tiere/2003/index.htm</v>
          </cell>
          <cell r="B1129" t="str">
            <v>T</v>
          </cell>
        </row>
        <row r="1130">
          <cell r="A1130" t="str">
            <v>https://www.lfu.bayern.de/natur/rote_liste_tiere/2003/index.htm</v>
          </cell>
          <cell r="B1130" t="str">
            <v>T</v>
          </cell>
        </row>
        <row r="1131">
          <cell r="A1131" t="str">
            <v>https://www.lfu.bayern.de/natur/rote_liste_tiere/2003/index.htm</v>
          </cell>
          <cell r="B1131" t="str">
            <v>T</v>
          </cell>
        </row>
        <row r="1132">
          <cell r="A1132" t="str">
            <v>https://www.lfu.bayern.de/natur/rote_liste_tiere/2003/index.htm</v>
          </cell>
          <cell r="B1132" t="str">
            <v>T</v>
          </cell>
        </row>
        <row r="1133">
          <cell r="A1133" t="str">
            <v>https://www.lfu.bayern.de/natur/rote_liste_tiere/2003/index.htm</v>
          </cell>
          <cell r="B1133" t="str">
            <v>T</v>
          </cell>
        </row>
        <row r="1134">
          <cell r="A1134" t="str">
            <v>https://www.lfu.bayern.de/natur/rote_liste_tiere/2003/index.htm</v>
          </cell>
          <cell r="B1134" t="str">
            <v>T</v>
          </cell>
        </row>
        <row r="1135">
          <cell r="A1135" t="str">
            <v>https://www.lfu.bayern.de/natur/rote_liste_tiere/2003/index.htm</v>
          </cell>
          <cell r="B1135" t="str">
            <v>T</v>
          </cell>
        </row>
        <row r="1136">
          <cell r="A1136" t="str">
            <v>https://www.lfu.bayern.de/natur/rote_liste_tiere/2003/index.htm</v>
          </cell>
          <cell r="B1136" t="str">
            <v>T</v>
          </cell>
        </row>
        <row r="1137">
          <cell r="A1137" t="str">
            <v>https://www.lfu.bayern.de/natur/rote_liste_tiere/2003/index.htm</v>
          </cell>
          <cell r="B1137" t="str">
            <v>T</v>
          </cell>
        </row>
        <row r="1138">
          <cell r="A1138" t="str">
            <v>https://www.lfu.bayern.de/natur/rote_liste_tiere/2003/index.htm</v>
          </cell>
          <cell r="B1138" t="str">
            <v>T</v>
          </cell>
        </row>
        <row r="1139">
          <cell r="A1139" t="str">
            <v>https://www.lfu.bayern.de/natur/rote_liste_tiere/2003/index.htm</v>
          </cell>
          <cell r="B1139" t="str">
            <v>T</v>
          </cell>
        </row>
        <row r="1140">
          <cell r="A1140" t="str">
            <v>https://www.lfu.bayern.de/natur/rote_liste_tiere/2003/index.htm</v>
          </cell>
          <cell r="B1140" t="str">
            <v>T</v>
          </cell>
        </row>
        <row r="1141">
          <cell r="A1141" t="str">
            <v>https://www.lfu.bayern.de/natur/rote_liste_tiere/2003/index.htm</v>
          </cell>
          <cell r="B1141" t="str">
            <v>T</v>
          </cell>
        </row>
        <row r="1142">
          <cell r="A1142" t="str">
            <v>https://www.lfu.bayern.de/natur/rote_liste_tiere/2003/index.htm</v>
          </cell>
          <cell r="B1142" t="str">
            <v>T</v>
          </cell>
        </row>
        <row r="1143">
          <cell r="A1143" t="str">
            <v>https://www.lfu.bayern.de/natur/rote_liste_tiere/2003/index.htm</v>
          </cell>
          <cell r="B1143" t="str">
            <v>T</v>
          </cell>
        </row>
        <row r="1144">
          <cell r="A1144" t="str">
            <v>https://www.lfu.bayern.de/natur/rote_liste_tiere/2003/index.htm</v>
          </cell>
          <cell r="B1144" t="str">
            <v>T</v>
          </cell>
        </row>
        <row r="1145">
          <cell r="A1145" t="str">
            <v>https://www.lfu.bayern.de/natur/rote_liste_tiere/2003/index.htm</v>
          </cell>
          <cell r="B1145" t="str">
            <v>T</v>
          </cell>
        </row>
        <row r="1146">
          <cell r="A1146" t="str">
            <v>https://www.lfu.bayern.de/natur/rote_liste_tiere/2003/index.htm</v>
          </cell>
          <cell r="B1146" t="str">
            <v>T</v>
          </cell>
        </row>
        <row r="1147">
          <cell r="A1147" t="str">
            <v>https://www.lfu.bayern.de/natur/rote_liste_tiere/2003/index.htm</v>
          </cell>
          <cell r="B1147" t="str">
            <v>T</v>
          </cell>
        </row>
        <row r="1148">
          <cell r="A1148" t="str">
            <v>https://www.lfu.bayern.de/natur/rote_liste_tiere/2003/index.htm</v>
          </cell>
          <cell r="B1148" t="str">
            <v>T</v>
          </cell>
        </row>
        <row r="1149">
          <cell r="A1149" t="str">
            <v>https://www.lfu.bayern.de/natur/rote_liste_tiere/2003/index.htm</v>
          </cell>
          <cell r="B1149" t="str">
            <v>T</v>
          </cell>
        </row>
        <row r="1150">
          <cell r="A1150" t="str">
            <v>https://www.lfu.bayern.de/natur/rote_liste_tiere/2003/index.htm</v>
          </cell>
          <cell r="B1150" t="str">
            <v>T</v>
          </cell>
        </row>
        <row r="1151">
          <cell r="A1151" t="str">
            <v>https://www.lfu.bayern.de/natur/rote_liste_tiere/2003/index.htm</v>
          </cell>
          <cell r="B1151" t="str">
            <v>T</v>
          </cell>
        </row>
        <row r="1152">
          <cell r="A1152" t="str">
            <v>https://www.lfu.bayern.de/natur/rote_liste_tiere/2003/index.htm</v>
          </cell>
          <cell r="B1152" t="str">
            <v>T</v>
          </cell>
        </row>
        <row r="1153">
          <cell r="A1153" t="str">
            <v>https://www.lfu.bayern.de/natur/rote_liste_tiere/2003/index.htm</v>
          </cell>
          <cell r="B1153" t="str">
            <v>T</v>
          </cell>
        </row>
        <row r="1154">
          <cell r="A1154" t="str">
            <v>https://www.lfu.bayern.de/natur/rote_liste_tiere/2003/index.htm</v>
          </cell>
          <cell r="B1154" t="str">
            <v>T</v>
          </cell>
        </row>
        <row r="1155">
          <cell r="A1155" t="str">
            <v>https://www.lfu.bayern.de/natur/rote_liste_tiere/2003/index.htm</v>
          </cell>
          <cell r="B1155" t="str">
            <v>T</v>
          </cell>
        </row>
        <row r="1156">
          <cell r="A1156" t="str">
            <v>https://www.lfu.bayern.de/natur/rote_liste_tiere/2003/index.htm</v>
          </cell>
          <cell r="B1156" t="str">
            <v>T</v>
          </cell>
        </row>
        <row r="1157">
          <cell r="A1157" t="str">
            <v>https://www.lfu.bayern.de/natur/rote_liste_tiere/2003/index.htm</v>
          </cell>
          <cell r="B1157" t="str">
            <v>T</v>
          </cell>
        </row>
        <row r="1158">
          <cell r="A1158" t="str">
            <v>https://www.lfu.bayern.de/natur/rote_liste_tiere/2003/index.htm</v>
          </cell>
          <cell r="B1158" t="str">
            <v>T</v>
          </cell>
        </row>
        <row r="1159">
          <cell r="A1159" t="str">
            <v>https://www.lfu.bayern.de/natur/rote_liste_tiere/2003/index.htm</v>
          </cell>
          <cell r="B1159" t="str">
            <v>T</v>
          </cell>
        </row>
        <row r="1160">
          <cell r="A1160" t="str">
            <v>https://www.lfu.bayern.de/natur/rote_liste_tiere/2003/index.htm</v>
          </cell>
          <cell r="B1160" t="str">
            <v>T</v>
          </cell>
        </row>
        <row r="1161">
          <cell r="A1161" t="str">
            <v>https://www.lfu.bayern.de/natur/rote_liste_tiere/2003/index.htm</v>
          </cell>
          <cell r="B1161" t="str">
            <v>T</v>
          </cell>
        </row>
        <row r="1162">
          <cell r="A1162" t="str">
            <v>https://www.lfu.bayern.de/natur/rote_liste_tiere/2003/index.htm</v>
          </cell>
          <cell r="B1162" t="str">
            <v>T</v>
          </cell>
        </row>
        <row r="1163">
          <cell r="A1163" t="str">
            <v>https://www.lfu.bayern.de/natur/rote_liste_tiere/2003/index.htm</v>
          </cell>
          <cell r="B1163" t="str">
            <v>T</v>
          </cell>
        </row>
        <row r="1164">
          <cell r="A1164" t="str">
            <v>https://www.lfu.bayern.de/natur/rote_liste_tiere/2003/index.htm</v>
          </cell>
          <cell r="B1164" t="str">
            <v>T</v>
          </cell>
        </row>
        <row r="1165">
          <cell r="A1165" t="str">
            <v>https://www.lfu.bayern.de/natur/rote_liste_tiere/2003/index.htm</v>
          </cell>
          <cell r="B1165" t="str">
            <v>T</v>
          </cell>
        </row>
        <row r="1166">
          <cell r="A1166" t="str">
            <v>https://www.lfu.bayern.de/natur/rote_liste_tiere/2003/index.htm</v>
          </cell>
          <cell r="B1166" t="str">
            <v>T</v>
          </cell>
        </row>
        <row r="1167">
          <cell r="A1167" t="str">
            <v>https://www.lfu.bayern.de/natur/rote_liste_tiere/2003/index.htm</v>
          </cell>
          <cell r="B1167" t="str">
            <v>T</v>
          </cell>
        </row>
        <row r="1168">
          <cell r="A1168" t="str">
            <v>https://www.lfu.bayern.de/natur/rote_liste_tiere/2003/index.htm</v>
          </cell>
          <cell r="B1168" t="str">
            <v>T</v>
          </cell>
        </row>
        <row r="1169">
          <cell r="A1169" t="str">
            <v>https://www.lfu.bayern.de/natur/rote_liste_tiere/2003/index.htm</v>
          </cell>
          <cell r="B1169" t="str">
            <v>T</v>
          </cell>
        </row>
        <row r="1170">
          <cell r="A1170" t="str">
            <v>https://www.lfu.bayern.de/natur/rote_liste_tiere/2003/index.htm</v>
          </cell>
          <cell r="B1170" t="str">
            <v>T</v>
          </cell>
        </row>
        <row r="1171">
          <cell r="A1171" t="str">
            <v>https://www.lfu.bayern.de/natur/rote_liste_tiere/2003/index.htm</v>
          </cell>
          <cell r="B1171" t="str">
            <v>T</v>
          </cell>
        </row>
        <row r="1172">
          <cell r="A1172" t="str">
            <v>https://www.lfu.bayern.de/natur/rote_liste_tiere/2003/index.htm</v>
          </cell>
          <cell r="B1172" t="str">
            <v>T</v>
          </cell>
        </row>
        <row r="1173">
          <cell r="A1173" t="str">
            <v>https://www.lfu.bayern.de/natur/rote_liste_tiere/2003/index.htm</v>
          </cell>
          <cell r="B1173" t="str">
            <v>T</v>
          </cell>
        </row>
        <row r="1174">
          <cell r="A1174" t="str">
            <v>https://www.lfu.bayern.de/natur/rote_liste_tiere/2003/index.htm</v>
          </cell>
          <cell r="B1174" t="str">
            <v>T</v>
          </cell>
        </row>
        <row r="1175">
          <cell r="A1175" t="str">
            <v>https://www.lfu.bayern.de/natur/rote_liste_tiere/2003/index.htm</v>
          </cell>
          <cell r="B1175" t="str">
            <v>T</v>
          </cell>
        </row>
        <row r="1176">
          <cell r="A1176" t="str">
            <v>https://www.lfu.bayern.de/natur/rote_liste_tiere/2003/index.htm</v>
          </cell>
          <cell r="B1176" t="str">
            <v>T</v>
          </cell>
        </row>
        <row r="1177">
          <cell r="A1177" t="str">
            <v>https://www.lfu.bayern.de/natur/rote_liste_tiere/2016/index.htm</v>
          </cell>
          <cell r="B1177" t="str">
            <v>T</v>
          </cell>
        </row>
        <row r="1178">
          <cell r="A1178" t="str">
            <v>https://www.lfu.bayern.de/natur/rote_liste_tiere/2016/index.htm</v>
          </cell>
          <cell r="B1178" t="str">
            <v>T</v>
          </cell>
        </row>
        <row r="1179">
          <cell r="A1179" t="str">
            <v>https://www.lfu.bayern.de/natur/rote_liste_tiere/2016/index.htm</v>
          </cell>
          <cell r="B1179" t="str">
            <v>T</v>
          </cell>
        </row>
        <row r="1180">
          <cell r="A1180" t="str">
            <v>https://www.lfu.bayern.de/natur/rote_liste_tiere/2016/index.htm</v>
          </cell>
          <cell r="B1180" t="str">
            <v>T</v>
          </cell>
        </row>
        <row r="1181">
          <cell r="A1181" t="str">
            <v>https://www.lfu.bayern.de/natur/rote_liste_tiere/2016/index.htm</v>
          </cell>
          <cell r="B1181" t="str">
            <v>T</v>
          </cell>
        </row>
        <row r="1182">
          <cell r="A1182" t="str">
            <v>https://www.lfu.bayern.de/natur/rote_liste_tiere/2016/index.htm</v>
          </cell>
          <cell r="B1182" t="str">
            <v>T</v>
          </cell>
        </row>
        <row r="1183">
          <cell r="A1183" t="str">
            <v>https://www.lfu.bayern.de/natur/rote_liste_tiere/2016/index.htm</v>
          </cell>
          <cell r="B1183" t="str">
            <v>T</v>
          </cell>
        </row>
        <row r="1184">
          <cell r="A1184" t="str">
            <v>https://www.lfu.bayern.de/natur/rote_liste_tiere/2016/index.htm</v>
          </cell>
          <cell r="B1184" t="str">
            <v>T</v>
          </cell>
        </row>
        <row r="1185">
          <cell r="A1185" t="str">
            <v>https://www.lfu.bayern.de/natur/rote_liste_tiere/2016/index.htm</v>
          </cell>
          <cell r="B1185" t="str">
            <v>T</v>
          </cell>
        </row>
        <row r="1186">
          <cell r="A1186" t="str">
            <v>https://www.lfu.bayern.de/natur/rote_liste_tiere/2016/index.htm</v>
          </cell>
          <cell r="B1186" t="str">
            <v>T</v>
          </cell>
        </row>
        <row r="1187">
          <cell r="A1187" t="str">
            <v>https://www.lfu.bayern.de/natur/rote_liste_tiere/2016/index.htm</v>
          </cell>
          <cell r="B1187" t="str">
            <v>T</v>
          </cell>
        </row>
        <row r="1188">
          <cell r="A1188" t="str">
            <v>https://www.lfu.bayern.de/natur/rote_liste_tiere/2016/index.htm</v>
          </cell>
          <cell r="B1188" t="str">
            <v>T</v>
          </cell>
        </row>
        <row r="1189">
          <cell r="A1189" t="str">
            <v>https://www.lfu.bayern.de/natur/rote_liste_tiere/2016/index.htm</v>
          </cell>
          <cell r="B1189" t="str">
            <v>T</v>
          </cell>
        </row>
        <row r="1190">
          <cell r="A1190" t="str">
            <v>https://www.lfu.bayern.de/natur/rote_liste_tiere/2016/index.htm</v>
          </cell>
          <cell r="B1190" t="str">
            <v>T</v>
          </cell>
        </row>
        <row r="1191">
          <cell r="A1191" t="str">
            <v>https://www.lfu.bayern.de/natur/rote_liste_tiere/2016/index.htm</v>
          </cell>
          <cell r="B1191" t="str">
            <v>T</v>
          </cell>
        </row>
        <row r="1192">
          <cell r="A1192" t="str">
            <v>https://www.lfu.bayern.de/natur/rote_liste_tiere/2016/index.htm</v>
          </cell>
          <cell r="B1192" t="str">
            <v>T</v>
          </cell>
        </row>
        <row r="1193">
          <cell r="A1193" t="str">
            <v>https://www.lfu.bayern.de/natur/rote_liste_tiere/2016/index.htm</v>
          </cell>
          <cell r="B1193" t="str">
            <v>T</v>
          </cell>
        </row>
        <row r="1194">
          <cell r="A1194" t="str">
            <v>https://www.lfu.bayern.de/natur/rote_liste_tiere/2016/index.htm</v>
          </cell>
          <cell r="B1194" t="str">
            <v>T</v>
          </cell>
        </row>
        <row r="1195">
          <cell r="A1195" t="str">
            <v>https://www.lfu.bayern.de/natur/rote_liste_tiere/2016/index.htm</v>
          </cell>
          <cell r="B1195" t="str">
            <v>T</v>
          </cell>
        </row>
        <row r="1196">
          <cell r="A1196" t="str">
            <v>https://www.lfu.bayern.de/natur/rote_liste_tiere/2016/index.htm</v>
          </cell>
          <cell r="B1196" t="str">
            <v>T</v>
          </cell>
        </row>
        <row r="1197">
          <cell r="A1197" t="str">
            <v>https://www.lfu.bayern.de/natur/rote_liste_tiere/2016/index.htm</v>
          </cell>
          <cell r="B1197" t="str">
            <v>T</v>
          </cell>
        </row>
        <row r="1198">
          <cell r="A1198" t="str">
            <v>https://www.lfu.bayern.de/natur/rote_liste_tiere/2016/index.htm</v>
          </cell>
          <cell r="B1198" t="str">
            <v>T</v>
          </cell>
        </row>
        <row r="1199">
          <cell r="A1199" t="str">
            <v>https://www.lfu.bayern.de/natur/rote_liste_tiere/2016/index.htm</v>
          </cell>
          <cell r="B1199" t="str">
            <v>T</v>
          </cell>
        </row>
        <row r="1200">
          <cell r="A1200" t="str">
            <v>https://www.lfu.bayern.de/natur/rote_liste_tiere/2016/index.htm</v>
          </cell>
          <cell r="B1200" t="str">
            <v>T</v>
          </cell>
        </row>
        <row r="1201">
          <cell r="A1201" t="str">
            <v>https://www.lfu.bayern.de/natur/rote_liste_tiere/2016/index.htm</v>
          </cell>
          <cell r="B1201" t="str">
            <v>T</v>
          </cell>
        </row>
        <row r="1202">
          <cell r="A1202" t="str">
            <v>https://www.lfu.bayern.de/natur/rote_liste_tiere/2016/index.htm</v>
          </cell>
          <cell r="B1202" t="str">
            <v>T</v>
          </cell>
        </row>
        <row r="1203">
          <cell r="A1203" t="str">
            <v>https://www.lfu.bayern.de/natur/rote_liste_tiere/2016/index.htm</v>
          </cell>
          <cell r="B1203" t="str">
            <v>T</v>
          </cell>
        </row>
        <row r="1204">
          <cell r="A1204" t="str">
            <v>https://www.lfu.bayern.de/natur/rote_liste_tiere/2016/index.htm</v>
          </cell>
          <cell r="B1204" t="str">
            <v>T</v>
          </cell>
        </row>
        <row r="1205">
          <cell r="A1205" t="str">
            <v>https://www.lfu.bayern.de/natur/rote_liste_tiere/2016/index.htm</v>
          </cell>
          <cell r="B1205" t="str">
            <v>T</v>
          </cell>
        </row>
        <row r="1206">
          <cell r="A1206" t="str">
            <v>https://www.lfu.bayern.de/natur/rote_liste_tiere/2016/index.htm</v>
          </cell>
          <cell r="B1206" t="str">
            <v>T</v>
          </cell>
        </row>
        <row r="1207">
          <cell r="A1207" t="str">
            <v>https://www.lfu.bayern.de/natur/rote_liste_tiere/2016/index.htm</v>
          </cell>
          <cell r="B1207" t="str">
            <v>T</v>
          </cell>
        </row>
        <row r="1208">
          <cell r="A1208" t="str">
            <v>https://www.lfu.bayern.de/natur/rote_liste_tiere/2016/index.htm</v>
          </cell>
          <cell r="B1208" t="str">
            <v>T</v>
          </cell>
        </row>
        <row r="1209">
          <cell r="A1209" t="str">
            <v>https://www.lfu.bayern.de/natur/rote_liste_tiere/2016/index.htm</v>
          </cell>
          <cell r="B1209" t="str">
            <v>T</v>
          </cell>
        </row>
        <row r="1210">
          <cell r="A1210" t="str">
            <v>https://www.lfu.bayern.de/natur/rote_liste_tiere/2016/index.htm</v>
          </cell>
          <cell r="B1210" t="str">
            <v>T</v>
          </cell>
        </row>
        <row r="1211">
          <cell r="A1211" t="str">
            <v>https://www.lfu.bayern.de/natur/rote_liste_tiere/2016/index.htm</v>
          </cell>
          <cell r="B1211" t="str">
            <v>T</v>
          </cell>
        </row>
        <row r="1212">
          <cell r="A1212" t="str">
            <v>https://www.berlin.de/sen/uvk/natur-und-gruen/naturschutz/artenschutz/artenlisten-rote-listen/farn-und-bluetenpflanzen/</v>
          </cell>
          <cell r="B1212" t="str">
            <v>T</v>
          </cell>
        </row>
        <row r="1213">
          <cell r="A1213" t="str">
            <v>https://www.berlin.de/sen/uvk/natur-und-gruen/naturschutz/artenschutz/artenlisten-rote-listen/farn-und-bluetenpflanzen/</v>
          </cell>
          <cell r="B1213" t="str">
            <v>T</v>
          </cell>
        </row>
        <row r="1214">
          <cell r="A1214" t="str">
            <v>https://www.berlin.de/sen/uvk/natur-und-gruen/naturschutz/artenschutz/artenlisten-rote-listen/moose/</v>
          </cell>
          <cell r="B1214" t="str">
            <v>T</v>
          </cell>
        </row>
        <row r="1215">
          <cell r="A1215" t="str">
            <v>https://www.berlin.de/sen/uvk/natur-und-gruen/naturschutz/artenschutz/artenlisten-rote-listen/flechten/</v>
          </cell>
          <cell r="B1215" t="str">
            <v>T</v>
          </cell>
        </row>
        <row r="1216">
          <cell r="A1216" t="str">
            <v>https://www.berlin.de/sen/uvk/natur-und-gruen/naturschutz/artenschutz/artenlisten-rote-listen/pilze/</v>
          </cell>
          <cell r="B1216" t="str">
            <v>T</v>
          </cell>
        </row>
        <row r="1217">
          <cell r="A1217" t="str">
            <v>https://www.berlin.de/sen/uvk/natur-und-gruen/naturschutz/artenschutz/artenlisten-rote-listen/algen/</v>
          </cell>
          <cell r="B1217" t="str">
            <v>T</v>
          </cell>
        </row>
        <row r="1218">
          <cell r="A1218" t="str">
            <v>https://www.berlin.de/sen/uvk/natur-und-gruen/naturschutz/artenschutz/artenlisten-rote-listen/algen/</v>
          </cell>
          <cell r="B1218" t="str">
            <v>T</v>
          </cell>
        </row>
        <row r="1219">
          <cell r="A1219" t="str">
            <v>https://www.berlin.de/sen/uvk/natur-und-gruen/naturschutz/artenschutz/artenlisten-rote-listen/algen/</v>
          </cell>
          <cell r="B1219" t="str">
            <v>T</v>
          </cell>
        </row>
        <row r="1220">
          <cell r="A1220" t="str">
            <v>https://www.berlin.de/sen/uvk/natur-und-gruen/naturschutz/artenschutz/artenlisten-rote-listen/pilze/</v>
          </cell>
          <cell r="B1220" t="str">
            <v>T</v>
          </cell>
        </row>
        <row r="1221">
          <cell r="A1221" t="str">
            <v>https://www.berlin.de/sen/uvk/natur-und-gruen/naturschutz/artenschutz/artenlisten-rote-listen/pilze/</v>
          </cell>
          <cell r="B1221" t="str">
            <v>T</v>
          </cell>
        </row>
        <row r="1222">
          <cell r="A1222" t="str">
            <v>https://www.berlin.de/sen/uvk/natur-und-gruen/naturschutz/artenschutz/artenlisten-rote-listen/saeugetiere/</v>
          </cell>
          <cell r="B1222" t="str">
            <v>T</v>
          </cell>
        </row>
        <row r="1223">
          <cell r="A1223" t="str">
            <v>https://www.berlin.de/sen/uvk/natur-und-gruen/naturschutz/artenschutz/artenlisten-rote-listen/voegel/</v>
          </cell>
          <cell r="B1223" t="str">
            <v>T</v>
          </cell>
        </row>
        <row r="1224">
          <cell r="A1224" t="str">
            <v>https://www.berlin.de/sen/uvk/natur-und-gruen/naturschutz/artenschutz/artenlisten-rote-listen/voegel/</v>
          </cell>
          <cell r="B1224" t="str">
            <v>T</v>
          </cell>
        </row>
        <row r="1225">
          <cell r="A1225" t="str">
            <v>https://www.berlin.de/sen/uvk/natur-und-gruen/naturschutz/artenschutz/artenlisten-rote-listen/voegel/</v>
          </cell>
          <cell r="B1225" t="str">
            <v>T</v>
          </cell>
        </row>
        <row r="1226">
          <cell r="A1226" t="str">
            <v>https://www.berlin.de/sen/uvk/natur-und-gruen/naturschutz/artenschutz/artenlisten-rote-listen/lurche/</v>
          </cell>
          <cell r="B1226" t="str">
            <v>T</v>
          </cell>
        </row>
        <row r="1227">
          <cell r="A1227" t="str">
            <v>https://www.berlin.de/sen/uvk/natur-und-gruen/naturschutz/artenschutz/artenlisten-rote-listen/reptilien/</v>
          </cell>
          <cell r="B1227" t="str">
            <v>T</v>
          </cell>
        </row>
        <row r="1228">
          <cell r="A1228" t="str">
            <v>https://www.berlin.de/sen/uvk/natur-und-gruen/naturschutz/artenschutz/artenlisten-rote-listen/fische-und-neunaugen/</v>
          </cell>
          <cell r="B1228" t="str">
            <v>T</v>
          </cell>
        </row>
        <row r="1229">
          <cell r="A1229" t="str">
            <v>https://www.berlin.de/sen/uvk/natur-und-gruen/naturschutz/artenschutz/artenlisten-rote-listen/fische-und-neunaugen/</v>
          </cell>
          <cell r="B1229" t="str">
            <v>T</v>
          </cell>
        </row>
        <row r="1230">
          <cell r="A1230" t="str">
            <v>https://www.berlin.de/sen/uvk/natur-und-gruen/naturschutz/artenschutz/artenlisten-rote-listen/schnecken-und-muscheln/</v>
          </cell>
          <cell r="B1230" t="str">
            <v>T</v>
          </cell>
        </row>
        <row r="1231">
          <cell r="A1231" t="str">
            <v>https://www.berlin.de/sen/uvk/natur-und-gruen/naturschutz/artenschutz/artenlisten-rote-listen/schnecken-und-muscheln/</v>
          </cell>
          <cell r="B1231" t="str">
            <v>T</v>
          </cell>
        </row>
        <row r="1232">
          <cell r="A1232" t="str">
            <v>https://www.berlin.de/sen/uvk/natur-und-gruen/naturschutz/artenschutz/artenlisten-rote-listen/insekten/#Gro%C3%9Fschmetterlinge</v>
          </cell>
          <cell r="B1232" t="str">
            <v>T</v>
          </cell>
        </row>
        <row r="1233">
          <cell r="A1233" t="str">
            <v>https://www.berlin.de/sen/uvk/natur-und-gruen/naturschutz/artenschutz/artenlisten-rote-listen/insekten/#Gro%C3%9Fschmetterlinge</v>
          </cell>
          <cell r="B1233" t="str">
            <v>T</v>
          </cell>
        </row>
        <row r="1234">
          <cell r="A1234" t="str">
            <v>https://www.berlin.de/sen/uvk/natur-und-gruen/naturschutz/artenschutz/artenlisten-rote-listen/insekten/#Gro%C3%9Fschmetterlinge</v>
          </cell>
          <cell r="B1234" t="str">
            <v>T</v>
          </cell>
        </row>
        <row r="1235">
          <cell r="A1235" t="str">
            <v>https://www.berlin.de/sen/uvk/natur-und-gruen/naturschutz/artenschutz/artenlisten-rote-listen/insekten/#Gro%C3%9Fschmetterlinge</v>
          </cell>
          <cell r="B1235" t="str">
            <v>T</v>
          </cell>
        </row>
        <row r="1236">
          <cell r="A1236" t="str">
            <v>https://www.berlin.de/sen/uvk/natur-und-gruen/naturschutz/artenschutz/artenlisten-rote-listen/insekten/#Gro%C3%9Fschmetterlinge</v>
          </cell>
          <cell r="B1236" t="str">
            <v>T</v>
          </cell>
        </row>
        <row r="1237">
          <cell r="A1237" t="str">
            <v>https://www.berlin.de/sen/uvk/natur-und-gruen/naturschutz/artenschutz/artenlisten-rote-listen/insekten/#Gro%C3%9Fschmetterlinge</v>
          </cell>
          <cell r="B1237" t="str">
            <v>T</v>
          </cell>
        </row>
        <row r="1238">
          <cell r="A1238" t="str">
            <v>https://www.berlin.de/sen/uvk/natur-und-gruen/naturschutz/artenschutz/artenlisten-rote-listen/insekten/#Gro%C3%9Fschmetterlinge</v>
          </cell>
          <cell r="B1238" t="str">
            <v>T</v>
          </cell>
        </row>
        <row r="1239">
          <cell r="A1239" t="str">
            <v>https://www.berlin.de/sen/uvk/natur-und-gruen/naturschutz/artenschutz/artenlisten-rote-listen/insekten/#Gro%C3%9Fschmetterlinge</v>
          </cell>
          <cell r="B1239" t="str">
            <v>T</v>
          </cell>
        </row>
        <row r="1240">
          <cell r="A1240" t="str">
            <v>https://www.berlin.de/sen/uvk/natur-und-gruen/naturschutz/artenschutz/artenlisten-rote-listen/insekten/#Gro%C3%9Fschmetterlinge</v>
          </cell>
          <cell r="B1240" t="str">
            <v>T</v>
          </cell>
        </row>
        <row r="1241">
          <cell r="A1241" t="str">
            <v>https://www.berlin.de/sen/uvk/natur-und-gruen/naturschutz/artenschutz/artenlisten-rote-listen/insekten/teil-2-1381189.php#Bienen</v>
          </cell>
          <cell r="B1241" t="str">
            <v>T</v>
          </cell>
        </row>
        <row r="1242">
          <cell r="A1242" t="str">
            <v>https://www.berlin.de/sen/uvk/natur-und-gruen/naturschutz/artenschutz/artenlisten-rote-listen/insekten/teil-2-1381189.php#Bienen</v>
          </cell>
          <cell r="B1242" t="str">
            <v>T</v>
          </cell>
        </row>
        <row r="1243">
          <cell r="A1243" t="str">
            <v>https://www.berlin.de/sen/uvk/natur-und-gruen/naturschutz/artenschutz/artenlisten-rote-listen/insekten/teil-2-1381189.php#Bienen</v>
          </cell>
          <cell r="B1243" t="str">
            <v>T</v>
          </cell>
        </row>
        <row r="1244">
          <cell r="A1244" t="str">
            <v>https://www.berlin.de/sen/uvk/natur-und-gruen/naturschutz/artenschutz/artenlisten-rote-listen/insekten/teil-2-1381189.php#Bienen</v>
          </cell>
          <cell r="B1244" t="str">
            <v>T</v>
          </cell>
        </row>
        <row r="1245">
          <cell r="A1245" t="str">
            <v>https://www.berlin.de/sen/uvk/natur-und-gruen/naturschutz/artenschutz/artenlisten-rote-listen/insekten/teil-2-1381189.php#Bienen</v>
          </cell>
          <cell r="B1245" t="str">
            <v>T</v>
          </cell>
        </row>
        <row r="1246">
          <cell r="A1246" t="str">
            <v>https://www.berlin.de/sen/uvk/natur-und-gruen/naturschutz/artenschutz/artenlisten-rote-listen/insekten/teil-2-1381189.php#Bienen</v>
          </cell>
          <cell r="B1246" t="str">
            <v>T</v>
          </cell>
        </row>
        <row r="1247">
          <cell r="A1247" t="str">
            <v>https://www.berlin.de/sen/uvk/natur-und-gruen/naturschutz/artenschutz/artenlisten-rote-listen/insekten/teil-2-1381189.php#Bienen</v>
          </cell>
          <cell r="B1247" t="str">
            <v>T</v>
          </cell>
        </row>
        <row r="1248">
          <cell r="A1248" t="str">
            <v>https://www.berlin.de/sen/uvk/natur-und-gruen/naturschutz/artenschutz/artenlisten-rote-listen/insekten/teil-3-1381169.php#Wasserkaefer</v>
          </cell>
          <cell r="B1248" t="str">
            <v>T</v>
          </cell>
        </row>
        <row r="1249">
          <cell r="A1249" t="str">
            <v>https://www.berlin.de/sen/uvk/natur-und-gruen/naturschutz/artenschutz/artenlisten-rote-listen/insekten/teil-3-1381169.php#Wasserkaefer</v>
          </cell>
          <cell r="B1249" t="str">
            <v>T</v>
          </cell>
        </row>
        <row r="1250">
          <cell r="A1250" t="str">
            <v>https://www.berlin.de/sen/uvk/natur-und-gruen/naturschutz/artenschutz/artenlisten-rote-listen/insekten/teil-3-1381169.php#Wasserkaefer</v>
          </cell>
          <cell r="B1250" t="str">
            <v>T</v>
          </cell>
        </row>
        <row r="1251">
          <cell r="A1251" t="str">
            <v>https://www.berlin.de/sen/uvk/natur-und-gruen/naturschutz/artenschutz/artenlisten-rote-listen/insekten/teil-3-1381169.php#Wasserkaefer</v>
          </cell>
          <cell r="B1251" t="str">
            <v>T</v>
          </cell>
        </row>
        <row r="1252">
          <cell r="A1252" t="str">
            <v>https://www.berlin.de/sen/uvk/natur-und-gruen/naturschutz/artenschutz/artenlisten-rote-listen/insekten/teil-3-1381169.php#Wasserkaefer</v>
          </cell>
          <cell r="B1252" t="str">
            <v>T</v>
          </cell>
        </row>
        <row r="1253">
          <cell r="A1253" t="str">
            <v>https://www.berlin.de/sen/uvk/natur-und-gruen/naturschutz/artenschutz/artenlisten-rote-listen/insekten/teil-3-1381169.php#Wasserkaefer</v>
          </cell>
          <cell r="B1253" t="str">
            <v>T</v>
          </cell>
        </row>
        <row r="1254">
          <cell r="A1254" t="str">
            <v>https://www.berlin.de/sen/uvk/natur-und-gruen/naturschutz/artenschutz/artenlisten-rote-listen/insekten/teil-3-1381169.php#Wasserkaefer</v>
          </cell>
          <cell r="B1254" t="str">
            <v>T</v>
          </cell>
        </row>
        <row r="1255">
          <cell r="A1255" t="str">
            <v>https://www.berlin.de/sen/uvk/natur-und-gruen/naturschutz/artenschutz/artenlisten-rote-listen/insekten/teil-3-1381169.php#Wasserkaefer</v>
          </cell>
          <cell r="B1255" t="str">
            <v>T</v>
          </cell>
        </row>
        <row r="1256">
          <cell r="A1256" t="str">
            <v>https://www.berlin.de/sen/uvk/natur-und-gruen/naturschutz/artenschutz/artenlisten-rote-listen/insekten/teil-4-1381132.php</v>
          </cell>
          <cell r="B1256" t="str">
            <v>T</v>
          </cell>
        </row>
        <row r="1257">
          <cell r="A1257" t="str">
            <v>https://www.berlin.de/sen/uvk/natur-und-gruen/naturschutz/artenschutz/artenlisten-rote-listen/insekten/teil-4-1381132.php</v>
          </cell>
          <cell r="B1257" t="str">
            <v>T</v>
          </cell>
        </row>
        <row r="1258">
          <cell r="A1258" t="str">
            <v>https://www.berlin.de/sen/uvk/natur-und-gruen/naturschutz/artenschutz/artenlisten-rote-listen/insekten/teil-4-1381132.php</v>
          </cell>
          <cell r="B1258" t="str">
            <v>T</v>
          </cell>
        </row>
        <row r="1259">
          <cell r="A1259" t="str">
            <v>https://www.berlin.de/sen/uvk/natur-und-gruen/naturschutz/artenschutz/artenlisten-rote-listen/insekten/teil-4-1381132.php</v>
          </cell>
          <cell r="B1259" t="str">
            <v>T</v>
          </cell>
        </row>
        <row r="1260">
          <cell r="A1260" t="str">
            <v>https://www.berlin.de/sen/uvk/natur-und-gruen/naturschutz/artenschutz/artenlisten-rote-listen/insekten/teil-4-1381132.php</v>
          </cell>
          <cell r="B1260" t="str">
            <v>T</v>
          </cell>
        </row>
        <row r="1261">
          <cell r="A1261" t="str">
            <v>https://www.berlin.de/sen/uvk/natur-und-gruen/naturschutz/artenschutz/artenlisten-rote-listen/insekten/teil-4-1381132.php</v>
          </cell>
          <cell r="B1261" t="str">
            <v>T</v>
          </cell>
        </row>
        <row r="1262">
          <cell r="A1262" t="str">
            <v>https://www.berlin.de/sen/uvk/natur-und-gruen/naturschutz/artenschutz/artenlisten-rote-listen/insekten/teil-4-1381132.php</v>
          </cell>
          <cell r="B1262" t="str">
            <v>T</v>
          </cell>
        </row>
        <row r="1263">
          <cell r="A1263" t="str">
            <v>https://www.berlin.de/sen/uvk/natur-und-gruen/naturschutz/artenschutz/artenlisten-rote-listen/insekten/teil-4-1381132.php</v>
          </cell>
          <cell r="B1263" t="str">
            <v>T</v>
          </cell>
        </row>
        <row r="1264">
          <cell r="A1264" t="str">
            <v>https://www.berlin.de/sen/uvk/natur-und-gruen/naturschutz/artenschutz/artenlisten-rote-listen/insekten/teil-4-1381132.php</v>
          </cell>
          <cell r="B1264" t="str">
            <v>T</v>
          </cell>
        </row>
        <row r="1265">
          <cell r="A1265" t="str">
            <v>https://www.berlin.de/sen/uvk/natur-und-gruen/naturschutz/artenschutz/artenlisten-rote-listen/insekten/teil-4-1381132.php</v>
          </cell>
          <cell r="B1265" t="str">
            <v>T</v>
          </cell>
        </row>
        <row r="1266">
          <cell r="A1266" t="str">
            <v>https://www.berlin.de/sen/uvk/natur-und-gruen/naturschutz/artenschutz/artenlisten-rote-listen/insekten/teil-4-1381132.php</v>
          </cell>
          <cell r="B1266" t="str">
            <v>T</v>
          </cell>
        </row>
        <row r="1267">
          <cell r="A1267" t="str">
            <v>https://www.berlin.de/sen/uvk/natur-und-gruen/naturschutz/artenschutz/artenlisten-rote-listen/insekten/teil-4-1381132.php</v>
          </cell>
          <cell r="B1267" t="str">
            <v>T</v>
          </cell>
        </row>
        <row r="1268">
          <cell r="A1268" t="str">
            <v>https://lfu.brandenburg.de/lfu/de/aufgaben/natur/artenschutz/rote-listen/rote-listen-der-brutvoegel/</v>
          </cell>
          <cell r="B1268" t="str">
            <v>T</v>
          </cell>
        </row>
        <row r="1269">
          <cell r="A1269" t="str">
            <v>https://lfu.brandenburg.de/lfu/de/aufgaben/natur/artenschutz/rote-listen/rote-listen-der-brutvoegel/</v>
          </cell>
          <cell r="B1269" t="str">
            <v>T</v>
          </cell>
        </row>
        <row r="1270">
          <cell r="A1270" t="str">
            <v>https://lfu.brandenburg.de/lfu/de/ueber-uns/veroeffentlichungen/detail/~18-08-2000-zeitschrift-naturschutz-und-landschaftspflege-in-brandenburg-beilage-zu-heft-1-2000</v>
          </cell>
          <cell r="B1270" t="str">
            <v>T</v>
          </cell>
        </row>
        <row r="1271">
          <cell r="A1271" t="str">
            <v>https://lfu.brandenburg.de/lfu/de/ueber-uns/veroeffentlichungen/detail/~01-01-1999-zeitschrift-naturschutz-und-landschaftspflege-in-brandenburg-beilage-zu-heft-1-1999</v>
          </cell>
          <cell r="B1271" t="str">
            <v>T</v>
          </cell>
        </row>
        <row r="1272">
          <cell r="A1272" t="str">
            <v>https://lfu.brandenburg.de/lfu/de/ueber-uns/veroeffentlichungen/detail/~01-01-1999-zeitschrift-naturschutz-und-landschaftspflege-in-brandenburg-beilage-zu-heft-1-1999</v>
          </cell>
          <cell r="B1272" t="str">
            <v>T</v>
          </cell>
        </row>
        <row r="1273">
          <cell r="A1273" t="str">
            <v>https://lfu.brandenburg.de/lfu/de/ueber-uns/veroeffentlichungen/detail/~01-01-1999-zeitschrift-naturschutz-und-landschaftspflege-in-brandenburg-beilage-zu-heft-4-1999</v>
          </cell>
          <cell r="B1273" t="str">
            <v>T</v>
          </cell>
        </row>
        <row r="1274">
          <cell r="A1274" t="str">
            <v>https://lfu.brandenburg.de/lfu/de/ueber-uns/veroeffentlichungen/detail/~08-09-2017-zeitschrift-naturschutz-und-landschaftspflege-in-brandenburg-beilage-zu-heft-4-2017</v>
          </cell>
          <cell r="B1274" t="str">
            <v>T</v>
          </cell>
        </row>
        <row r="1275">
          <cell r="A1275" t="str">
            <v>https://lfu.brandenburg.de/lfu/de/ueber-uns/veroeffentlichungen/detail/~01-01-2001-zeitschrift-naturschutz-und-landschaftspflege-in-brandenburg-beilage-zu-heft-3-2001</v>
          </cell>
          <cell r="B1275" t="str">
            <v>T</v>
          </cell>
        </row>
        <row r="1276">
          <cell r="A1276" t="str">
            <v>https://lfu.brandenburg.de/lfu/de/ueber-uns/veroeffentlichungen/detail/~01-01-2000-zeitschrift-naturschutz-und-landschaftspflege-in-brandenburg-beilage-zu-heft-3-2000</v>
          </cell>
          <cell r="B1276" t="str">
            <v>T</v>
          </cell>
        </row>
        <row r="1277">
          <cell r="A1277" t="str">
            <v>https://lfu.brandenburg.de/lfu/de/ueber-uns/veroeffentlichungen/detail/~01-01-1999-zeitschrift-naturschutz-und-landschaftspflege-in-brandenburg-beilage-zu-heft-2-1999</v>
          </cell>
          <cell r="B1277" t="str">
            <v>T</v>
          </cell>
        </row>
        <row r="1278">
          <cell r="A1278" t="str">
            <v>https://lfu.brandenburg.de/lfu/de/ueber-uns/veroeffentlichungen/detail/~01-01-1999-zeitschrift-naturschutz-und-landschaftspflege-in-brandenburg-beilage-zu-heft-2-1999</v>
          </cell>
          <cell r="B1278" t="str">
            <v>T</v>
          </cell>
        </row>
        <row r="1279">
          <cell r="A1279" t="str">
            <v>https://lfu.brandenburg.de/lfu/de/ueber-uns/veroeffentlichungen/detail/~01-01-1999-zeitschrift-naturschutz-und-landschaftspflege-in-brandenburg-beilage-zu-heft-2-1999</v>
          </cell>
          <cell r="B1279" t="str">
            <v>T</v>
          </cell>
        </row>
        <row r="1280">
          <cell r="A1280" t="str">
            <v>https://lfu.brandenburg.de/lfu/de/ueber-uns/veroeffentlichungen/detail/~01-01-1998-zeitschrift-naturschutz-und-landschaftspflege-in-brandenburg-beilage-zu-heft-2-1998</v>
          </cell>
          <cell r="B1280" t="str">
            <v>T</v>
          </cell>
        </row>
        <row r="1281">
          <cell r="A1281" t="str">
            <v>https://lfu.brandenburg.de/lfu/de/ueber-uns/veroeffentlichungen/detail/~01-01-2004-zeitschrift-naturschutz-und-landschaftspflege-in-brandenburg-beilage-zu-heft-4-2004</v>
          </cell>
          <cell r="B1281" t="str">
            <v>T</v>
          </cell>
        </row>
        <row r="1282">
          <cell r="A1282" t="str">
            <v>https://lfu.brandenburg.de/lfu/de/ueber-uns/veroeffentlichungen/detail/~01-01-2004-zeitschrift-naturschutz-und-landschaftspflege-in-brandenburg-beilage-zu-heft-4-2004</v>
          </cell>
          <cell r="B1282" t="str">
            <v>T</v>
          </cell>
        </row>
        <row r="1283">
          <cell r="A1283" t="str">
            <v>https://lfu.brandenburg.de/lfu/de/ueber-uns/veroeffentlichungen/detail/~01-01-2006-zeitschrift-naturschutz-und-landschaftspflege-in-brandenburg-beilage-zu-heft-4-2006</v>
          </cell>
          <cell r="B1283" t="str">
            <v>T</v>
          </cell>
        </row>
        <row r="1284">
          <cell r="A1284" t="str">
            <v>https://lfu.brandenburg.de/lfu/de/ueber-uns/veroeffentlichungen/detail/~01-01-2002-zeitschrift-naturschutz-und-landschaftspflege-in-brandenburg-beilage-zu-heft-4-2002</v>
          </cell>
          <cell r="B1284" t="str">
            <v>T</v>
          </cell>
        </row>
        <row r="1285">
          <cell r="A1285" t="str">
            <v>https://lfu.brandenburg.de/lfu/de/ueber-uns/veroeffentlichungen/detail/~01-01-2011-zeitschrift-naturschutz-und-landschaftspflege-in-brandenburg-beilage-zu-heft-4-2011</v>
          </cell>
          <cell r="B1285" t="str">
            <v>T</v>
          </cell>
        </row>
        <row r="1286">
          <cell r="A1286" t="str">
            <v>https://lfu.brandenburg.de/lfu/de/ueber-uns/veroeffentlichungen/detail/~08-09-2011-zeitschrift-naturschutz-und-landschaftspflege-in-brandenburg-beilage-zu-heft-3-2011</v>
          </cell>
          <cell r="B1286" t="str">
            <v>T</v>
          </cell>
        </row>
        <row r="1287">
          <cell r="A1287" t="str">
            <v>https://lfu.brandenburg.de/lfu/de/ueber-uns/veroeffentlichungen/detail/~08-09-2011-zeitschrift-naturschutz-und-landschaftspflege-in-brandenburg-beilage-zu-heft-3-2011</v>
          </cell>
          <cell r="B1287" t="str">
            <v>T</v>
          </cell>
        </row>
        <row r="1288">
          <cell r="A1288" t="str">
            <v>https://lfu.brandenburg.de/lfu/de/aufgaben/natur/natura-2000/ffh-monitoring/arten-nach-ffh-richtlinie/</v>
          </cell>
          <cell r="B1288" t="str">
            <v>T</v>
          </cell>
        </row>
        <row r="1289">
          <cell r="A1289" t="str">
            <v>https://www.berlin.de/sen/uvk/_assets/natur-gruen/naturschutz/artenschutz/rote-listen/10_saeuge_print.pdf</v>
          </cell>
          <cell r="B1289" t="str">
            <v>T</v>
          </cell>
        </row>
        <row r="1290">
          <cell r="A1290" t="str">
            <v>https://www.nlwkn.niedersachsen.de/artenreferenzlisten/arten-referenzlisten-198326.html</v>
          </cell>
          <cell r="B1290" t="str">
            <v>F</v>
          </cell>
        </row>
        <row r="1291">
          <cell r="A1291" t="str">
            <v>https://www.nlwkn.niedersachsen.de/artenreferenzlisten/arten-referenzlisten-198326.html</v>
          </cell>
          <cell r="B1291" t="str">
            <v>F</v>
          </cell>
        </row>
        <row r="1292">
          <cell r="A1292" t="str">
            <v>https://www.nlwkn.niedersachsen.de/artenreferenzlisten/arten-referenzlisten-198326.html</v>
          </cell>
          <cell r="B1292" t="str">
            <v>F</v>
          </cell>
        </row>
        <row r="1293">
          <cell r="A1293" t="str">
            <v>https://www.nlwkn.niedersachsen.de/artenreferenzlisten/arten-referenzlisten-198326.html</v>
          </cell>
          <cell r="B1293" t="str">
            <v>F</v>
          </cell>
        </row>
        <row r="1294">
          <cell r="A1294" t="str">
            <v>https://www.nlwkn.niedersachsen.de/artenreferenzlisten/arten-referenzlisten-198326.html</v>
          </cell>
          <cell r="B1294" t="str">
            <v>F</v>
          </cell>
        </row>
        <row r="1295">
          <cell r="A1295" t="str">
            <v>https://www.nlwkn.niedersachsen.de/artenreferenzlisten/arten-referenzlisten-198326.html</v>
          </cell>
          <cell r="B1295" t="str">
            <v>F</v>
          </cell>
        </row>
        <row r="1296">
          <cell r="A1296" t="str">
            <v>https://www.nlwkn.niedersachsen.de/artenreferenzlisten/arten-referenzlisten-198326.html</v>
          </cell>
          <cell r="B1296" t="str">
            <v>F</v>
          </cell>
        </row>
        <row r="1297">
          <cell r="A1297" t="str">
            <v>https://www.nlwkn.niedersachsen.de/artenreferenzlisten/arten-referenzlisten-198326.html</v>
          </cell>
          <cell r="B1297" t="str">
            <v>F</v>
          </cell>
        </row>
        <row r="1298">
          <cell r="A1298" t="str">
            <v>https://www.nlwkn.niedersachsen.de/artenreferenzlisten/arten-referenzlisten-198326.html</v>
          </cell>
          <cell r="B1298" t="str">
            <v>F</v>
          </cell>
        </row>
        <row r="1299">
          <cell r="A1299" t="str">
            <v>https://www.nlwkn.niedersachsen.de/artenreferenzlisten/arten-referenzlisten-198326.html</v>
          </cell>
          <cell r="B1299" t="str">
            <v>F</v>
          </cell>
        </row>
        <row r="1300">
          <cell r="A1300" t="str">
            <v>https://www.nlwkn.niedersachsen.de/artenreferenzlisten/arten-referenzlisten-198326.html</v>
          </cell>
          <cell r="B1300" t="str">
            <v>F</v>
          </cell>
        </row>
        <row r="1301">
          <cell r="A1301" t="str">
            <v>https://www.nlwkn.niedersachsen.de/artenreferenzlisten/arten-referenzlisten-198326.html</v>
          </cell>
          <cell r="B1301" t="str">
            <v>F</v>
          </cell>
        </row>
        <row r="1302">
          <cell r="A1302" t="str">
            <v>https://www.nlwkn.niedersachsen.de/artenreferenzlisten/arten-referenzlisten-198326.html</v>
          </cell>
          <cell r="B1302" t="str">
            <v>F</v>
          </cell>
        </row>
        <row r="1303">
          <cell r="A1303" t="str">
            <v>https://www.nlwkn.niedersachsen.de/artenreferenzlisten/arten-referenzlisten-198326.html</v>
          </cell>
          <cell r="B1303" t="str">
            <v>F</v>
          </cell>
        </row>
        <row r="1304">
          <cell r="A1304" t="str">
            <v>https://www.nlwkn.niedersachsen.de/artenreferenzlisten/arten-referenzlisten-198326.html</v>
          </cell>
          <cell r="B1304" t="str">
            <v>F</v>
          </cell>
        </row>
        <row r="1305">
          <cell r="A1305" t="str">
            <v>https://www.nlwkn.niedersachsen.de/artenreferenzlisten/arten-referenzlisten-198326.html</v>
          </cell>
          <cell r="B1305" t="str">
            <v>F</v>
          </cell>
        </row>
        <row r="1306">
          <cell r="A1306" t="str">
            <v>https://www.nlwkn.niedersachsen.de/artenreferenzlisten/arten-referenzlisten-198326.html</v>
          </cell>
          <cell r="B1306" t="str">
            <v>F</v>
          </cell>
        </row>
        <row r="1307">
          <cell r="A1307" t="str">
            <v>https://www.nlwkn.niedersachsen.de/artenreferenzlisten/arten-referenzlisten-198326.html</v>
          </cell>
          <cell r="B1307" t="str">
            <v>F</v>
          </cell>
        </row>
        <row r="1308">
          <cell r="A1308" t="str">
            <v>https://www.nlwkn.niedersachsen.de/artenreferenzlisten/arten-referenzlisten-198326.html</v>
          </cell>
          <cell r="B1308" t="str">
            <v>F</v>
          </cell>
        </row>
        <row r="1309">
          <cell r="A1309" t="str">
            <v>https://www.nlwkn.niedersachsen.de/artenreferenzlisten/arten-referenzlisten-198326.html</v>
          </cell>
          <cell r="B1309" t="str">
            <v>F</v>
          </cell>
        </row>
        <row r="1310">
          <cell r="A1310" t="str">
            <v>https://www.nlwkn.niedersachsen.de/artenreferenzlisten/arten-referenzlisten-198326.html</v>
          </cell>
          <cell r="B1310" t="str">
            <v>F</v>
          </cell>
        </row>
        <row r="1311">
          <cell r="A1311" t="str">
            <v>https://www.nlwkn.niedersachsen.de/artenreferenzlisten/arten-referenzlisten-198326.html</v>
          </cell>
          <cell r="B1311" t="str">
            <v>F</v>
          </cell>
        </row>
        <row r="1312">
          <cell r="A1312" t="str">
            <v>https://www.nlwkn.niedersachsen.de/artenreferenzlisten/arten-referenzlisten-198326.html</v>
          </cell>
          <cell r="B1312" t="str">
            <v>F</v>
          </cell>
        </row>
        <row r="1313">
          <cell r="A1313" t="str">
            <v>https://www.nlwkn.niedersachsen.de/artenreferenzlisten/arten-referenzlisten-198326.html</v>
          </cell>
          <cell r="B1313" t="str">
            <v>F</v>
          </cell>
        </row>
        <row r="1314">
          <cell r="A1314" t="str">
            <v>https://www.nlwkn.niedersachsen.de/artenreferenzlisten/arten-referenzlisten-198326.html</v>
          </cell>
          <cell r="B1314" t="str">
            <v>F</v>
          </cell>
        </row>
        <row r="1315">
          <cell r="A1315" t="str">
            <v>https://www.nlwkn.niedersachsen.de/artenreferenzlisten/arten-referenzlisten-198326.html</v>
          </cell>
          <cell r="B1315" t="str">
            <v>F</v>
          </cell>
        </row>
        <row r="1316">
          <cell r="A1316" t="str">
            <v>https://www.nlwkn.niedersachsen.de/artenreferenzlisten/arten-referenzlisten-198326.html</v>
          </cell>
          <cell r="B1316" t="str">
            <v>F</v>
          </cell>
        </row>
        <row r="1317">
          <cell r="A1317" t="str">
            <v>https://www.nlwkn.niedersachsen.de/artenreferenzlisten/arten-referenzlisten-198326.html</v>
          </cell>
          <cell r="B1317" t="str">
            <v>F</v>
          </cell>
        </row>
        <row r="1318">
          <cell r="A1318" t="str">
            <v>https://www.nlwkn.niedersachsen.de/artenreferenzlisten/arten-referenzlisten-198326.html</v>
          </cell>
          <cell r="B1318" t="str">
            <v>F</v>
          </cell>
        </row>
        <row r="1319">
          <cell r="A1319" t="str">
            <v>https://www.nlwkn.niedersachsen.de/artenreferenzlisten/arten-referenzlisten-198326.html</v>
          </cell>
          <cell r="B1319" t="str">
            <v>F</v>
          </cell>
        </row>
        <row r="1320">
          <cell r="A1320" t="str">
            <v>https://www.nlwkn.niedersachsen.de/naturschutz/rote-liste-der-in-niedersachsen-und-bremen-gefaehrdeten-saeugetierarten-1-fassung-vom-111991-38951.html</v>
          </cell>
          <cell r="B1320" t="str">
            <v>F</v>
          </cell>
        </row>
        <row r="1321">
          <cell r="A1321" t="str">
            <v>https://www.nlwkn.niedersachsen.de/naturschutz/rote-liste-der-in-niedersachsen-und-bremen-gefaehrdeten-saeugetierarten-1-fassung-vom-111991-38951.html</v>
          </cell>
          <cell r="B1321" t="str">
            <v>F</v>
          </cell>
        </row>
        <row r="1322">
          <cell r="A1322" t="str">
            <v>https://www.nlwkn.niedersachsen.de/veroeffentlichungen-naturschutz/rote-liste-der-brutvogel-niedersachsens-und-bremens-211410.html</v>
          </cell>
          <cell r="B1322" t="str">
            <v>F</v>
          </cell>
        </row>
        <row r="1323">
          <cell r="A1323" t="str">
            <v>https://www.nlwkn.niedersachsen.de/veroeffentlichungen-naturschutz/rote-liste-der-brutvogel-niedersachsens-und-bremens-211410.html</v>
          </cell>
          <cell r="B1323" t="str">
            <v>F</v>
          </cell>
        </row>
        <row r="1324">
          <cell r="A1324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4" t="str">
            <v>F</v>
          </cell>
        </row>
        <row r="1325">
          <cell r="A1325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5" t="str">
            <v>F</v>
          </cell>
        </row>
        <row r="1326">
          <cell r="A1326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6" t="str">
            <v>F</v>
          </cell>
        </row>
        <row r="1327">
          <cell r="A1327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7" t="str">
            <v>F</v>
          </cell>
        </row>
        <row r="1328">
          <cell r="A1328" t="str">
            <v>https://www.nlwkn.niedersachsen.de/veroeffentlichungen-naturschutz/rote-liste-der-susswasserfische-rundmauler-und-krebse-niedersachsens-225033.html</v>
          </cell>
          <cell r="B1328" t="str">
            <v>F</v>
          </cell>
        </row>
        <row r="1329">
          <cell r="A1329" t="str">
            <v>https://www.nlwkn.niedersachsen.de/veroeffentlichungen-naturschutz/rote-liste-der-susswasserfische-rundmauler-und-krebse-niedersachsens-225033.html</v>
          </cell>
          <cell r="B1329" t="str">
            <v>F</v>
          </cell>
        </row>
        <row r="1330">
          <cell r="A1330" t="str">
            <v>https://www.nlwkn.niedersachsen.de/veroeffentlichungen-naturschutz/rote-liste-der-susswasserfische-rundmauler-und-krebse-niedersachsens-225033.html</v>
          </cell>
          <cell r="B1330" t="str">
            <v>F</v>
          </cell>
        </row>
        <row r="1331">
          <cell r="A1331" t="str">
            <v>https://www.nlwkn.niedersachsen.de/veroeffentlichungen-naturschutz/rote-liste-der-in-niedersachsen-und-bremen-gefahrdeten-libellen-mit-gesamtartenverzeichnis-200905.html</v>
          </cell>
          <cell r="B1331" t="str">
            <v>F</v>
          </cell>
        </row>
        <row r="1332">
          <cell r="A1332" t="str">
            <v>https://www.nlwkn.niedersachsen.de/veroeffentlichungen-naturschutz/rote-liste-der-in-niedersachsen-und-bremen-gefahrdeten-libellen-mit-gesamtartenverzeichnis-200905.html</v>
          </cell>
          <cell r="B1332" t="str">
            <v>F</v>
          </cell>
        </row>
        <row r="1333">
          <cell r="A1333" t="str">
            <v>https://www.nlwkn.niedersachsen.de/naturschutz/rote-liste-der-in-niedersachsen-und-bremen-gefahrdeten-heuschrecken-mit-gesamtartenverzeichnis-39056.html</v>
          </cell>
          <cell r="B1333" t="str">
            <v>F</v>
          </cell>
        </row>
        <row r="1334">
          <cell r="A1334" t="str">
            <v>https://www.nlwkn.niedersachsen.de/naturschutz/rote-liste-der-in-niedersachsen-und-bremen-gefahrdeten-heuschrecken-mit-gesamtartenverzeichnis-39056.html</v>
          </cell>
          <cell r="B1334" t="str">
            <v>F</v>
          </cell>
        </row>
        <row r="1335">
          <cell r="A1335" t="str">
            <v>https://www.nlwkn.niedersachsen.de/naturschutz/rote-liste-der-in-niedersachsen-und-bremen-gefahrdeten-grossschmetterlinge-mit-gesamtartenverzeichnis-38938.html</v>
          </cell>
          <cell r="B1335" t="str">
            <v>F</v>
          </cell>
        </row>
        <row r="1336">
          <cell r="A1336" t="str">
            <v>https://www.nlwkn.niedersachsen.de/naturschutz/rote-liste-der-in-niedersachsen-und-bremen-gefahrdeten-grossschmetterlinge-mit-gesamtartenverzeichnis-38938.html</v>
          </cell>
          <cell r="B1336" t="str">
            <v>F</v>
          </cell>
        </row>
        <row r="1337">
          <cell r="A1337" t="str">
            <v>https://www.nlwkn.niedersachsen.de/naturschutz/rote-liste-der-in-niedersachsen-und-bremen-gefahrdeten-wasserkafer-mit-gesamtartenverzeichnis-38966.html</v>
          </cell>
          <cell r="B1337" t="str">
            <v>F</v>
          </cell>
        </row>
        <row r="1338">
          <cell r="A1338" t="str">
            <v>https://www.nlwkn.niedersachsen.de/naturschutz/rote-liste-der-in-niedersachsen-und-bremen-gefahrdeten-wasserkafer-mit-gesamtartenverzeichnis-38966.html</v>
          </cell>
          <cell r="B1338" t="str">
            <v>F</v>
          </cell>
        </row>
        <row r="1339">
          <cell r="A1339" t="str">
            <v>https://www.nlwkn.niedersachsen.de/naturschutz/rote-liste-der-in-niedersachsen-und-bremen-gefahrdeten-sandlaufkafer-und-laufkafer-38825.html</v>
          </cell>
          <cell r="B1339" t="str">
            <v>F</v>
          </cell>
        </row>
        <row r="1340">
          <cell r="A1340" t="str">
            <v>https://www.nlwkn.niedersachsen.de/naturschutz/rote-liste-der-in-niedersachsen-und-bremen-gefahrdeten-sandlaufkafer-und-laufkafer-38825.html</v>
          </cell>
          <cell r="B1340" t="str">
            <v>F</v>
          </cell>
        </row>
        <row r="1341">
          <cell r="A1341" t="str">
            <v>https://www.nlwkn.niedersachsen.de/naturschutz/rote-liste-der-in-niedersachsen-und-bremen-gefahrdeten-sandlaufkafer-und-laufkafer-38825.html</v>
          </cell>
          <cell r="B1341" t="str">
            <v>F</v>
          </cell>
        </row>
        <row r="1342">
          <cell r="A1342" t="str">
            <v>https://www.nlwkn.niedersachsen.de/naturschutz/rote-liste-der-in-niedersachsen-und-bremen-gefahrdeten-sandlaufkafer-und-laufkafer-38825.html</v>
          </cell>
          <cell r="B1342" t="str">
            <v>F</v>
          </cell>
        </row>
        <row r="1343">
          <cell r="A1343" t="str">
            <v>https://www.nlwkn.niedersachsen.de/naturschutz/rote-liste-der-eintags-stein-und-kocherfliegenarten-niedersachsens-38879.html</v>
          </cell>
          <cell r="B1343" t="str">
            <v>F</v>
          </cell>
        </row>
        <row r="1344">
          <cell r="A1344" t="str">
            <v>https://www.nlwkn.niedersachsen.de/naturschutz/rote-liste-der-eintags-stein-und-kocherfliegenarten-niedersachsens-38879.html</v>
          </cell>
          <cell r="B1344" t="str">
            <v>F</v>
          </cell>
        </row>
        <row r="1345">
          <cell r="A1345" t="str">
            <v>https://www.nlwkn.niedersachsen.de/naturschutz/rote-liste-der-eintags-stein-und-kocherfliegenarten-niedersachsens-38879.html</v>
          </cell>
          <cell r="B1345" t="str">
            <v>F</v>
          </cell>
        </row>
        <row r="1346">
          <cell r="A1346" t="str">
            <v>https://www.nlwkn.niedersachsen.de/naturschutz/rote-liste-der-eintags-stein-und-kocherfliegenarten-niedersachsens-38879.html</v>
          </cell>
          <cell r="B1346" t="str">
            <v>F</v>
          </cell>
        </row>
        <row r="1347">
          <cell r="A1347" t="str">
            <v>https://www.nlwkn.niedersachsen.de/naturschutz/rote-liste-der-eintags-stein-und-kocherfliegenarten-niedersachsens-38879.html</v>
          </cell>
          <cell r="B1347" t="str">
            <v>F</v>
          </cell>
        </row>
        <row r="1348">
          <cell r="A1348" t="str">
            <v>https://www.nlwkn.niedersachsen.de/naturschutz/rote-liste-der-eintags-stein-und-kocherfliegenarten-niedersachsens-38879.html</v>
          </cell>
          <cell r="B1348" t="str">
            <v>F</v>
          </cell>
        </row>
        <row r="1349">
          <cell r="A1349" t="str">
            <v>https://www.nlwkn.niedersachsen.de/naturschutz/rote-liste-der-in-niedersachsen-und-bremen-gefahrdeten-wildbienen-mit-gesamtartenverzeichnis-38835.html</v>
          </cell>
          <cell r="B1349" t="str">
            <v>F</v>
          </cell>
        </row>
        <row r="1350">
          <cell r="A1350" t="str">
            <v>https://www.nlwkn.niedersachsen.de/naturschutz/rote-liste-der-in-niedersachsen-und-bremen-gefahrdeten-wildbienen-mit-gesamtartenverzeichnis-38835.html</v>
          </cell>
          <cell r="B1350" t="str">
            <v>F</v>
          </cell>
        </row>
        <row r="1351">
          <cell r="A1351" t="str">
            <v>https://www.nlwkn.niedersachsen.de/naturschutz/rote-liste-der-in-niedersachsen-und-bremen-gefahrdeten-schwebfliegen-1-fassung-vom-1-4-1997-38977.html</v>
          </cell>
          <cell r="B1351" t="str">
            <v>F</v>
          </cell>
        </row>
        <row r="1352">
          <cell r="A1352" t="str">
            <v>https://www.nlwkn.niedersachsen.de/naturschutz/rote-liste-der-in-niedersachsen-und-bremen-gefahrdeten-schwebfliegen-1-fassung-vom-1-4-1997-38977.html</v>
          </cell>
          <cell r="B1352" t="str">
            <v>F</v>
          </cell>
        </row>
        <row r="1353">
          <cell r="A1353" t="str">
            <v>https://www.nlwkn.niedersachsen.de/naturschutz/rote-liste-der-in-niedersachsen-und-bremen-gefahrdeten-wanzen-38884.html</v>
          </cell>
          <cell r="B1353" t="str">
            <v>F</v>
          </cell>
        </row>
        <row r="1354">
          <cell r="A1354" t="str">
            <v>https://www.nlwkn.niedersachsen.de/naturschutz/rote-liste-der-in-niedersachsen-und-bremen-gefahrdeten-wanzen-38884.html</v>
          </cell>
          <cell r="B1354" t="str">
            <v>F</v>
          </cell>
        </row>
        <row r="1355">
          <cell r="A1355" t="str">
            <v>https://www.nlwkn.niedersachsen.de/naturschutz/rote-liste-der-in-niedersachsen-und-bremen-gefahrdeten-webspinnen-mit-gesamtartenverzeichnis-38796.html</v>
          </cell>
          <cell r="B1355" t="str">
            <v>F</v>
          </cell>
        </row>
        <row r="1356">
          <cell r="A1356" t="str">
            <v>https://www.nlwkn.niedersachsen.de/naturschutz/rote-liste-der-in-niedersachsen-und-bremen-gefahrdeten-webspinnen-mit-gesamtartenverzeichnis-38796.html</v>
          </cell>
          <cell r="B1356" t="str">
            <v>F</v>
          </cell>
        </row>
        <row r="1357">
          <cell r="A1357" t="str">
            <v>https://www.nlwkn.niedersachsen.de/naturschutz/rote-liste-und-florenliste-der-farn-und-bluetenpflanzen-in-niedersachsen-und-bremen-38804.html</v>
          </cell>
          <cell r="B1357" t="str">
            <v>F</v>
          </cell>
        </row>
        <row r="1358">
          <cell r="A1358" t="str">
            <v>https://www.nlwkn.niedersachsen.de/naturschutz/rote-liste-und-florenliste-der-farn-und-bluetenpflanzen-in-niedersachsen-und-bremen-38804.html</v>
          </cell>
          <cell r="B1358" t="str">
            <v>F</v>
          </cell>
        </row>
        <row r="1359">
          <cell r="A1359" t="str">
            <v>https://www.nlwkn.niedersachsen.de/naturschutz/rote-liste-und-florenliste-der-farn-und-bluetenpflanzen-in-niedersachsen-und-bremen-38804.html</v>
          </cell>
          <cell r="B1359" t="str">
            <v>F</v>
          </cell>
        </row>
        <row r="1360">
          <cell r="A1360" t="str">
            <v>https://www.nlwkn.niedersachsen.de/naturschutz/rote-liste-und-florenliste-der-farn-und-bluetenpflanzen-in-niedersachsen-und-bremen-38804.html</v>
          </cell>
          <cell r="B1360" t="str">
            <v>F</v>
          </cell>
        </row>
        <row r="1361">
          <cell r="A1361" t="str">
            <v>https://www.nlwkn.niedersachsen.de/veroeffentlichungen-naturschutz/rote-liste-und-gesamtartenliste-der-moose-in-niedersachsen-und-bremen-103415.html</v>
          </cell>
          <cell r="B1361" t="str">
            <v>F</v>
          </cell>
        </row>
        <row r="1362">
          <cell r="A1362" t="str">
            <v>https://www.nlwkn.niedersachsen.de/veroeffentlichungen-naturschutz/rote-liste-und-gesamtartenliste-der-moose-in-niedersachsen-und-bremen-103415.html</v>
          </cell>
          <cell r="B1362" t="str">
            <v>F</v>
          </cell>
        </row>
        <row r="1363">
          <cell r="A1363" t="str">
            <v>https://www.nlwkn.niedersachsen.de/naturschutz/armleuchteralgen-characeae-in-niedersachsen-und-bremen-verbreitung-gefahrdung-und-schutz-38987.html</v>
          </cell>
          <cell r="B1363" t="str">
            <v>F</v>
          </cell>
        </row>
        <row r="1364">
          <cell r="A1364" t="str">
            <v>https://www.nlwkn.niedersachsen.de/naturschutz/armleuchteralgen-characeae-in-niedersachsen-und-bremen-verbreitung-gefahrdung-und-schutz-38987.html</v>
          </cell>
          <cell r="B1364" t="str">
            <v>F</v>
          </cell>
        </row>
        <row r="1365">
          <cell r="A1365" t="str">
            <v>https://www.nlwkn.niedersachsen.de/naturschutz/rote-liste-der-in-niedersachsen-und-bremen-gefahrdeten-grosspilze-2-fassung-vom-1-1-1995-38963.html</v>
          </cell>
          <cell r="B1365" t="str">
            <v>F</v>
          </cell>
        </row>
        <row r="1366">
          <cell r="A1366" t="str">
            <v>https://www.nlwkn.niedersachsen.de/naturschutz/rote-liste-der-in-niedersachsen-und-bremen-gefahrdeten-grosspilze-2-fassung-vom-1-1-1995-38963.html</v>
          </cell>
          <cell r="B1366" t="str">
            <v>F</v>
          </cell>
        </row>
        <row r="1367">
          <cell r="A1367" t="str">
            <v>https://www.nlwkn.niedersachsen.de/veroeffentlichungen-naturschutz/rote-liste-und-gesamtartenliste-der-flechten-in-niedersachsen-und-bremen-75316.html</v>
          </cell>
          <cell r="B1367" t="str">
            <v>F</v>
          </cell>
        </row>
        <row r="1368">
          <cell r="A1368" t="str">
            <v>https://www.nlwkn.niedersachsen.de/veroeffentlichungen-naturschutz/rote-liste-und-gesamtartenliste-der-flechten-in-niedersachsen-und-bremen-75316.html</v>
          </cell>
          <cell r="B1368" t="str">
            <v>F</v>
          </cell>
        </row>
        <row r="1369">
          <cell r="A1369" t="str">
            <v>https://www.fraktion.gruene-niedersachsen.de/fileadmin/docs/fraktion/pm-anlagen/2015_RoteListeBrutvoegel_Krueger_Nipkow.pdf</v>
          </cell>
          <cell r="B1369" t="str">
            <v>T</v>
          </cell>
        </row>
        <row r="1370">
          <cell r="A1370" t="str">
            <v>https://www.fraktion.gruene-niedersachsen.de/fileadmin/docs/fraktion/pm-anlagen/2015_RoteListeBrutvoegel_Krueger_Nipkow.pdf</v>
          </cell>
          <cell r="B1370" t="str">
            <v>T</v>
          </cell>
        </row>
        <row r="1371">
          <cell r="A1371" t="str">
            <v>https://www.researchgate.net/publication/298344234_Rote_Liste_der_in_Niedersachsen_und_Bremen_gefahrdeten_Brutvogel_7_Fassung_Stand_2007_Red_list_of_the_breeding_birds_of_Lower_Saxony_and_Bremen_2007</v>
          </cell>
          <cell r="B1371" t="str">
            <v>F</v>
          </cell>
        </row>
        <row r="1372">
          <cell r="A1372" t="str">
            <v>https://www.researchgate.net/publication/298344234_Rote_Liste_der_in_Niedersachsen_und_Bremen_gefahrdeten_Brutvogel_7_Fassung_Stand_2007_Red_list_of_the_breeding_birds_of_Lower_Saxony_and_Bremen_2007</v>
          </cell>
          <cell r="B1372" t="str">
            <v>F</v>
          </cell>
        </row>
        <row r="1373">
          <cell r="A1373" t="str">
            <v>https://www.hamburg.de/resource/blob/171376/95cd95fb01ef0f277e0aecbfe42b4526/d-rote-liste-flechten-1993-data.pdf</v>
          </cell>
          <cell r="B1373" t="str">
            <v>T</v>
          </cell>
        </row>
        <row r="1374">
          <cell r="A1374" t="str">
            <v>https://www.hamburg.de/resource/blob/171376/95cd95fb01ef0f277e0aecbfe42b4526/d-rote-liste-flechten-1993-data.pdf</v>
          </cell>
          <cell r="B1374" t="str">
            <v>T</v>
          </cell>
        </row>
        <row r="1375">
          <cell r="A1375" t="str">
            <v>https://www.hamburg.de/politik-und-verwaltung/behoerden/bukea/pflanzen-algen-moose-flechten-932390</v>
          </cell>
          <cell r="B1375" t="str">
            <v>T</v>
          </cell>
        </row>
        <row r="1376">
          <cell r="A1376" t="str">
            <v>https://www.hamburg.de/politik-und-verwaltung/behoerden/bukea/amphibien-und-reptilien-932338</v>
          </cell>
          <cell r="B1376" t="str">
            <v>T</v>
          </cell>
        </row>
        <row r="1377">
          <cell r="A1377" t="str">
            <v>https://www.hamburg.de/politik-und-verwaltung/behoerden/bukea/amphibien-und-reptilien-932338</v>
          </cell>
          <cell r="B1377" t="str">
            <v>T</v>
          </cell>
        </row>
        <row r="1378">
          <cell r="A1378" t="str">
            <v>https://www.hamburg.de/politik-und-verwaltung/behoerden/bukea/amphibien-und-reptilien-932338</v>
          </cell>
          <cell r="B1378" t="str">
            <v>T</v>
          </cell>
        </row>
        <row r="1379">
          <cell r="A1379" t="str">
            <v>https://www.hamburg.de/politik-und-verwaltung/behoerden/bukea/amphibien-und-reptilien-932338</v>
          </cell>
          <cell r="B1379" t="str">
            <v>T</v>
          </cell>
        </row>
        <row r="1380">
          <cell r="A1380" t="str">
            <v>https://www.hamburg.de/politik-und-verwaltung/behoerden/bukea/amphibien-und-reptilien-932338</v>
          </cell>
          <cell r="B1380" t="str">
            <v>T</v>
          </cell>
        </row>
        <row r="1381">
          <cell r="A1381" t="str">
            <v>https://www.hamburg.de/politik-und-verwaltung/behoerden/bukea/amphibien-und-reptilien-932338</v>
          </cell>
          <cell r="B1381" t="str">
            <v>T</v>
          </cell>
        </row>
        <row r="1382">
          <cell r="A1382" t="str">
            <v>https://www.hamburg.de/politik-und-verwaltung/behoerden/bukea/fische-932360</v>
          </cell>
          <cell r="B1382" t="str">
            <v>T</v>
          </cell>
        </row>
        <row r="1383">
          <cell r="A1383" t="str">
            <v>https://www.hamburg.de/politik-und-verwaltung/behoerden/bukea/fische-932360</v>
          </cell>
          <cell r="B1383" t="str">
            <v>T</v>
          </cell>
        </row>
        <row r="1384">
          <cell r="A1384" t="str">
            <v>https://www.hamburg.de/politik-und-verwaltung/behoerden/bukea/fische-932360</v>
          </cell>
          <cell r="B1384" t="str">
            <v>T</v>
          </cell>
        </row>
        <row r="1385">
          <cell r="A1385" t="str">
            <v>https://www.hamburg.de/politik-und-verwaltung/behoerden/bukea/fische-932360</v>
          </cell>
          <cell r="B1385" t="str">
            <v>T</v>
          </cell>
        </row>
        <row r="1386">
          <cell r="A1386" t="str">
            <v>https://www.hamburg.de/politik-und-verwaltung/behoerden/bukea/heuschrecken-932344</v>
          </cell>
          <cell r="B1386" t="str">
            <v>T</v>
          </cell>
        </row>
        <row r="1387">
          <cell r="A1387" t="str">
            <v>https://www.hamburg.de/politik-und-verwaltung/behoerden/bukea/heuschrecken-932344</v>
          </cell>
          <cell r="B1387" t="str">
            <v>T</v>
          </cell>
        </row>
        <row r="1388">
          <cell r="A1388" t="str">
            <v>https://www.hamburg.de/politik-und-verwaltung/behoerden/bukea/heuschrecken-932344</v>
          </cell>
          <cell r="B1388" t="str">
            <v>T</v>
          </cell>
        </row>
        <row r="1389">
          <cell r="A1389" t="str">
            <v>https://www.hamburg.de/politik-und-verwaltung/behoerden/bukea/heuschrecken-932344</v>
          </cell>
          <cell r="B1389" t="str">
            <v>T</v>
          </cell>
        </row>
        <row r="1390">
          <cell r="A1390" t="str">
            <v>https://www.hamburg.de/politik-und-verwaltung/behoerden/bukea/libellen-932358</v>
          </cell>
          <cell r="B1390" t="str">
            <v>T</v>
          </cell>
        </row>
        <row r="1391">
          <cell r="A1391" t="str">
            <v>https://www.hamburg.de/politik-und-verwaltung/behoerden/bukea/libellen-932358</v>
          </cell>
          <cell r="B1391" t="str">
            <v>T</v>
          </cell>
        </row>
        <row r="1392">
          <cell r="A1392" t="str">
            <v>https://www.hamburg.de/politik-und-verwaltung/behoerden/bukea/libellen-932358</v>
          </cell>
          <cell r="B1392" t="str">
            <v>T</v>
          </cell>
        </row>
        <row r="1393">
          <cell r="A1393" t="str">
            <v>https://www.hamburg.de/politik-und-verwaltung/behoerden/bukea/saeugetiere-932364</v>
          </cell>
          <cell r="B1393" t="str">
            <v>F</v>
          </cell>
        </row>
        <row r="1394">
          <cell r="A1394" t="str">
            <v>https://www.hamburg.de/politik-und-verwaltung/behoerden/bukea/saeugetiere-932364</v>
          </cell>
          <cell r="B1394" t="str">
            <v>T</v>
          </cell>
        </row>
        <row r="1395">
          <cell r="A1395" t="str">
            <v>https://www.hamburg.de/politik-und-verwaltung/behoerden/bukea/schmetterlinge-932356</v>
          </cell>
          <cell r="B1395" t="str">
            <v>F</v>
          </cell>
        </row>
        <row r="1396">
          <cell r="A1396" t="str">
            <v>https://www.hamburg.de/politik-und-verwaltung/behoerden/bukea/schmetterlinge-932356</v>
          </cell>
          <cell r="B1396" t="str">
            <v>T</v>
          </cell>
        </row>
        <row r="1397">
          <cell r="A1397" t="str">
            <v>https://www.hamburg.de/politik-und-verwaltung/behoerden/bukea/schmetterlinge-932356</v>
          </cell>
          <cell r="B1397" t="str">
            <v>T</v>
          </cell>
        </row>
        <row r="1398">
          <cell r="A1398" t="str">
            <v>https://www.hamburg.de/politik-und-verwaltung/behoerden/bukea/schmetterlinge-932356</v>
          </cell>
          <cell r="B1398" t="str">
            <v>T</v>
          </cell>
        </row>
        <row r="1399">
          <cell r="A1399" t="str">
            <v>https://www.hamburg.de/politik-und-verwaltung/behoerden/bukea/schmetterlinge-932356</v>
          </cell>
          <cell r="B1399" t="str">
            <v>T</v>
          </cell>
        </row>
        <row r="1400">
          <cell r="A1400" t="str">
            <v>https://www.hamburg.de/politik-und-verwaltung/behoerden/bukea/schmetterlinge-932356</v>
          </cell>
          <cell r="B1400" t="str">
            <v>T</v>
          </cell>
        </row>
        <row r="1401">
          <cell r="A1401" t="str">
            <v>https://www.hamburg.de/politik-und-verwaltung/behoerden/bukea/schmetterlinge-932356</v>
          </cell>
          <cell r="B1401" t="str">
            <v>T</v>
          </cell>
        </row>
        <row r="1402">
          <cell r="A1402" t="str">
            <v>https://www.hamburg.de/politik-und-verwaltung/behoerden/bukea/voegel-932362</v>
          </cell>
          <cell r="B1402" t="str">
            <v>T</v>
          </cell>
        </row>
        <row r="1403">
          <cell r="A1403" t="str">
            <v>https://www.hamburg.de/politik-und-verwaltung/behoerden/bukea/voegel-932362</v>
          </cell>
          <cell r="B1403" t="str">
            <v>T</v>
          </cell>
        </row>
        <row r="1404">
          <cell r="A1404" t="str">
            <v>https://www.hamburg.de/politik-und-verwaltung/behoerden/bukea/weichtiere-932366</v>
          </cell>
          <cell r="B1404" t="str">
            <v>T</v>
          </cell>
        </row>
        <row r="1405">
          <cell r="A1405" t="str">
            <v>https://www.hlnug.de/themen/naturschutz/rote-listen</v>
          </cell>
          <cell r="B1405" t="str">
            <v>T</v>
          </cell>
        </row>
        <row r="1406">
          <cell r="A1406" t="str">
            <v>https://www.hlnug.de/themen/naturschutz/rote-listen</v>
          </cell>
          <cell r="B1406" t="str">
            <v>T</v>
          </cell>
        </row>
        <row r="1407">
          <cell r="A1407" t="str">
            <v>https://www.hlnug.de/themen/naturschutz/rote-listen</v>
          </cell>
          <cell r="B1407" t="str">
            <v>T</v>
          </cell>
        </row>
        <row r="1408">
          <cell r="A1408" t="str">
            <v>https://www.hlnug.de/themen/naturschutz/rote-listen</v>
          </cell>
          <cell r="B1408" t="str">
            <v>T</v>
          </cell>
        </row>
        <row r="1409">
          <cell r="A1409" t="str">
            <v>https://www.hlnug.de/themen/naturschutz/rote-listen</v>
          </cell>
          <cell r="B1409" t="str">
            <v>T</v>
          </cell>
        </row>
        <row r="1410">
          <cell r="A1410" t="str">
            <v>https://www.hlnug.de/themen/naturschutz/rote-listen</v>
          </cell>
          <cell r="B1410" t="str">
            <v>T</v>
          </cell>
        </row>
        <row r="1411">
          <cell r="A1411" t="str">
            <v>https://www.hlnug.de/themen/naturschutz/rote-listen</v>
          </cell>
          <cell r="B1411" t="str">
            <v>T</v>
          </cell>
        </row>
        <row r="1412">
          <cell r="A1412" t="str">
            <v>https://www.hlnug.de/themen/naturschutz/rote-listen</v>
          </cell>
          <cell r="B1412" t="str">
            <v>T</v>
          </cell>
        </row>
        <row r="1413">
          <cell r="A1413" t="str">
            <v>https://www.hlnug.de/themen/naturschutz/rote-listen</v>
          </cell>
          <cell r="B1413" t="str">
            <v>T</v>
          </cell>
        </row>
        <row r="1414">
          <cell r="A1414" t="str">
            <v>https://www.hlnug.de/themen/naturschutz/rote-listen</v>
          </cell>
          <cell r="B1414" t="str">
            <v>T</v>
          </cell>
        </row>
        <row r="1415">
          <cell r="A1415" t="str">
            <v>https://www.hlnug.de/themen/naturschutz/rote-listen</v>
          </cell>
          <cell r="B1415" t="str">
            <v>T</v>
          </cell>
        </row>
        <row r="1416">
          <cell r="A1416" t="str">
            <v>https://www.hlnug.de/themen/naturschutz/rote-listen</v>
          </cell>
          <cell r="B1416" t="str">
            <v>T</v>
          </cell>
        </row>
        <row r="1417">
          <cell r="A1417" t="str">
            <v>https://www.hlnug.de/themen/naturschutz/rote-listen</v>
          </cell>
          <cell r="B1417" t="str">
            <v>T</v>
          </cell>
        </row>
        <row r="1418">
          <cell r="A1418" t="str">
            <v>https://www.hlnug.de/themen/naturschutz/rote-listen</v>
          </cell>
          <cell r="B1418" t="str">
            <v>T</v>
          </cell>
        </row>
        <row r="1419">
          <cell r="A1419" t="str">
            <v>https://www.hlnug.de/themen/naturschutz/rote-listen</v>
          </cell>
          <cell r="B1419" t="str">
            <v>T</v>
          </cell>
        </row>
        <row r="1420">
          <cell r="A1420" t="str">
            <v>https://www.hlnug.de/themen/naturschutz/rote-listen</v>
          </cell>
          <cell r="B1420" t="str">
            <v>T</v>
          </cell>
        </row>
        <row r="1421">
          <cell r="A1421" t="str">
            <v>https://www.hlnug.de/themen/naturschutz/rote-listen</v>
          </cell>
          <cell r="B1421" t="str">
            <v>T</v>
          </cell>
        </row>
        <row r="1422">
          <cell r="A1422" t="str">
            <v>https://www.hlnug.de/themen/naturschutz/rote-listen</v>
          </cell>
          <cell r="B1422" t="str">
            <v>T</v>
          </cell>
        </row>
        <row r="1423">
          <cell r="A1423" t="str">
            <v>https://www.hlnug.de/themen/naturschutz/rote-listen</v>
          </cell>
          <cell r="B1423" t="str">
            <v>T</v>
          </cell>
        </row>
        <row r="1424">
          <cell r="A1424" t="str">
            <v>https://www.hlnug.de/themen/naturschutz/rote-listen</v>
          </cell>
          <cell r="B1424" t="str">
            <v>T</v>
          </cell>
        </row>
        <row r="1425">
          <cell r="A1425" t="str">
            <v>https://www.hlnug.de/themen/naturschutz/rote-listen</v>
          </cell>
          <cell r="B1425" t="str">
            <v>T</v>
          </cell>
        </row>
        <row r="1426">
          <cell r="A1426" t="str">
            <v>https://www.hlnug.de/themen/naturschutz/rote-listen</v>
          </cell>
          <cell r="B1426" t="str">
            <v>T</v>
          </cell>
        </row>
        <row r="1427">
          <cell r="A1427" t="str">
            <v>https://www.hlnug.de/themen/naturschutz/rote-listen</v>
          </cell>
          <cell r="B1427" t="str">
            <v>T</v>
          </cell>
        </row>
        <row r="1428">
          <cell r="A1428" t="str">
            <v>https://www.hlnug.de/themen/naturschutz/rote-listen</v>
          </cell>
          <cell r="B1428" t="str">
            <v>T</v>
          </cell>
        </row>
        <row r="1429">
          <cell r="A1429" t="str">
            <v>https://www.hlnug.de/themen/naturschutz/rote-listen</v>
          </cell>
          <cell r="B1429" t="str">
            <v>T</v>
          </cell>
        </row>
        <row r="1430">
          <cell r="A1430" t="str">
            <v>https://www.hlnug.de/themen/naturschutz/rote-listen</v>
          </cell>
          <cell r="B1430" t="str">
            <v>T</v>
          </cell>
        </row>
        <row r="1431">
          <cell r="A1431" t="str">
            <v>https://www.hlnug.de/themen/naturschutz/rote-listen</v>
          </cell>
          <cell r="B1431" t="str">
            <v>T</v>
          </cell>
        </row>
        <row r="1432">
          <cell r="A1432" t="str">
            <v>https://www.hlnug.de/themen/naturschutz/rote-listen</v>
          </cell>
          <cell r="B1432" t="str">
            <v>T</v>
          </cell>
        </row>
        <row r="1433">
          <cell r="A1433" t="str">
            <v>https://www.hlnug.de/themen/naturschutz/rote-listen</v>
          </cell>
          <cell r="B1433" t="str">
            <v>T</v>
          </cell>
        </row>
        <row r="1434">
          <cell r="A1434" t="str">
            <v>https://www.hlnug.de/themen/naturschutz/rote-listen</v>
          </cell>
          <cell r="B1434" t="str">
            <v>T</v>
          </cell>
        </row>
        <row r="1435">
          <cell r="A1435" t="str">
            <v>https://www.hlnug.de/themen/naturschutz/rote-listen</v>
          </cell>
          <cell r="B1435" t="str">
            <v>T</v>
          </cell>
        </row>
        <row r="1436">
          <cell r="A1436" t="str">
            <v>https://www.hlnug.de/themen/naturschutz/rote-listen</v>
          </cell>
          <cell r="B1436" t="str">
            <v>T</v>
          </cell>
        </row>
        <row r="1437">
          <cell r="A1437" t="str">
            <v>https://www.hlnug.de/themen/naturschutz/rote-listen</v>
          </cell>
          <cell r="B1437" t="str">
            <v>T</v>
          </cell>
        </row>
        <row r="1438">
          <cell r="A1438" t="str">
            <v>https://www.hlnug.de/themen/naturschutz/rote-listen</v>
          </cell>
          <cell r="B1438" t="str">
            <v>T</v>
          </cell>
        </row>
        <row r="1439">
          <cell r="A1439" t="str">
            <v>https://www.hlnug.de/themen/naturschutz/rote-listen</v>
          </cell>
          <cell r="B1439" t="str">
            <v>T</v>
          </cell>
        </row>
        <row r="1440">
          <cell r="A1440" t="str">
            <v>https://www.hlnug.de/themen/naturschutz/rote-listen</v>
          </cell>
          <cell r="B1440" t="str">
            <v>T</v>
          </cell>
        </row>
        <row r="1441">
          <cell r="A1441" t="str">
            <v>https://www.hlnug.de/themen/naturschutz/rote-listen</v>
          </cell>
          <cell r="B1441" t="str">
            <v>T</v>
          </cell>
        </row>
        <row r="1442">
          <cell r="A1442" t="str">
            <v>https://www.hlnug.de/themen/naturschutz/rote-listen</v>
          </cell>
          <cell r="B1442" t="str">
            <v>T</v>
          </cell>
        </row>
        <row r="1443">
          <cell r="A1443" t="str">
            <v>https://www.hlnug.de/themen/naturschutz/rote-listen</v>
          </cell>
          <cell r="B1443" t="str">
            <v>T</v>
          </cell>
        </row>
        <row r="1444">
          <cell r="A1444" t="str">
            <v>https://www.hlnug.de/themen/naturschutz/rote-listen</v>
          </cell>
          <cell r="B1444" t="str">
            <v>T</v>
          </cell>
        </row>
        <row r="1445">
          <cell r="A1445" t="str">
            <v>https://www.hlnug.de/themen/naturschutz/rote-listen</v>
          </cell>
          <cell r="B1445" t="str">
            <v>T</v>
          </cell>
        </row>
        <row r="1446">
          <cell r="A1446" t="str">
            <v>https://www.hlnug.de/themen/naturschutz/rote-listen</v>
          </cell>
          <cell r="B1446" t="str">
            <v>T</v>
          </cell>
        </row>
        <row r="1447">
          <cell r="A1447" t="str">
            <v>https://www.hlnug.de/themen/naturschutz/rote-listen</v>
          </cell>
          <cell r="B1447" t="str">
            <v>T</v>
          </cell>
        </row>
        <row r="1448">
          <cell r="A1448" t="str">
            <v>https://www.hlnug.de/themen/naturschutz/rote-listen</v>
          </cell>
          <cell r="B1448" t="str">
            <v>T</v>
          </cell>
        </row>
        <row r="1449">
          <cell r="A1449" t="str">
            <v>https://www.hlnug.de/themen/naturschutz/rote-listen</v>
          </cell>
          <cell r="B1449" t="str">
            <v>T</v>
          </cell>
        </row>
        <row r="1450">
          <cell r="A1450" t="str">
            <v>https://www.lung.mv-regierung.de/fachinformationen/natur-und-landschaft/artenschutz/rote-listen/</v>
          </cell>
          <cell r="B1450" t="str">
            <v>F</v>
          </cell>
        </row>
        <row r="1451">
          <cell r="A1451" t="str">
            <v>https://www.lung.mv-regierung.de/fachinformationen/natur-und-landschaft/artenschutz/rote-listen/</v>
          </cell>
          <cell r="B1451" t="str">
            <v>F</v>
          </cell>
        </row>
        <row r="1452">
          <cell r="A1452" t="str">
            <v>https://www.lung.mv-regierung.de/fachinformationen/natur-und-landschaft/artenschutz/rote-listen/</v>
          </cell>
          <cell r="B1452" t="str">
            <v>F</v>
          </cell>
        </row>
        <row r="1453">
          <cell r="A1453" t="str">
            <v>https://www.lung.mv-regierung.de/fachinformationen/natur-und-landschaft/artenschutz/rote-listen/</v>
          </cell>
          <cell r="B1453" t="str">
            <v>F</v>
          </cell>
        </row>
        <row r="1454">
          <cell r="A1454" t="str">
            <v>https://www.lung.mv-regierung.de/fachinformationen/natur-und-landschaft/artenschutz/rote-listen/</v>
          </cell>
          <cell r="B1454" t="str">
            <v>F</v>
          </cell>
        </row>
        <row r="1455">
          <cell r="A1455" t="str">
            <v>https://www.lung.mv-regierung.de/fachinformationen/natur-und-landschaft/artenschutz/rote-listen/</v>
          </cell>
          <cell r="B1455" t="str">
            <v>F</v>
          </cell>
        </row>
        <row r="1456">
          <cell r="A1456" t="str">
            <v>https://www.lung.mv-regierung.de/fachinformationen/natur-und-landschaft/artenschutz/rote-listen/</v>
          </cell>
          <cell r="B1456" t="str">
            <v>F</v>
          </cell>
        </row>
        <row r="1457">
          <cell r="A1457" t="str">
            <v>https://www.lung.mv-regierung.de/fachinformationen/natur-und-landschaft/artenschutz/rote-listen/</v>
          </cell>
          <cell r="B1457" t="str">
            <v>F</v>
          </cell>
        </row>
        <row r="1458">
          <cell r="A1458" t="str">
            <v>https://www.lung.mv-regierung.de/static/LUNG/dateien/fachinformationen/natur/artenschutz/rote-listen/rote_liste_amphibien_reptilien.pdf</v>
          </cell>
          <cell r="B1458" t="str">
            <v>F</v>
          </cell>
        </row>
        <row r="1459">
          <cell r="A1459" t="str">
            <v>https://www.lung.mv-regierung.de/static/LUNG/dateien/fachinformationen/natur/artenschutz/rote-listen/rote_liste_amphibien_reptilien.pdf</v>
          </cell>
          <cell r="B1459" t="str">
            <v>F</v>
          </cell>
        </row>
        <row r="1460">
          <cell r="A1460" t="str">
            <v>https://www.lung.mv-regierung.de/fachinformationen/natur-und-landschaft/artenschutz/rote-listen/</v>
          </cell>
          <cell r="B1460" t="str">
            <v>F</v>
          </cell>
        </row>
        <row r="1461">
          <cell r="A1461" t="str">
            <v>https://www.lung.mv-regierung.de/fachinformationen/natur-und-landschaft/artenschutz/rote-listen/</v>
          </cell>
          <cell r="B1461" t="str">
            <v>F</v>
          </cell>
        </row>
        <row r="1462">
          <cell r="A1462" t="str">
            <v>https://www.lung.mv-regierung.de/fachinformationen/natur-und-landschaft/artenschutz/rote-listen/</v>
          </cell>
          <cell r="B1462" t="str">
            <v>F</v>
          </cell>
        </row>
        <row r="1463">
          <cell r="A1463" t="str">
            <v>https://www.lung.mv-regierung.de/fachinformationen/natur-und-landschaft/artenschutz/rote-listen/</v>
          </cell>
          <cell r="B1463" t="str">
            <v>F</v>
          </cell>
        </row>
        <row r="1464">
          <cell r="A1464" t="str">
            <v>https://www.lung.mv-regierung.de/fachinformationen/natur-und-landschaft/artenschutz/rote-listen/</v>
          </cell>
          <cell r="B1464" t="str">
            <v>F</v>
          </cell>
        </row>
        <row r="1465">
          <cell r="A1465" t="str">
            <v>https://www.lung.mv-regierung.de/fachinformationen/natur-und-landschaft/artenschutz/rote-listen/</v>
          </cell>
          <cell r="B1465" t="str">
            <v>F</v>
          </cell>
        </row>
        <row r="1466">
          <cell r="A1466" t="str">
            <v>https://www.lung.mv-regierung.de/fachinformationen/natur-und-landschaft/artenschutz/rote-listen/</v>
          </cell>
          <cell r="B1466" t="str">
            <v>F</v>
          </cell>
        </row>
        <row r="1467">
          <cell r="A1467" t="str">
            <v>https://www.lung.mv-regierung.de/fachinformationen/natur-und-landschaft/artenschutz/rote-listen/</v>
          </cell>
          <cell r="B1467" t="str">
            <v>F</v>
          </cell>
        </row>
        <row r="1468">
          <cell r="A1468" t="str">
            <v>https://www.lung.mv-regierung.de/fachinformationen/natur-und-landschaft/artenschutz/rote-listen/</v>
          </cell>
          <cell r="B1468" t="str">
            <v>F</v>
          </cell>
        </row>
        <row r="1469">
          <cell r="A1469" t="str">
            <v>https://www.lung.mv-regierung.de/fachinformationen/natur-und-landschaft/artenschutz/rote-listen/</v>
          </cell>
          <cell r="B1469" t="str">
            <v>F</v>
          </cell>
        </row>
        <row r="1470">
          <cell r="A1470" t="str">
            <v>https://www.lung.mv-regierung.de/fachinformationen/natur-und-landschaft/artenschutz/rote-listen/</v>
          </cell>
          <cell r="B1470" t="str">
            <v>F</v>
          </cell>
        </row>
        <row r="1471">
          <cell r="A1471" t="str">
            <v>https://www.lung.mv-regierung.de/fachinformationen/natur-und-landschaft/artenschutz/rote-listen/</v>
          </cell>
          <cell r="B1471" t="str">
            <v>F</v>
          </cell>
        </row>
        <row r="1472">
          <cell r="A1472" t="str">
            <v>https://www.lung.mv-regierung.de/fachinformationen/natur-und-landschaft/artenschutz/rote-listen/</v>
          </cell>
          <cell r="B1472" t="str">
            <v>F</v>
          </cell>
        </row>
        <row r="1473">
          <cell r="A1473" t="str">
            <v>https://www.lung.mv-regierung.de/fachinformationen/natur-und-landschaft/artenschutz/rote-listen/</v>
          </cell>
          <cell r="B1473" t="str">
            <v>F</v>
          </cell>
        </row>
        <row r="1474">
          <cell r="A1474" t="str">
            <v>https://www.lung.mv-regierung.de/fachinformationen/natur-und-landschaft/artenschutz/rote-listen/</v>
          </cell>
          <cell r="B1474" t="str">
            <v>F</v>
          </cell>
        </row>
        <row r="1475">
          <cell r="A1475" t="str">
            <v>https://www.lung.mv-regierung.de/fachinformationen/natur-und-landschaft/artenschutz/rote-listen/</v>
          </cell>
          <cell r="B1475" t="str">
            <v>F</v>
          </cell>
        </row>
        <row r="1476">
          <cell r="A1476" t="str">
            <v>https://www.lung.mv-regierung.de/fachinformationen/natur-und-landschaft/artenschutz/rote-listen/</v>
          </cell>
          <cell r="B1476" t="str">
            <v>F</v>
          </cell>
        </row>
        <row r="1477">
          <cell r="A1477" t="str">
            <v>https://www.lung.mv-regierung.de/fachinformationen/natur-und-landschaft/artenschutz/rote-listen/</v>
          </cell>
          <cell r="B1477" t="str">
            <v>F</v>
          </cell>
        </row>
        <row r="1478">
          <cell r="A1478" t="str">
            <v>https://www.lung.mv-regierung.de/fachinformationen/natur-und-landschaft/artenschutz/rote-listen/</v>
          </cell>
          <cell r="B1478" t="str">
            <v>F</v>
          </cell>
        </row>
        <row r="1479">
          <cell r="A1479" t="str">
            <v>https://www.lung.mv-regierung.de/fachinformationen/natur-und-landschaft/artenschutz/rote-listen/</v>
          </cell>
          <cell r="B1479" t="str">
            <v>F</v>
          </cell>
        </row>
        <row r="1480">
          <cell r="A1480" t="str">
            <v>https://www.lung.mv-regierung.de/fachinformationen/natur-und-landschaft/artenschutz/rote-listen/</v>
          </cell>
          <cell r="B1480" t="str">
            <v>F</v>
          </cell>
        </row>
        <row r="1481">
          <cell r="A1481" t="str">
            <v>https://www.nw-ornithologen.de/images/textfiles/charadrius/charadrius51_1_1_66_roteliste2016_bv.pdf</v>
          </cell>
          <cell r="B1481" t="str">
            <v>F</v>
          </cell>
        </row>
        <row r="1482">
          <cell r="A1482" t="str">
            <v>https://www.nw-ornithologen.de/images/textfiles/rote_listen/Rote_Liste_Brutvoegel_NRW_2021.pdf</v>
          </cell>
          <cell r="B1482" t="str">
            <v>F</v>
          </cell>
        </row>
        <row r="1483">
          <cell r="A1483" t="str">
            <v>https://www.nw-ornithologen.de/images/textfiles/charadrius/charadrius44_4_137_230_roteliste2008.pdf</v>
          </cell>
          <cell r="B1483" t="str">
            <v>F</v>
          </cell>
        </row>
        <row r="1484">
          <cell r="A1484" t="str">
            <v>https://www.nw-ornithologen.de/images/textfiles/charadrius/charadrius51_1_67_108_roteliste2016_wv.pdf</v>
          </cell>
          <cell r="B1484" t="str">
            <v>F</v>
          </cell>
        </row>
        <row r="1485">
          <cell r="A1485" t="str">
            <v>https://www.lanuv.nrw.de/natur/artenschutz/rote-liste</v>
          </cell>
          <cell r="B1485" t="str">
            <v>F</v>
          </cell>
        </row>
        <row r="1486">
          <cell r="A1486" t="str">
            <v>https://www.lanuv.nrw.de/natur/artenschutz/rote-liste</v>
          </cell>
          <cell r="B1486" t="str">
            <v>F</v>
          </cell>
        </row>
        <row r="1487">
          <cell r="A1487" t="str">
            <v>https://www.lanuv.nrw.de/natur/artenschutz/rote-liste</v>
          </cell>
          <cell r="B1487" t="str">
            <v>F</v>
          </cell>
        </row>
        <row r="1488">
          <cell r="A1488" t="str">
            <v>https://www.lanuv.nrw.de/natur/artenschutz/rote-liste</v>
          </cell>
          <cell r="B1488" t="str">
            <v>F</v>
          </cell>
        </row>
        <row r="1489">
          <cell r="A1489" t="str">
            <v>https://www.lanuv.nrw.de/natur/artenschutz/rote-liste</v>
          </cell>
          <cell r="B1489" t="str">
            <v>F</v>
          </cell>
        </row>
        <row r="1490">
          <cell r="A1490" t="str">
            <v>https://www.lanuv.nrw.de/landesamt/veroeffentlichungen/publikationen/fachberichte?tx_cartproducts_products%5Bproduct%5D=1407&amp;cHash=b119ba24398af6022a4604b58d78c7d1</v>
          </cell>
          <cell r="B1490" t="str">
            <v>F</v>
          </cell>
        </row>
        <row r="1491">
          <cell r="A1491" t="str">
            <v>https://www.lanuv.nrw.de/landesamt/veroeffentlichungen/publikationen/fachberichte?tx_cartproducts_products%5Bproduct%5D=1407&amp;cHash=b119ba24398af6022a4604b58d78c7d1</v>
          </cell>
          <cell r="B1491" t="str">
            <v>F</v>
          </cell>
        </row>
        <row r="1492">
          <cell r="A1492" t="str">
            <v>https://www.lanuv.nrw.de/natur/artenschutz/rote-liste</v>
          </cell>
          <cell r="B1492" t="str">
            <v>F</v>
          </cell>
        </row>
        <row r="1493">
          <cell r="A1493" t="str">
            <v>https://www.lanuv.nrw.de/natur/artenschutz/rote-liste</v>
          </cell>
          <cell r="B1493" t="str">
            <v>F</v>
          </cell>
        </row>
        <row r="1494">
          <cell r="A1494" t="str">
            <v>https://www.lanuv.nrw.de/natur/artenschutz/rote-liste</v>
          </cell>
          <cell r="B1494" t="str">
            <v>F</v>
          </cell>
        </row>
        <row r="1495">
          <cell r="A1495" t="str">
            <v>https://www.lanuv.nrw.de/natur/artenschutz/rote-liste</v>
          </cell>
          <cell r="B1495" t="str">
            <v>F</v>
          </cell>
        </row>
        <row r="1496">
          <cell r="A1496" t="str">
            <v>https://www.lanuv.nrw.de/natur/artenschutz/rote-liste</v>
          </cell>
          <cell r="B1496" t="str">
            <v>F</v>
          </cell>
        </row>
        <row r="1497">
          <cell r="A1497" t="str">
            <v>https://www.lanuv.nrw.de/natur/artenschutz/rote-liste</v>
          </cell>
          <cell r="B1497" t="str">
            <v>F</v>
          </cell>
        </row>
        <row r="1498">
          <cell r="A1498" t="str">
            <v>https://www.lanuv.nrw.de/natur/artenschutz/rote-liste</v>
          </cell>
          <cell r="B1498" t="str">
            <v>F</v>
          </cell>
        </row>
        <row r="1499">
          <cell r="A1499" t="str">
            <v>https://www.lanuv.nrw.de/natur/artenschutz/rote-liste</v>
          </cell>
          <cell r="B1499" t="str">
            <v>F</v>
          </cell>
        </row>
        <row r="1500">
          <cell r="A1500" t="str">
            <v>https://www.lanuv.nrw.de/natur/artenschutz/rote-liste</v>
          </cell>
          <cell r="B1500" t="str">
            <v>F</v>
          </cell>
        </row>
        <row r="1501">
          <cell r="A1501" t="str">
            <v>https://www.lanuv.nrw.de/natur/artenschutz/rote-liste</v>
          </cell>
          <cell r="B1501" t="str">
            <v>F</v>
          </cell>
        </row>
        <row r="1502">
          <cell r="A1502" t="str">
            <v>https://www.lanuv.nrw.de/natur/artenschutz/rote-liste</v>
          </cell>
          <cell r="B1502" t="str">
            <v>F</v>
          </cell>
        </row>
        <row r="1503">
          <cell r="A1503" t="str">
            <v>https://www.lanuv.nrw.de/natur/artenschutz/rote-liste</v>
          </cell>
          <cell r="B1503" t="str">
            <v>F</v>
          </cell>
        </row>
        <row r="1504">
          <cell r="A1504" t="str">
            <v>https://www.lanuv.nrw.de/natur/artenschutz/rote-liste</v>
          </cell>
          <cell r="B1504" t="str">
            <v>F</v>
          </cell>
        </row>
        <row r="1505">
          <cell r="A1505" t="str">
            <v>https://www.lanuv.nrw.de/natur/artenschutz/rote-liste</v>
          </cell>
          <cell r="B1505" t="str">
            <v>F</v>
          </cell>
        </row>
        <row r="1506">
          <cell r="A1506" t="str">
            <v>https://www.lanuv.nrw.de/natur/artenschutz/rote-liste</v>
          </cell>
          <cell r="B1506" t="str">
            <v>F</v>
          </cell>
        </row>
        <row r="1507">
          <cell r="A1507" t="str">
            <v>https://www.lanuv.nrw.de/natur/artenschutz/rote-liste</v>
          </cell>
          <cell r="B1507" t="str">
            <v>F</v>
          </cell>
        </row>
        <row r="1508">
          <cell r="A1508" t="str">
            <v>https://www.lanuv.nrw.de/natur/artenschutz/rote-liste</v>
          </cell>
          <cell r="B1508" t="str">
            <v>F</v>
          </cell>
        </row>
        <row r="1509">
          <cell r="A1509" t="str">
            <v>https://www.lanuv.nrw.de/natur/artenschutz/rote-liste</v>
          </cell>
          <cell r="B1509" t="str">
            <v>F</v>
          </cell>
        </row>
        <row r="1510">
          <cell r="A1510" t="str">
            <v>https://www.lanuv.nrw.de/natur/artenschutz/rote-liste</v>
          </cell>
          <cell r="B1510" t="str">
            <v>F</v>
          </cell>
        </row>
        <row r="1511">
          <cell r="A1511" t="str">
            <v>https://www.lanuv.nrw.de/natur/artenschutz/rote-liste</v>
          </cell>
          <cell r="B1511" t="str">
            <v>F</v>
          </cell>
        </row>
        <row r="1512">
          <cell r="A1512" t="str">
            <v>https://www.lanuv.nrw.de/natur/artenschutz/rote-liste</v>
          </cell>
          <cell r="B1512" t="str">
            <v>F</v>
          </cell>
        </row>
        <row r="1513">
          <cell r="A1513" t="str">
            <v>https://www.lanuv.nrw.de/natur/artenschutz/rote-liste</v>
          </cell>
          <cell r="B1513" t="str">
            <v>F</v>
          </cell>
        </row>
        <row r="1514">
          <cell r="A1514" t="str">
            <v>https://www.lanuv.nrw.de/natur/artenschutz/rote-liste</v>
          </cell>
          <cell r="B1514" t="str">
            <v>F</v>
          </cell>
        </row>
        <row r="1515">
          <cell r="A1515" t="str">
            <v>https://www.lanuv.nrw.de/natur/artenschutz/rote-liste</v>
          </cell>
          <cell r="B1515" t="str">
            <v>F</v>
          </cell>
        </row>
        <row r="1516">
          <cell r="A1516" t="str">
            <v>https://www.lanuv.nrw.de/natur/artenschutz/rote-liste</v>
          </cell>
          <cell r="B1516" t="str">
            <v>F</v>
          </cell>
        </row>
        <row r="1517">
          <cell r="A1517" t="str">
            <v>https://www.lanuv.nrw.de/natur/artenschutz/rote-liste</v>
          </cell>
          <cell r="B1517" t="str">
            <v>F</v>
          </cell>
        </row>
        <row r="1518">
          <cell r="A1518" t="str">
            <v>https://www.lanuv.nrw.de/natur/artenschutz/rote-liste</v>
          </cell>
          <cell r="B1518" t="str">
            <v>F</v>
          </cell>
        </row>
        <row r="1519">
          <cell r="A1519" t="str">
            <v>https://www.lanuv.nrw.de/natur/artenschutz/rote-liste</v>
          </cell>
          <cell r="B1519" t="str">
            <v>F</v>
          </cell>
        </row>
        <row r="1520">
          <cell r="A1520" t="str">
            <v>https://www.lanuv.nrw.de/natur/artenschutz/rote-liste</v>
          </cell>
          <cell r="B1520" t="str">
            <v>F</v>
          </cell>
        </row>
        <row r="1521">
          <cell r="A1521" t="str">
            <v>https://www.lanuv.nrw.de/natur/artenschutz/rote-liste</v>
          </cell>
          <cell r="B1521" t="str">
            <v>F</v>
          </cell>
        </row>
        <row r="1522">
          <cell r="A1522" t="str">
            <v>https://www.lanuv.nrw.de/natur/artenschutz/rote-liste</v>
          </cell>
          <cell r="B1522" t="str">
            <v>F</v>
          </cell>
        </row>
        <row r="1523">
          <cell r="A1523" t="str">
            <v>https://www.lanuv.nrw.de/natur/artenschutz/rote-liste</v>
          </cell>
          <cell r="B1523" t="str">
            <v>F</v>
          </cell>
        </row>
        <row r="1524">
          <cell r="A1524" t="str">
            <v>https://www.lanuv.nrw.de/natur/artenschutz/rote-liste</v>
          </cell>
          <cell r="B1524" t="str">
            <v>F</v>
          </cell>
        </row>
        <row r="1525">
          <cell r="A1525" t="str">
            <v>https://www.lanuv.nrw.de/natur/artenschutz/rote-liste</v>
          </cell>
          <cell r="B1525" t="str">
            <v>F</v>
          </cell>
        </row>
        <row r="1526">
          <cell r="A1526" t="str">
            <v>https://www.lanuv.nrw.de/natur/artenschutz/rote-liste</v>
          </cell>
          <cell r="B1526" t="str">
            <v>F</v>
          </cell>
        </row>
        <row r="1527">
          <cell r="A1527" t="str">
            <v>https://www.lanuv.nrw.de/natur/artenschutz/rote-liste</v>
          </cell>
          <cell r="B1527" t="str">
            <v>F</v>
          </cell>
        </row>
        <row r="1528">
          <cell r="A1528" t="str">
            <v>https://www.lanuv.nrw.de/natur/artenschutz/rote-liste</v>
          </cell>
          <cell r="B1528" t="str">
            <v>F</v>
          </cell>
        </row>
        <row r="1529">
          <cell r="A1529" t="str">
            <v>https://www.lanuv.nrw.de/natur/artenschutz/rote-liste</v>
          </cell>
          <cell r="B1529" t="str">
            <v>F</v>
          </cell>
        </row>
        <row r="1530">
          <cell r="A1530" t="str">
            <v>https://www.lanuv.nrw.de/natur/artenschutz/rote-liste</v>
          </cell>
          <cell r="B1530" t="str">
            <v>F</v>
          </cell>
        </row>
        <row r="1531">
          <cell r="A1531" t="str">
            <v>https://www.lanuv.nrw.de/natur/artenschutz/rote-liste</v>
          </cell>
          <cell r="B1531" t="str">
            <v>F</v>
          </cell>
        </row>
        <row r="1532">
          <cell r="A1532" t="str">
            <v>https://www.lanuv.nrw.de/natur/artenschutz/rote-liste</v>
          </cell>
          <cell r="B1532" t="str">
            <v>F</v>
          </cell>
        </row>
        <row r="1533">
          <cell r="A1533" t="str">
            <v>https://www.lanuv.nrw.de/natur/artenschutz/rote-liste</v>
          </cell>
          <cell r="B1533" t="str">
            <v>F</v>
          </cell>
        </row>
        <row r="1534">
          <cell r="A1534" t="str">
            <v>https://www.lanuv.nrw.de/natur/artenschutz/rote-liste</v>
          </cell>
          <cell r="B1534" t="str">
            <v>F</v>
          </cell>
        </row>
        <row r="1535">
          <cell r="A1535" t="str">
            <v>https://www.lanuv.nrw.de/natur/artenschutz/rote-liste</v>
          </cell>
          <cell r="B1535" t="str">
            <v>F</v>
          </cell>
        </row>
        <row r="1536">
          <cell r="A1536" t="str">
            <v>https://www.lanuv.nrw.de/natur/artenschutz/rote-liste</v>
          </cell>
          <cell r="B1536" t="str">
            <v>F</v>
          </cell>
        </row>
        <row r="1537">
          <cell r="A1537" t="str">
            <v>https://www.lanuv.nrw.de/natur/artenschutz/rote-liste</v>
          </cell>
          <cell r="B1537" t="str">
            <v>F</v>
          </cell>
        </row>
        <row r="1538">
          <cell r="A1538" t="str">
            <v>https://www.lanuv.nrw.de/natur/artenschutz/rote-liste</v>
          </cell>
          <cell r="B1538" t="str">
            <v>F</v>
          </cell>
        </row>
        <row r="1539">
          <cell r="A1539" t="str">
            <v>https://lfu.rlp.de/natur/artenschutz/rote-listen</v>
          </cell>
          <cell r="B1539" t="str">
            <v>T</v>
          </cell>
        </row>
        <row r="1540">
          <cell r="A1540" t="str">
            <v>https://lfu.rlp.de/natur/artenschutz/rote-listen</v>
          </cell>
          <cell r="B1540" t="str">
            <v>T</v>
          </cell>
        </row>
        <row r="1541">
          <cell r="A1541" t="str">
            <v>https://lfu.rlp.de/natur/artenschutz/rote-listen</v>
          </cell>
          <cell r="B1541" t="str">
            <v>T</v>
          </cell>
        </row>
        <row r="1542">
          <cell r="A1542" t="str">
            <v>https://lfu.rlp.de/natur/artenschutz/rote-listen</v>
          </cell>
          <cell r="B1542" t="str">
            <v>T</v>
          </cell>
        </row>
        <row r="1543">
          <cell r="A1543" t="str">
            <v>https://lfu.rlp.de/natur/artenschutz/rote-listen</v>
          </cell>
          <cell r="B1543" t="str">
            <v>T</v>
          </cell>
        </row>
        <row r="1544">
          <cell r="A1544" t="str">
            <v>https://lfu.rlp.de/natur/artenschutz/rote-listen</v>
          </cell>
          <cell r="B1544" t="str">
            <v>T</v>
          </cell>
        </row>
        <row r="1545">
          <cell r="A1545" t="str">
            <v>https://lfu.rlp.de/natur/artenschutz/rote-listen</v>
          </cell>
          <cell r="B1545" t="str">
            <v>T</v>
          </cell>
        </row>
        <row r="1546">
          <cell r="A1546" t="str">
            <v>https://lfu.rlp.de/natur/artenschutz/rote-listen</v>
          </cell>
          <cell r="B1546" t="str">
            <v>T</v>
          </cell>
        </row>
        <row r="1547">
          <cell r="A1547" t="str">
            <v>https://lfu.rlp.de/natur/artenschutz/rote-listen</v>
          </cell>
          <cell r="B1547" t="str">
            <v>T</v>
          </cell>
        </row>
        <row r="1548">
          <cell r="A1548" t="str">
            <v>https://lfu.rlp.de/natur/artenschutz/rote-listen</v>
          </cell>
          <cell r="B1548" t="str">
            <v>T</v>
          </cell>
        </row>
        <row r="1549">
          <cell r="A1549" t="str">
            <v>https://lfu.rlp.de/natur/artenschutz/rote-listen</v>
          </cell>
          <cell r="B1549" t="str">
            <v>T</v>
          </cell>
        </row>
        <row r="1550">
          <cell r="A1550" t="str">
            <v>https://rote-liste-saarland.de/</v>
          </cell>
          <cell r="B1550" t="str">
            <v>T</v>
          </cell>
        </row>
        <row r="1551">
          <cell r="A1551" t="str">
            <v>https://rote-liste-saarland.de/</v>
          </cell>
          <cell r="B1551" t="str">
            <v>T</v>
          </cell>
        </row>
        <row r="1552">
          <cell r="A1552" t="str">
            <v>https://rote-liste-saarland.de/</v>
          </cell>
          <cell r="B1552" t="str">
            <v>T</v>
          </cell>
        </row>
        <row r="1553">
          <cell r="A1553" t="str">
            <v>https://rote-liste-saarland.de/</v>
          </cell>
          <cell r="B1553" t="str">
            <v>T</v>
          </cell>
        </row>
        <row r="1554">
          <cell r="A1554" t="str">
            <v>https://rote-liste-saarland.de/</v>
          </cell>
          <cell r="B1554" t="str">
            <v>T</v>
          </cell>
        </row>
        <row r="1555">
          <cell r="A1555" t="str">
            <v>https://rote-liste-saarland.de/</v>
          </cell>
          <cell r="B1555" t="str">
            <v>T</v>
          </cell>
        </row>
        <row r="1556">
          <cell r="A1556" t="str">
            <v>https://rote-liste-saarland.de/</v>
          </cell>
          <cell r="B1556" t="str">
            <v>T</v>
          </cell>
        </row>
        <row r="1557">
          <cell r="A1557" t="str">
            <v>https://rote-liste-saarland.de/</v>
          </cell>
          <cell r="B1557" t="str">
            <v>T</v>
          </cell>
        </row>
        <row r="1558">
          <cell r="A1558" t="str">
            <v>https://rote-liste-saarland.de/</v>
          </cell>
          <cell r="B1558" t="str">
            <v>T</v>
          </cell>
        </row>
        <row r="1559">
          <cell r="A1559" t="str">
            <v>https://rote-liste-saarland.de/</v>
          </cell>
          <cell r="B1559" t="str">
            <v>T</v>
          </cell>
        </row>
        <row r="1560">
          <cell r="A1560" t="str">
            <v>https://rote-liste-saarland.de/</v>
          </cell>
          <cell r="B1560" t="str">
            <v>T</v>
          </cell>
        </row>
        <row r="1561">
          <cell r="A1561" t="str">
            <v>https://rote-liste-saarland.de/</v>
          </cell>
          <cell r="B1561" t="str">
            <v>T</v>
          </cell>
        </row>
        <row r="1562">
          <cell r="A1562" t="str">
            <v>https://rote-liste-saarland.de/</v>
          </cell>
          <cell r="B1562" t="str">
            <v>T</v>
          </cell>
        </row>
        <row r="1563">
          <cell r="A1563" t="str">
            <v>https://rote-liste-saarland.de/</v>
          </cell>
          <cell r="B1563" t="str">
            <v>T</v>
          </cell>
        </row>
        <row r="1564">
          <cell r="A1564" t="str">
            <v>https://rote-liste-saarland.de/</v>
          </cell>
          <cell r="B1564" t="str">
            <v>T</v>
          </cell>
        </row>
        <row r="1565">
          <cell r="A1565" t="str">
            <v>https://rote-liste-saarland.de/</v>
          </cell>
          <cell r="B1565" t="str">
            <v>T</v>
          </cell>
        </row>
        <row r="1566">
          <cell r="A1566" t="str">
            <v>https://rote-liste-saarland.de/</v>
          </cell>
          <cell r="B1566" t="str">
            <v>T</v>
          </cell>
        </row>
        <row r="1567">
          <cell r="A1567" t="str">
            <v>https://rote-liste-saarland.de/</v>
          </cell>
          <cell r="B1567" t="str">
            <v>T</v>
          </cell>
        </row>
        <row r="1568">
          <cell r="A1568" t="str">
            <v>https://rote-liste-saarland.de/</v>
          </cell>
          <cell r="B1568" t="str">
            <v>T</v>
          </cell>
        </row>
        <row r="1569">
          <cell r="A1569" t="str">
            <v>https://rote-liste-saarland.de/</v>
          </cell>
          <cell r="B1569" t="str">
            <v>T</v>
          </cell>
        </row>
        <row r="1570">
          <cell r="A1570" t="str">
            <v>https://rote-liste-saarland.de/</v>
          </cell>
          <cell r="B1570" t="str">
            <v>T</v>
          </cell>
        </row>
        <row r="1571">
          <cell r="A1571" t="str">
            <v>https://rote-liste-saarland.de/</v>
          </cell>
          <cell r="B1571" t="str">
            <v>T</v>
          </cell>
        </row>
        <row r="1572">
          <cell r="A1572" t="str">
            <v>https://rote-liste-saarland.de/</v>
          </cell>
          <cell r="B1572" t="str">
            <v>T</v>
          </cell>
        </row>
        <row r="1573">
          <cell r="A1573" t="str">
            <v>https://rote-liste-saarland.de/</v>
          </cell>
          <cell r="B1573" t="str">
            <v>T</v>
          </cell>
        </row>
        <row r="1574">
          <cell r="A1574" t="str">
            <v>https://rote-liste-saarland.de/</v>
          </cell>
          <cell r="B1574" t="str">
            <v>T</v>
          </cell>
        </row>
        <row r="1575">
          <cell r="A1575" t="str">
            <v>https://rote-liste-saarland.de/</v>
          </cell>
          <cell r="B1575" t="str">
            <v>T</v>
          </cell>
        </row>
        <row r="1576">
          <cell r="A1576" t="str">
            <v>https://rote-liste-saarland.de/</v>
          </cell>
          <cell r="B1576" t="str">
            <v>T</v>
          </cell>
        </row>
        <row r="1577">
          <cell r="A1577" t="str">
            <v>https://rote-liste-saarland.de/</v>
          </cell>
          <cell r="B1577" t="str">
            <v>T</v>
          </cell>
        </row>
        <row r="1578">
          <cell r="A1578" t="str">
            <v>https://rote-liste-saarland.de/</v>
          </cell>
          <cell r="B1578" t="str">
            <v>T</v>
          </cell>
        </row>
        <row r="1579">
          <cell r="A1579" t="str">
            <v>https://rote-liste-saarland.de/</v>
          </cell>
          <cell r="B1579" t="str">
            <v>T</v>
          </cell>
        </row>
        <row r="1580">
          <cell r="A1580" t="str">
            <v>https://rote-liste-saarland.de/</v>
          </cell>
          <cell r="B1580" t="str">
            <v>T</v>
          </cell>
        </row>
        <row r="1581">
          <cell r="A1581" t="str">
            <v>https://rote-liste-saarland.de/</v>
          </cell>
          <cell r="B1581" t="str">
            <v>T</v>
          </cell>
        </row>
        <row r="1582">
          <cell r="A1582" t="str">
            <v>https://rote-liste-saarland.de/</v>
          </cell>
          <cell r="B1582" t="str">
            <v>T</v>
          </cell>
        </row>
        <row r="1583">
          <cell r="A1583" t="str">
            <v>https://rote-liste-saarland.de/</v>
          </cell>
          <cell r="B1583" t="str">
            <v>T</v>
          </cell>
        </row>
        <row r="1584">
          <cell r="A1584" t="str">
            <v>https://publikationen.sachsen.de/bdb/artikel/19031</v>
          </cell>
          <cell r="B1584" t="str">
            <v>T</v>
          </cell>
        </row>
        <row r="1585">
          <cell r="A1585" t="str">
            <v>https://publikationen.sachsen.de/bdb/artikel/39255</v>
          </cell>
          <cell r="B1585" t="str">
            <v>T</v>
          </cell>
        </row>
        <row r="1586">
          <cell r="A1586" t="str">
            <v>https://publikationen.sachsen.de/bdb/artikel/19031</v>
          </cell>
          <cell r="B1586" t="str">
            <v>T</v>
          </cell>
        </row>
        <row r="1587">
          <cell r="A1587" t="str">
            <v>https://publikationen.sachsen.de/bdb/artikel/19031</v>
          </cell>
          <cell r="B1587" t="str">
            <v>T</v>
          </cell>
        </row>
        <row r="1588">
          <cell r="A1588" t="str">
            <v>https://publikationen.sachsen.de/bdb/artikel/13914</v>
          </cell>
          <cell r="B1588" t="str">
            <v>T</v>
          </cell>
        </row>
        <row r="1589">
          <cell r="A1589" t="str">
            <v>https://publikationen.sachsen.de/bdb/artikel/13914</v>
          </cell>
          <cell r="B1589" t="str">
            <v>T</v>
          </cell>
        </row>
        <row r="1590">
          <cell r="A1590" t="str">
            <v>https://publikationen.sachsen.de/bdb/artikel/41196</v>
          </cell>
          <cell r="B1590" t="str">
            <v>T</v>
          </cell>
        </row>
        <row r="1591">
          <cell r="A1591" t="str">
            <v>https://publikationen.sachsen.de/bdb/artikel/41196</v>
          </cell>
          <cell r="B1591" t="str">
            <v>T</v>
          </cell>
        </row>
        <row r="1592">
          <cell r="A1592" t="str">
            <v>https://publikationen.sachsen.de/bdb/artikel/41196</v>
          </cell>
          <cell r="B1592" t="str">
            <v>T</v>
          </cell>
        </row>
        <row r="1593">
          <cell r="A1593" t="str">
            <v>https://publikationen.sachsen.de/bdb/artikel/41196</v>
          </cell>
          <cell r="B1593" t="str">
            <v>T</v>
          </cell>
        </row>
        <row r="1594">
          <cell r="A1594" t="str">
            <v>https://publikationen.sachsen.de/bdb/artikel/41196</v>
          </cell>
          <cell r="B1594" t="str">
            <v>T</v>
          </cell>
        </row>
        <row r="1595">
          <cell r="A1595" t="str">
            <v>https://publikationen.sachsen.de/bdb/artikel/41196</v>
          </cell>
          <cell r="B1595" t="str">
            <v>T</v>
          </cell>
        </row>
        <row r="1596">
          <cell r="A1596" t="str">
            <v>https://publikationen.sachsen.de/bdb/artikel/11639</v>
          </cell>
          <cell r="B1596" t="str">
            <v>T</v>
          </cell>
        </row>
        <row r="1597">
          <cell r="A1597" t="str">
            <v>https://publikationen.sachsen.de/bdb/artikel/41175</v>
          </cell>
          <cell r="B1597" t="str">
            <v>T</v>
          </cell>
        </row>
        <row r="1598">
          <cell r="A1598" t="str">
            <v>https://publikationen.sachsen.de/bdb/artikel/41195</v>
          </cell>
          <cell r="B1598" t="str">
            <v>T</v>
          </cell>
        </row>
        <row r="1599">
          <cell r="A1599" t="str">
            <v>https://publikationen.sachsen.de/bdb/artikel/43339</v>
          </cell>
          <cell r="B1599" t="str">
            <v>T</v>
          </cell>
        </row>
        <row r="1600">
          <cell r="A1600" t="str">
            <v>https://publikationen.sachsen.de/bdb/artikel/11374</v>
          </cell>
          <cell r="B1600" t="str">
            <v>T</v>
          </cell>
        </row>
        <row r="1601">
          <cell r="A1601" t="str">
            <v>https://publikationen.sachsen.de/bdb/artikel/41197</v>
          </cell>
          <cell r="B1601" t="str">
            <v>T</v>
          </cell>
        </row>
        <row r="1602">
          <cell r="A1602" t="str">
            <v>https://publikationen.sachsen.de/bdb/artikel/41176</v>
          </cell>
          <cell r="B1602" t="str">
            <v>T</v>
          </cell>
        </row>
        <row r="1603">
          <cell r="A1603" t="str">
            <v>https://publikationen.sachsen.de/bdb/artikel/12040</v>
          </cell>
          <cell r="B1603" t="str">
            <v>T</v>
          </cell>
        </row>
        <row r="1604">
          <cell r="A1604" t="str">
            <v>https://publikationen.sachsen.de/bdb/artikel/12040</v>
          </cell>
          <cell r="B1604" t="str">
            <v>T</v>
          </cell>
        </row>
        <row r="1605">
          <cell r="A1605" t="str">
            <v>https://publikationen.sachsen.de/bdb/artikel/27810</v>
          </cell>
          <cell r="B1605" t="str">
            <v>T</v>
          </cell>
        </row>
        <row r="1606">
          <cell r="A1606" t="str">
            <v>https://publikationen.sachsen.de/bdb/artikel/39275</v>
          </cell>
          <cell r="B1606" t="str">
            <v>T</v>
          </cell>
        </row>
        <row r="1607">
          <cell r="A1607" t="str">
            <v>https://publikationen.sachsen.de/bdb/artikel/39276</v>
          </cell>
          <cell r="B1607" t="str">
            <v>T</v>
          </cell>
        </row>
        <row r="1608">
          <cell r="A1608" t="str">
            <v>https://publikationen.sachsen.de/bdb/artikel/39276</v>
          </cell>
          <cell r="B1608" t="str">
            <v>T</v>
          </cell>
        </row>
        <row r="1609">
          <cell r="A1609" t="str">
            <v>https://publikationen.sachsen.de/bdb/artikel/33840</v>
          </cell>
          <cell r="B1609" t="str">
            <v>T</v>
          </cell>
        </row>
        <row r="1610">
          <cell r="A1610" t="str">
            <v>https://publikationen.sachsen.de/bdb/artikel/39277</v>
          </cell>
          <cell r="B1610" t="str">
            <v>T</v>
          </cell>
        </row>
        <row r="1611">
          <cell r="A1611" t="str">
            <v>https://publikationen.sachsen.de/bdb/artikel/28573</v>
          </cell>
          <cell r="B1611" t="str">
            <v>T</v>
          </cell>
        </row>
        <row r="1612">
          <cell r="A1612" t="str">
            <v>https://publikationen.sachsen.de/bdb/artikel/30815</v>
          </cell>
          <cell r="B1612" t="str">
            <v>T</v>
          </cell>
        </row>
        <row r="1613">
          <cell r="A1613" t="str">
            <v>https://publikationen.sachsen.de/bdb/artikel/39257</v>
          </cell>
          <cell r="B1613" t="str">
            <v>T</v>
          </cell>
        </row>
        <row r="1614">
          <cell r="A1614" t="str">
            <v>https://publikationen.sachsen.de/bdb/artikel/20435</v>
          </cell>
          <cell r="B1614" t="str">
            <v>T</v>
          </cell>
        </row>
        <row r="1615">
          <cell r="A1615" t="str">
            <v>https://publikationen.sachsen.de/bdb/artikel/39278</v>
          </cell>
          <cell r="B1615" t="str">
            <v>T</v>
          </cell>
        </row>
        <row r="1616">
          <cell r="A1616" t="str">
            <v>https://publikationen.sachsen.de/bdb/artikel/12031</v>
          </cell>
          <cell r="B1616" t="str">
            <v>T</v>
          </cell>
        </row>
        <row r="1617">
          <cell r="A1617" t="str">
            <v>https://publikationen.sachsen.de/bdb/artikel/12031</v>
          </cell>
          <cell r="B1617" t="str">
            <v>T</v>
          </cell>
        </row>
        <row r="1618">
          <cell r="A1618" t="str">
            <v>https://publikationen.sachsen.de/bdb/artikel/12031</v>
          </cell>
          <cell r="B1618" t="str">
            <v>T</v>
          </cell>
        </row>
        <row r="1619">
          <cell r="A1619" t="str">
            <v>https://publikationen.sachsen.de/bdb/artikel/12031</v>
          </cell>
          <cell r="B1619" t="str">
            <v>T</v>
          </cell>
        </row>
        <row r="1620">
          <cell r="A1620" t="str">
            <v>https://publikationen.sachsen.de/bdb/artikel/39279</v>
          </cell>
          <cell r="B1620" t="str">
            <v>T</v>
          </cell>
        </row>
        <row r="1621">
          <cell r="A1621" t="str">
            <v>https://publikationen.sachsen.de/bdb/artikel/36065</v>
          </cell>
          <cell r="B1621" t="str">
            <v>T</v>
          </cell>
        </row>
        <row r="1622">
          <cell r="A1622" t="str">
            <v>https://publikationen.sachsen.de/bdb/artikel/42658</v>
          </cell>
          <cell r="B1622" t="str">
            <v>T</v>
          </cell>
        </row>
        <row r="1623">
          <cell r="A1623" t="str">
            <v>https://publikationen.sachsen.de/bdb/artikel/11485</v>
          </cell>
          <cell r="B1623" t="str">
            <v>T</v>
          </cell>
        </row>
        <row r="1624">
          <cell r="A1624" t="str">
            <v>https://publikationen.sachsen.de/bdb/artikel/41179</v>
          </cell>
          <cell r="B1624" t="str">
            <v>T</v>
          </cell>
        </row>
        <row r="1625">
          <cell r="A1625" t="str">
            <v>https://publikationen.sachsen.de/bdb/artikel/13915</v>
          </cell>
          <cell r="B1625" t="str">
            <v>T</v>
          </cell>
        </row>
        <row r="1626">
          <cell r="A1626" t="str">
            <v>https://publikationen.sachsen.de/bdb/artikel/41180</v>
          </cell>
          <cell r="B1626" t="str">
            <v>T</v>
          </cell>
        </row>
        <row r="1627">
          <cell r="A1627" t="str">
            <v>https://publikationen.sachsen.de/bdb/artikel/36750</v>
          </cell>
          <cell r="B1627" t="str">
            <v>T</v>
          </cell>
        </row>
        <row r="1628">
          <cell r="A1628" t="str">
            <v>https://publikationen.sachsen.de/bdb/artikel/13916</v>
          </cell>
          <cell r="B1628" t="str">
            <v>T</v>
          </cell>
        </row>
        <row r="1629">
          <cell r="A1629" t="str">
            <v>https://publikationen.sachsen.de/bdb/artikel/41178</v>
          </cell>
          <cell r="B1629" t="str">
            <v>T</v>
          </cell>
        </row>
        <row r="1630">
          <cell r="A1630" t="str">
            <v>https://publikationen.sachsen.de/bdb/artikel/13918</v>
          </cell>
          <cell r="B1630" t="str">
            <v>T</v>
          </cell>
        </row>
        <row r="1631">
          <cell r="A1631" t="str">
            <v>https://publikationen.sachsen.de/bdb/artikel/39280</v>
          </cell>
          <cell r="B1631" t="str">
            <v>T</v>
          </cell>
        </row>
        <row r="1632">
          <cell r="A1632" t="str">
            <v>https://publikationen.sachsen.de/bdb/artikel/39259</v>
          </cell>
          <cell r="B1632" t="str">
            <v>T</v>
          </cell>
        </row>
        <row r="1633">
          <cell r="A1633" t="str">
            <v>https://publikationen.sachsen.de/bdb/artikel/25201</v>
          </cell>
          <cell r="B1633" t="str">
            <v>T</v>
          </cell>
        </row>
        <row r="1634">
          <cell r="A1634" t="str">
            <v>https://publikationen.sachsen.de/bdb/artikel/13824</v>
          </cell>
          <cell r="B1634" t="str">
            <v>T</v>
          </cell>
        </row>
        <row r="1635">
          <cell r="A1635" t="str">
            <v>https://publikationen.sachsen.de/bdb/artikel/11404</v>
          </cell>
          <cell r="B1635" t="str">
            <v>T</v>
          </cell>
        </row>
        <row r="1636">
          <cell r="A1636" t="str">
            <v>https://publikationen.sachsen.de/bdb/artikel/41198</v>
          </cell>
          <cell r="B1636" t="str">
            <v>T</v>
          </cell>
        </row>
        <row r="1637">
          <cell r="A1637" t="str">
            <v>https://publikationen.sachsen.de/bdb/artikel/25906</v>
          </cell>
          <cell r="B1637" t="str">
            <v>T</v>
          </cell>
        </row>
        <row r="1638">
          <cell r="A1638" t="str">
            <v>https://publikationen.sachsen.de/bdb/artikel/39281</v>
          </cell>
          <cell r="B1638" t="str">
            <v>T</v>
          </cell>
        </row>
        <row r="1639">
          <cell r="A1639" t="str">
            <v>https://publikationen.sachsen.de/bdb/artikel/39282</v>
          </cell>
          <cell r="B1639" t="str">
            <v>T</v>
          </cell>
        </row>
        <row r="1640">
          <cell r="A1640" t="str">
            <v>https://publikationen.sachsen.de/bdb/artikel/39282</v>
          </cell>
          <cell r="B1640" t="str">
            <v>T</v>
          </cell>
        </row>
        <row r="1641">
          <cell r="A1641" t="str">
            <v>https://publikationen.sachsen.de/bdb/artikel/13919</v>
          </cell>
          <cell r="B1641" t="str">
            <v>T</v>
          </cell>
        </row>
        <row r="1642">
          <cell r="A1642" t="str">
            <v>https://publikationen.sachsen.de/bdb/artikel/13921</v>
          </cell>
          <cell r="B1642" t="str">
            <v>T</v>
          </cell>
        </row>
        <row r="1643">
          <cell r="A1643" t="str">
            <v>https://publikationen.sachsen.de/bdb/artikel/13442</v>
          </cell>
          <cell r="B1643" t="str">
            <v>T</v>
          </cell>
        </row>
        <row r="1644">
          <cell r="A1644" t="str">
            <v>https://publikationen.sachsen.de/bdb/artikel/13442</v>
          </cell>
          <cell r="B1644" t="str">
            <v>T</v>
          </cell>
        </row>
        <row r="1645">
          <cell r="A1645" t="str">
            <v>https://www.natur.sachsen.de/Rote_Liste_Fische.pdf</v>
          </cell>
          <cell r="B1645" t="str">
            <v>T</v>
          </cell>
        </row>
        <row r="1646">
          <cell r="A1646" t="str">
            <v>https://www.natur.sachsen.de/Rote_Liste_Fische.pdf</v>
          </cell>
          <cell r="B1646" t="str">
            <v>T</v>
          </cell>
        </row>
        <row r="1647">
          <cell r="A1647" t="str">
            <v>https://www.natur.sachsen.de/RL_WirbeltiereSN_Tab_20160407_final.pdf</v>
          </cell>
          <cell r="B1647" t="str">
            <v>T</v>
          </cell>
        </row>
        <row r="1648">
          <cell r="A1648" t="str">
            <v>https://publikationen.sachsen.de/bdb/artikel/13920</v>
          </cell>
          <cell r="B1648" t="str">
            <v>T</v>
          </cell>
        </row>
        <row r="1649">
          <cell r="A1649" t="str">
            <v>https://publikationen.sachsen.de/bdb/artikel/12182</v>
          </cell>
          <cell r="B1649" t="str">
            <v>T</v>
          </cell>
        </row>
        <row r="1650">
          <cell r="A1650" t="str">
            <v>https://publikationen.sachsen.de/bdb/artikel/24341</v>
          </cell>
          <cell r="B1650" t="str">
            <v>T</v>
          </cell>
        </row>
        <row r="1651">
          <cell r="A1651" t="str">
            <v>https://publikationen.sachsen.de/bdb/artikel/13917</v>
          </cell>
          <cell r="B1651" t="str">
            <v>T</v>
          </cell>
        </row>
        <row r="1652">
          <cell r="A1652" t="str">
            <v>Different threat levels than according to IUCN</v>
          </cell>
          <cell r="B1652" t="str">
            <v>F</v>
          </cell>
        </row>
        <row r="1653">
          <cell r="A1653" t="str">
            <v>https://publikationen.sachsen.de/bdb/artikel/12154</v>
          </cell>
          <cell r="B1653" t="str">
            <v>T</v>
          </cell>
        </row>
        <row r="1654">
          <cell r="A1654" t="str">
            <v>https://publikationen.sachsen.de/bdb/artikel/12154</v>
          </cell>
          <cell r="B1654" t="str">
            <v>T</v>
          </cell>
        </row>
        <row r="1655">
          <cell r="A1655" t="str">
            <v>https://lau.sachsen-anhalt.de/alt-vor-neuer-navigation/wir-ueber-uns-publikationen/fachpublikationen/berichte-des-lau/rote-listen-sachsen-anhalt-2020</v>
          </cell>
          <cell r="B1655" t="str">
            <v>T</v>
          </cell>
        </row>
        <row r="1656">
          <cell r="A1656" t="str">
            <v>https://lau.sachsen-anhalt.de/alt-vor-neuer-navigation/wir-ueber-uns-publikationen/fachpublikationen/berichte-des-lau/rote-listen-sachsen-anhalt-2020</v>
          </cell>
          <cell r="B1656" t="str">
            <v>T</v>
          </cell>
        </row>
        <row r="1657">
          <cell r="A1657" t="str">
            <v>https://lau.sachsen-anhalt.de/alt-vor-neuer-navigation/wir-ueber-uns-publikationen/fachpublikationen/berichte-des-lau/rote-listen-sachsen-anhalt-2021</v>
          </cell>
          <cell r="B1657" t="str">
            <v>F</v>
          </cell>
        </row>
        <row r="1658">
          <cell r="A1658" t="str">
            <v>https://lau.sachsen-anhalt.de/alt-vor-neuer-navigation/wir-ueber-uns-publikationen/fachpublikationen/berichte-des-lau/rote-listen-sachsen-anhalt-2022</v>
          </cell>
          <cell r="B1658" t="str">
            <v>F</v>
          </cell>
        </row>
        <row r="1659">
          <cell r="A1659" t="str">
            <v>https://lau.sachsen-anhalt.de/alt-vor-neuer-navigation/wir-ueber-uns-publikationen/fachpublikationen/berichte-des-lau/rote-listen-sachsen-anhalt-2023</v>
          </cell>
          <cell r="B1659" t="str">
            <v>F</v>
          </cell>
        </row>
        <row r="1660">
          <cell r="A1660" t="str">
            <v>https://lau.sachsen-anhalt.de/alt-vor-neuer-navigation/wir-ueber-uns-publikationen/fachpublikationen/berichte-des-lau/rote-listen-sachsen-anhalt-2024</v>
          </cell>
          <cell r="B1660" t="str">
            <v>F</v>
          </cell>
        </row>
        <row r="1661">
          <cell r="A1661" t="str">
            <v>https://lau.sachsen-anhalt.de/alt-vor-neuer-navigation/wir-ueber-uns-publikationen/fachpublikationen/berichte-des-lau/rote-listen-sachsen-anhalt-2025</v>
          </cell>
          <cell r="B1661" t="str">
            <v>F</v>
          </cell>
        </row>
        <row r="1662">
          <cell r="A1662" t="str">
            <v>https://lau.sachsen-anhalt.de/alt-vor-neuer-navigation/wir-ueber-uns-publikationen/fachpublikationen/berichte-des-lau/rote-listen-sachsen-anhalt-2026</v>
          </cell>
          <cell r="B1662" t="str">
            <v>F</v>
          </cell>
        </row>
        <row r="1663">
          <cell r="A1663" t="str">
            <v>https://lau.sachsen-anhalt.de/alt-vor-neuer-navigation/wir-ueber-uns-publikationen/fachpublikationen/berichte-des-lau/rote-listen-sachsen-anhalt-2027</v>
          </cell>
          <cell r="B1663" t="str">
            <v>F</v>
          </cell>
        </row>
        <row r="1664">
          <cell r="A1664" t="str">
            <v>https://lau.sachsen-anhalt.de/alt-vor-neuer-navigation/wir-ueber-uns-publikationen/fachpublikationen/berichte-des-lau/rote-listen-sachsen-anhalt-2028</v>
          </cell>
          <cell r="B1664" t="str">
            <v>F</v>
          </cell>
        </row>
        <row r="1665">
          <cell r="A1665" t="str">
            <v>https://lau.sachsen-anhalt.de/alt-vor-neuer-navigation/wir-ueber-uns-publikationen/fachpublikationen/berichte-des-lau/rote-listen-sachsen-anhalt-2029</v>
          </cell>
          <cell r="B1665" t="str">
            <v>F</v>
          </cell>
        </row>
        <row r="1666">
          <cell r="A1666" t="str">
            <v>https://lau.sachsen-anhalt.de/alt-vor-neuer-navigation/wir-ueber-uns-publikationen/fachpublikationen/berichte-des-lau/rote-listen-sachsen-anhalt-2030</v>
          </cell>
          <cell r="B1666" t="str">
            <v>F</v>
          </cell>
        </row>
        <row r="1667">
          <cell r="A1667" t="str">
            <v>https://lau.sachsen-anhalt.de/alt-vor-neuer-navigation/wir-ueber-uns-publikationen/fachpublikationen/berichte-des-lau/rote-listen-sachsen-anhalt-2031</v>
          </cell>
          <cell r="B1667" t="str">
            <v>F</v>
          </cell>
        </row>
        <row r="1668">
          <cell r="A1668" t="str">
            <v>https://lau.sachsen-anhalt.de/alt-vor-neuer-navigation/wir-ueber-uns-publikationen/fachpublikationen/berichte-des-lau/rote-listen-sachsen-anhalt-2032</v>
          </cell>
          <cell r="B1668" t="str">
            <v>F</v>
          </cell>
        </row>
        <row r="1669">
          <cell r="A1669" t="str">
            <v>https://lau.sachsen-anhalt.de/alt-vor-neuer-navigation/wir-ueber-uns-publikationen/fachpublikationen/berichte-des-lau/rote-listen-sachsen-anhalt-2033</v>
          </cell>
          <cell r="B1669" t="str">
            <v>F</v>
          </cell>
        </row>
        <row r="1670">
          <cell r="A1670" t="str">
            <v>https://lau.sachsen-anhalt.de/alt-vor-neuer-navigation/wir-ueber-uns-publikationen/fachpublikationen/berichte-des-lau/rote-listen-sachsen-anhalt-2034</v>
          </cell>
          <cell r="B1670" t="str">
            <v>F</v>
          </cell>
        </row>
        <row r="1671">
          <cell r="A1671" t="str">
            <v>https://lau.sachsen-anhalt.de/alt-vor-neuer-navigation/wir-ueber-uns-publikationen/fachpublikationen/berichte-des-lau/rote-listen-sachsen-anhalt-2035</v>
          </cell>
          <cell r="B1671" t="str">
            <v>F</v>
          </cell>
        </row>
        <row r="1672">
          <cell r="A1672" t="str">
            <v>https://lau.sachsen-anhalt.de/alt-vor-neuer-navigation/wir-ueber-uns-publikationen/fachpublikationen/berichte-des-lau/rote-listen-sachsen-anhalt-2036</v>
          </cell>
          <cell r="B1672" t="str">
            <v>F</v>
          </cell>
        </row>
        <row r="1673">
          <cell r="A1673" t="str">
            <v>https://lau.sachsen-anhalt.de/alt-vor-neuer-navigation/wir-ueber-uns-publikationen/fachpublikationen/berichte-des-lau/rote-listen-sachsen-anhalt-2037</v>
          </cell>
          <cell r="B1673" t="str">
            <v>F</v>
          </cell>
        </row>
        <row r="1674">
          <cell r="A1674" t="str">
            <v>https://lau.sachsen-anhalt.de/alt-vor-neuer-navigation/wir-ueber-uns-publikationen/fachpublikationen/berichte-des-lau/rote-listen-sachsen-anhalt-2038</v>
          </cell>
          <cell r="B1674" t="str">
            <v>F</v>
          </cell>
        </row>
        <row r="1675">
          <cell r="A1675" t="str">
            <v>https://lau.sachsen-anhalt.de/alt-vor-neuer-navigation/wir-ueber-uns-publikationen/fachpublikationen/berichte-des-lau/rote-listen-sachsen-anhalt-2039</v>
          </cell>
          <cell r="B1675" t="str">
            <v>F</v>
          </cell>
        </row>
        <row r="1676">
          <cell r="A1676" t="str">
            <v>https://lau.sachsen-anhalt.de/alt-vor-neuer-navigation/wir-ueber-uns-publikationen/fachpublikationen/berichte-des-lau/rote-listen-sachsen-anhalt-2040</v>
          </cell>
          <cell r="B1676" t="str">
            <v>F</v>
          </cell>
        </row>
        <row r="1677">
          <cell r="A1677" t="str">
            <v>https://lau.sachsen-anhalt.de/alt-vor-neuer-navigation/wir-ueber-uns-publikationen/fachpublikationen/berichte-des-lau/rote-listen-sachsen-anhalt-2041</v>
          </cell>
          <cell r="B1677" t="str">
            <v>F</v>
          </cell>
        </row>
        <row r="1678">
          <cell r="A1678" t="str">
            <v>https://lau.sachsen-anhalt.de/alt-vor-neuer-navigation/wir-ueber-uns-publikationen/fachpublikationen/berichte-des-lau/rote-listen-sachsen-anhalt-2042</v>
          </cell>
          <cell r="B1678" t="str">
            <v>F</v>
          </cell>
        </row>
        <row r="1679">
          <cell r="A1679" t="str">
            <v>https://lau.sachsen-anhalt.de/alt-vor-neuer-navigation/wir-ueber-uns-publikationen/fachpublikationen/berichte-des-lau/rote-listen-sachsen-anhalt-2043</v>
          </cell>
          <cell r="B1679" t="str">
            <v>F</v>
          </cell>
        </row>
        <row r="1680">
          <cell r="A1680" t="str">
            <v>https://lau.sachsen-anhalt.de/alt-vor-neuer-navigation/wir-ueber-uns-publikationen/fachpublikationen/berichte-des-lau/rote-listen-sachsen-anhalt-2044</v>
          </cell>
          <cell r="B1680" t="str">
            <v>F</v>
          </cell>
        </row>
        <row r="1681">
          <cell r="A1681" t="str">
            <v>https://lau.sachsen-anhalt.de/alt-vor-neuer-navigation/wir-ueber-uns-publikationen/fachpublikationen/berichte-des-lau/rote-listen-sachsen-anhalt-2045</v>
          </cell>
          <cell r="B1681" t="str">
            <v>F</v>
          </cell>
        </row>
        <row r="1682">
          <cell r="A1682" t="str">
            <v>https://lau.sachsen-anhalt.de/alt-vor-neuer-navigation/wir-ueber-uns-publikationen/fachpublikationen/berichte-des-lau/rote-listen-sachsen-anhalt-2046</v>
          </cell>
          <cell r="B1682" t="str">
            <v>F</v>
          </cell>
        </row>
        <row r="1683">
          <cell r="A1683" t="str">
            <v>https://lau.sachsen-anhalt.de/alt-vor-neuer-navigation/wir-ueber-uns-publikationen/fachpublikationen/berichte-des-lau/rote-listen-sachsen-anhalt-2040</v>
          </cell>
          <cell r="B1683" t="str">
            <v>F</v>
          </cell>
        </row>
        <row r="1684">
          <cell r="A1684" t="str">
            <v>https://lau.sachsen-anhalt.de/alt-vor-neuer-navigation/wir-ueber-uns-publikationen/fachpublikationen/berichte-des-lau/rote-listen-sachsen-anhalt-2041</v>
          </cell>
          <cell r="B1684" t="str">
            <v>F</v>
          </cell>
        </row>
        <row r="1685">
          <cell r="A1685" t="str">
            <v>https://lau.sachsen-anhalt.de/alt-vor-neuer-navigation/wir-ueber-uns-publikationen/fachpublikationen/berichte-des-lau/rote-listen-sachsen-anhalt-2042</v>
          </cell>
          <cell r="B1685" t="str">
            <v>F</v>
          </cell>
        </row>
        <row r="1686">
          <cell r="A1686" t="str">
            <v>https://lau.sachsen-anhalt.de/alt-vor-neuer-navigation/wir-ueber-uns-publikationen/fachpublikationen/berichte-des-lau/rote-listen-sachsen-anhalt-2043</v>
          </cell>
          <cell r="B1686" t="str">
            <v>F</v>
          </cell>
        </row>
        <row r="1687">
          <cell r="A1687" t="str">
            <v>https://lau.sachsen-anhalt.de/alt-vor-neuer-navigation/wir-ueber-uns-publikationen/fachpublikationen/berichte-des-lau/rote-listen-sachsen-anhalt-2044</v>
          </cell>
          <cell r="B1687" t="str">
            <v>F</v>
          </cell>
        </row>
        <row r="1688">
          <cell r="A1688" t="str">
            <v>https://lau.sachsen-anhalt.de/alt-vor-neuer-navigation/wir-ueber-uns-publikationen/fachpublikationen/berichte-des-lau/rote-listen-sachsen-anhalt-2045</v>
          </cell>
          <cell r="B1688" t="str">
            <v>F</v>
          </cell>
        </row>
        <row r="1689">
          <cell r="A1689" t="str">
            <v>https://lau.sachsen-anhalt.de/alt-vor-neuer-navigation/wir-ueber-uns-publikationen/fachpublikationen/berichte-des-lau/rote-listen-sachsen-anhalt-2046</v>
          </cell>
          <cell r="B1689" t="str">
            <v>F</v>
          </cell>
        </row>
        <row r="1690">
          <cell r="A1690" t="str">
            <v>https://lau.sachsen-anhalt.de/alt-vor-neuer-navigation/wir-ueber-uns-publikationen/fachpublikationen/berichte-des-lau/rote-listen-sachsen-anhalt-2040</v>
          </cell>
          <cell r="B1690" t="str">
            <v>F</v>
          </cell>
        </row>
        <row r="1691">
          <cell r="A1691" t="str">
            <v>https://lau.sachsen-anhalt.de/alt-vor-neuer-navigation/wir-ueber-uns-publikationen/fachpublikationen/berichte-des-lau/rote-listen-sachsen-anhalt-2041</v>
          </cell>
          <cell r="B1691" t="str">
            <v>F</v>
          </cell>
        </row>
        <row r="1692">
          <cell r="A1692" t="str">
            <v>https://lau.sachsen-anhalt.de/alt-vor-neuer-navigation/wir-ueber-uns-publikationen/fachpublikationen/berichte-des-lau/rote-listen-sachsen-anhalt-2042</v>
          </cell>
          <cell r="B1692" t="str">
            <v>F</v>
          </cell>
        </row>
        <row r="1693">
          <cell r="A1693" t="str">
            <v>https://lau.sachsen-anhalt.de/alt-vor-neuer-navigation/wir-ueber-uns-publikationen/fachpublikationen/berichte-des-lau/rote-listen-sachsen-anhalt-2043</v>
          </cell>
          <cell r="B1693" t="str">
            <v>F</v>
          </cell>
        </row>
        <row r="1694">
          <cell r="A1694" t="str">
            <v>https://lau.sachsen-anhalt.de/alt-vor-neuer-navigation/wir-ueber-uns-publikationen/fachpublikationen/berichte-des-lau/rote-listen-sachsen-anhalt-2044</v>
          </cell>
          <cell r="B1694" t="str">
            <v>F</v>
          </cell>
        </row>
        <row r="1695">
          <cell r="A1695" t="str">
            <v>https://lau.sachsen-anhalt.de/alt-vor-neuer-navigation/wir-ueber-uns-publikationen/fachpublikationen/berichte-des-lau/rote-listen-sachsen-anhalt-2045</v>
          </cell>
          <cell r="B1695" t="str">
            <v>F</v>
          </cell>
        </row>
        <row r="1696">
          <cell r="A1696" t="str">
            <v>https://lau.sachsen-anhalt.de/alt-vor-neuer-navigation/wir-ueber-uns-publikationen/fachpublikationen/berichte-des-lau/rote-listen-sachsen-anhalt-2046</v>
          </cell>
          <cell r="B1696" t="str">
            <v>F</v>
          </cell>
        </row>
        <row r="1697">
          <cell r="A1697" t="str">
            <v>https://lau.sachsen-anhalt.de/alt-vor-neuer-navigation/wir-ueber-uns-publikationen/fachpublikationen/berichte-des-lau/rote-listen-sachsen-anhalt-2041</v>
          </cell>
          <cell r="B1697" t="str">
            <v>F</v>
          </cell>
        </row>
        <row r="1698">
          <cell r="A1698" t="str">
            <v>https://lau.sachsen-anhalt.de/alt-vor-neuer-navigation/wir-ueber-uns-publikationen/fachpublikationen/berichte-des-lau/rote-listen-sachsen-anhalt-2042</v>
          </cell>
          <cell r="B1698" t="str">
            <v>F</v>
          </cell>
        </row>
        <row r="1699">
          <cell r="A1699" t="str">
            <v>https://lau.sachsen-anhalt.de/alt-vor-neuer-navigation/wir-ueber-uns-publikationen/fachpublikationen/berichte-des-lau/rote-listen-sachsen-anhalt-2043</v>
          </cell>
          <cell r="B1699" t="str">
            <v>F</v>
          </cell>
        </row>
        <row r="1700">
          <cell r="A1700" t="str">
            <v>https://lau.sachsen-anhalt.de/alt-vor-neuer-navigation/wir-ueber-uns-publikationen/fachpublikationen/berichte-des-lau/rote-listen-sachsen-anhalt-2044</v>
          </cell>
          <cell r="B1700" t="str">
            <v>F</v>
          </cell>
        </row>
        <row r="1701">
          <cell r="A1701" t="str">
            <v>https://lau.sachsen-anhalt.de/alt-vor-neuer-navigation/wir-ueber-uns-publikationen/fachpublikationen/berichte-des-lau/rote-listen-sachsen-anhalt-2045</v>
          </cell>
          <cell r="B1701" t="str">
            <v>F</v>
          </cell>
        </row>
        <row r="1702">
          <cell r="A1702" t="str">
            <v>https://lau.sachsen-anhalt.de/alt-vor-neuer-navigation/wir-ueber-uns-publikationen/fachpublikationen/berichte-des-lau/rote-listen-sachsen-anhalt-2046</v>
          </cell>
          <cell r="B1702" t="str">
            <v>F</v>
          </cell>
        </row>
        <row r="1703">
          <cell r="A1703" t="str">
            <v>https://lau.sachsen-anhalt.de/alt-vor-neuer-navigation/wir-ueber-uns-publikationen/fachpublikationen/berichte-des-lau/rote-listen-sachsen-anhalt-2047</v>
          </cell>
          <cell r="B1703" t="str">
            <v>F</v>
          </cell>
        </row>
        <row r="1704">
          <cell r="A1704" t="str">
            <v>https://lau.sachsen-anhalt.de/alt-vor-neuer-navigation/wir-ueber-uns-publikationen/fachpublikationen/berichte-des-lau/rote-listen-sachsen-anhalt-2048</v>
          </cell>
          <cell r="B1704" t="str">
            <v>F</v>
          </cell>
        </row>
        <row r="1705">
          <cell r="A1705" t="str">
            <v>https://lau.sachsen-anhalt.de/alt-vor-neuer-navigation/wir-ueber-uns-publikationen/fachpublikationen/berichte-des-lau/rote-listen-sachsen-anhalt-2049</v>
          </cell>
          <cell r="B1705" t="str">
            <v>F</v>
          </cell>
        </row>
        <row r="1706">
          <cell r="A1706" t="str">
            <v>https://lau.sachsen-anhalt.de/alt-vor-neuer-navigation/wir-ueber-uns-publikationen/fachpublikationen/berichte-des-lau/rote-listen-sachsen-anhalt-2040</v>
          </cell>
          <cell r="B1706" t="str">
            <v>F</v>
          </cell>
        </row>
        <row r="1707">
          <cell r="A1707" t="str">
            <v>https://lau.sachsen-anhalt.de/alt-vor-neuer-navigation/wir-ueber-uns-publikationen/fachpublikationen/berichte-des-lau/rote-listen-sachsen-anhalt-2041</v>
          </cell>
          <cell r="B1707" t="str">
            <v>F</v>
          </cell>
        </row>
        <row r="1708">
          <cell r="A1708" t="str">
            <v>https://lau.sachsen-anhalt.de/alt-vor-neuer-navigation/wir-ueber-uns-publikationen/fachpublikationen/berichte-des-lau/rote-listen-sachsen-anhalt-2042</v>
          </cell>
          <cell r="B1708" t="str">
            <v>F</v>
          </cell>
        </row>
        <row r="1709">
          <cell r="A1709" t="str">
            <v>https://lau.sachsen-anhalt.de/alt-vor-neuer-navigation/wir-ueber-uns-publikationen/fachpublikationen/berichte-des-lau/rote-listen-sachsen-anhalt-2043</v>
          </cell>
          <cell r="B1709" t="str">
            <v>F</v>
          </cell>
        </row>
        <row r="1710">
          <cell r="A1710" t="str">
            <v>https://lau.sachsen-anhalt.de/alt-vor-neuer-navigation/wir-ueber-uns-publikationen/fachpublikationen/berichte-des-lau/rote-listen-sachsen-anhalt-2044</v>
          </cell>
          <cell r="B1710" t="str">
            <v>F</v>
          </cell>
        </row>
        <row r="1711">
          <cell r="A1711" t="str">
            <v>https://lau.sachsen-anhalt.de/alt-vor-neuer-navigation/wir-ueber-uns-publikationen/fachpublikationen/berichte-des-lau/rote-listen-sachsen-anhalt-2045</v>
          </cell>
          <cell r="B1711" t="str">
            <v>F</v>
          </cell>
        </row>
        <row r="1712">
          <cell r="A1712" t="str">
            <v>https://lau.sachsen-anhalt.de/alt-vor-neuer-navigation/wir-ueber-uns-publikationen/fachpublikationen/berichte-des-lau/rote-listen-sachsen-anhalt-2046</v>
          </cell>
          <cell r="B1712" t="str">
            <v>F</v>
          </cell>
        </row>
        <row r="1713">
          <cell r="A1713" t="str">
            <v>https://lau.sachsen-anhalt.de/alt-vor-neuer-navigation/wir-ueber-uns-publikationen/fachpublikationen/berichte-des-lau/rote-listen-sachsen-anhalt-2047</v>
          </cell>
          <cell r="B1713" t="str">
            <v>F</v>
          </cell>
        </row>
        <row r="1714">
          <cell r="A1714" t="str">
            <v>https://lau.sachsen-anhalt.de/alt-vor-neuer-navigation/wir-ueber-uns-publikationen/fachpublikationen/berichte-des-lau/rote-listen-sachsen-anhalt-2048</v>
          </cell>
          <cell r="B1714" t="str">
            <v>F</v>
          </cell>
        </row>
        <row r="1715">
          <cell r="A1715" t="str">
            <v>https://lau.sachsen-anhalt.de/alt-vor-neuer-navigation/wir-ueber-uns-publikationen/fachpublikationen/berichte-des-lau/rote-listen-sachsen-anhalt-2049</v>
          </cell>
          <cell r="B1715" t="str">
            <v>F</v>
          </cell>
        </row>
        <row r="1716">
          <cell r="A1716" t="str">
            <v>https://lau.sachsen-anhalt.de/alt-vor-neuer-navigation/wir-ueber-uns-publikationen/fachpublikationen/berichte-des-lau/rote-listen-sachsen-anhalt-2050</v>
          </cell>
          <cell r="B1716" t="str">
            <v>F</v>
          </cell>
        </row>
        <row r="1717">
          <cell r="A1717" t="str">
            <v>https://lau.sachsen-anhalt.de/alt-vor-neuer-navigation/wir-ueber-uns-publikationen/fachpublikationen/berichte-des-lau/rote-listen-sachsen-anhalt-2041</v>
          </cell>
          <cell r="B1717" t="str">
            <v>F</v>
          </cell>
        </row>
        <row r="1718">
          <cell r="A1718" t="str">
            <v>https://lau.sachsen-anhalt.de/alt-vor-neuer-navigation/wir-ueber-uns-publikationen/fachpublikationen/berichte-des-lau/rote-listen-sachsen-anhalt-2042</v>
          </cell>
          <cell r="B1718" t="str">
            <v>F</v>
          </cell>
        </row>
        <row r="1719">
          <cell r="A1719" t="str">
            <v>https://lau.sachsen-anhalt.de/alt-vor-neuer-navigation/wir-ueber-uns-publikationen/fachpublikationen/berichte-des-lau/rote-listen-sachsen-anhalt-2043</v>
          </cell>
          <cell r="B1719" t="str">
            <v>F</v>
          </cell>
        </row>
        <row r="1720">
          <cell r="A1720" t="str">
            <v>https://lau.sachsen-anhalt.de/alt-vor-neuer-navigation/wir-ueber-uns-publikationen/fachpublikationen/berichte-des-lau/rote-listen-sachsen-anhalt-2044</v>
          </cell>
          <cell r="B1720" t="str">
            <v>F</v>
          </cell>
        </row>
        <row r="1721">
          <cell r="A1721" t="str">
            <v>https://lau.sachsen-anhalt.de/alt-vor-neuer-navigation/wir-ueber-uns-publikationen/fachpublikationen/berichte-des-lau/rote-listen-sachsen-anhalt-2045</v>
          </cell>
          <cell r="B1721" t="str">
            <v>F</v>
          </cell>
        </row>
        <row r="1722">
          <cell r="A1722" t="str">
            <v>https://lau.sachsen-anhalt.de/alt-vor-neuer-navigation/wir-ueber-uns-publikationen/fachpublikationen/berichte-des-lau/rote-listen-sachsen-anhalt-2046</v>
          </cell>
          <cell r="B1722" t="str">
            <v>F</v>
          </cell>
        </row>
        <row r="1723">
          <cell r="A1723" t="str">
            <v>https://lau.sachsen-anhalt.de/alt-vor-neuer-navigation/wir-ueber-uns-publikationen/fachpublikationen/berichte-des-lau/rote-listen-sachsen-anhalt-2047</v>
          </cell>
          <cell r="B1723" t="str">
            <v>F</v>
          </cell>
        </row>
        <row r="1724">
          <cell r="A1724" t="str">
            <v>https://lau.sachsen-anhalt.de/alt-vor-neuer-navigation/wir-ueber-uns-publikationen/fachpublikationen/berichte-des-lau/rote-listen-sachsen-anhalt-2048</v>
          </cell>
          <cell r="B1724" t="str">
            <v>F</v>
          </cell>
        </row>
        <row r="1725">
          <cell r="A1725" t="str">
            <v>https://lau.sachsen-anhalt.de/alt-vor-neuer-navigation/wir-ueber-uns-publikationen/fachpublikationen/berichte-des-lau/rote-listen-sachsen-anhalt-2049</v>
          </cell>
          <cell r="B1725" t="str">
            <v>F</v>
          </cell>
        </row>
        <row r="1726">
          <cell r="A1726" t="str">
            <v>https://lau.sachsen-anhalt.de/alt-vor-neuer-navigation/wir-ueber-uns-publikationen/fachpublikationen/berichte-des-lau/rote-listen-sachsen-anhalt-2050</v>
          </cell>
          <cell r="B1726" t="str">
            <v>F</v>
          </cell>
        </row>
        <row r="1727">
          <cell r="A1727" t="str">
            <v>https://lau.sachsen-anhalt.de/alt-vor-neuer-navigation/wir-ueber-uns-publikationen/fachpublikationen/berichte-des-lau/rote-listen-sachsen-anhalt-2051</v>
          </cell>
          <cell r="B1727" t="str">
            <v>F</v>
          </cell>
        </row>
        <row r="1728">
          <cell r="A1728" t="str">
            <v>https://lau.sachsen-anhalt.de/alt-vor-neuer-navigation/wir-ueber-uns-publikationen/fachpublikationen/berichte-des-lau/rote-listen-sachsen-anhalt-2052</v>
          </cell>
          <cell r="B1728" t="str">
            <v>F</v>
          </cell>
        </row>
        <row r="1729">
          <cell r="A1729" t="str">
            <v>https://lau.sachsen-anhalt.de/alt-vor-neuer-navigation/wir-ueber-uns-publikationen/fachpublikationen/berichte-des-lau/rote-listen-sachsen-anhalt-2053</v>
          </cell>
          <cell r="B1729" t="str">
            <v>F</v>
          </cell>
        </row>
        <row r="1730">
          <cell r="A1730" t="str">
            <v>https://lau.sachsen-anhalt.de/alt-vor-neuer-navigation/wir-ueber-uns-publikationen/fachpublikationen/berichte-des-lau/rote-listen-sachsen-anhalt-2054</v>
          </cell>
          <cell r="B1730" t="str">
            <v>F</v>
          </cell>
        </row>
        <row r="1731">
          <cell r="A1731" t="str">
            <v>https://lau.sachsen-anhalt.de/alt-vor-neuer-navigation/wir-ueber-uns-publikationen/fachpublikationen/berichte-des-lau/rote-listen-sachsen-anhalt-2055</v>
          </cell>
          <cell r="B1731" t="str">
            <v>F</v>
          </cell>
        </row>
        <row r="1732">
          <cell r="A1732" t="str">
            <v>https://lau.sachsen-anhalt.de/alt-vor-neuer-navigation/wir-ueber-uns-publikationen/fachpublikationen/berichte-des-lau/rote-listen-sachsen-anhalt-2040</v>
          </cell>
          <cell r="B1732" t="str">
            <v>F</v>
          </cell>
        </row>
        <row r="1733">
          <cell r="A1733" t="str">
            <v>https://lau.sachsen-anhalt.de/alt-vor-neuer-navigation/wir-ueber-uns-publikationen/fachpublikationen/berichte-des-lau/rote-listen-sachsen-anhalt-2041</v>
          </cell>
          <cell r="B1733" t="str">
            <v>F</v>
          </cell>
        </row>
        <row r="1734">
          <cell r="A1734" t="str">
            <v>https://lau.sachsen-anhalt.de/alt-vor-neuer-navigation/wir-ueber-uns-publikationen/fachpublikationen/berichte-des-lau/rote-listen-sachsen-anhalt-2042</v>
          </cell>
          <cell r="B1734" t="str">
            <v>F</v>
          </cell>
        </row>
        <row r="1735">
          <cell r="A1735" t="str">
            <v>https://lau.sachsen-anhalt.de/alt-vor-neuer-navigation/wir-ueber-uns-publikationen/fachpublikationen/berichte-des-lau/rote-listen-sachsen-anhalt-2043</v>
          </cell>
          <cell r="B1735" t="str">
            <v>F</v>
          </cell>
        </row>
        <row r="1736">
          <cell r="A1736" t="str">
            <v>https://lau.sachsen-anhalt.de/alt-vor-neuer-navigation/wir-ueber-uns-publikationen/fachpublikationen/berichte-des-lau/rote-listen-sachsen-anhalt-2044</v>
          </cell>
          <cell r="B1736" t="str">
            <v>F</v>
          </cell>
        </row>
        <row r="1737">
          <cell r="A1737" t="str">
            <v>https://lau.sachsen-anhalt.de/alt-vor-neuer-navigation/wir-ueber-uns-publikationen/fachpublikationen/berichte-des-lau/rote-listen-sachsen-anhalt-2044</v>
          </cell>
          <cell r="B1737" t="str">
            <v>F</v>
          </cell>
        </row>
        <row r="1738">
          <cell r="A1738" t="str">
            <v>https://lau.sachsen-anhalt.de/alt-vor-neuer-navigation/wir-ueber-uns-publikationen/fachpublikationen/berichte-des-lau/rote-listen-sachsen-anhalt-2044</v>
          </cell>
          <cell r="B1738" t="str">
            <v>F</v>
          </cell>
        </row>
        <row r="1739">
          <cell r="A1739" t="str">
            <v>https://lau.sachsen-anhalt.de/alt-vor-neuer-navigation/wir-ueber-uns-publikationen/fachpublikationen/berichte-des-lau/rote-listen-sachsen-anhalt-2044</v>
          </cell>
          <cell r="B1739" t="str">
            <v>F</v>
          </cell>
        </row>
        <row r="1740">
          <cell r="A1740" t="str">
            <v>https://lau.sachsen-anhalt.de/alt-vor-neuer-navigation/wir-ueber-uns-publikationen/fachpublikationen/berichte-des-lau/rote-listen-sachsen-anhalt-2044</v>
          </cell>
          <cell r="B1740" t="str">
            <v>F</v>
          </cell>
        </row>
        <row r="1741">
          <cell r="A1741" t="str">
            <v>https://lau.sachsen-anhalt.de/alt-vor-neuer-navigation/wir-ueber-uns-publikationen/fachpublikationen/berichte-des-lau/rote-listen-sachsen-anhalt-2045</v>
          </cell>
          <cell r="B1741" t="str">
            <v>F</v>
          </cell>
        </row>
        <row r="1742">
          <cell r="A1742" t="str">
            <v>https://sachsen-anhalt.nabu.de/imperia/md/content/sachsen-anhalt/rote-liste-brutvoegel-lsa_2017.pdf</v>
          </cell>
          <cell r="B1742" t="str">
            <v>T</v>
          </cell>
        </row>
        <row r="1743">
          <cell r="A1743" t="str">
            <v>https://lau.sachsen-anhalt.de/naturschutz/arten-und-biotopschutz/berichte-lau-heft-39-2004-rote-liste</v>
          </cell>
          <cell r="B1743" t="str">
            <v>T</v>
          </cell>
        </row>
        <row r="1744">
          <cell r="A1744" t="str">
            <v>https://lau.sachsen-anhalt.de/naturschutz/arten-und-biotopschutz/berichte-lau-heft-39-2004-rote-liste</v>
          </cell>
          <cell r="B1744" t="str">
            <v>T</v>
          </cell>
        </row>
        <row r="1745">
          <cell r="A1745" t="str">
            <v>https://lau.sachsen-anhalt.de/naturschutz/arten-und-biotopschutz/berichte-lau-heft-39-2004-rote-liste</v>
          </cell>
          <cell r="B1745" t="str">
            <v>T</v>
          </cell>
        </row>
        <row r="1746">
          <cell r="A1746" t="str">
            <v>https://lau.sachsen-anhalt.de/naturschutz/arten-und-biotopschutz/berichte-lau-heft-39-2004-rote-liste</v>
          </cell>
          <cell r="B1746" t="str">
            <v>T</v>
          </cell>
        </row>
        <row r="1747">
          <cell r="A1747" t="str">
            <v>https://lau.sachsen-anhalt.de/naturschutz/arten-und-biotopschutz/berichte-lau-heft-39-2004-rote-liste</v>
          </cell>
          <cell r="B1747" t="str">
            <v>T</v>
          </cell>
        </row>
        <row r="1748">
          <cell r="A1748" t="str">
            <v>https://lau.sachsen-anhalt.de/naturschutz/arten-und-biotopschutz/berichte-lau-heft-39-2004-rote-liste</v>
          </cell>
          <cell r="B1748" t="str">
            <v>T</v>
          </cell>
        </row>
        <row r="1749">
          <cell r="A1749" t="str">
            <v>https://lau.sachsen-anhalt.de/naturschutz/arten-und-biotopschutz/berichte-lau-heft-39-2004-rote-liste</v>
          </cell>
          <cell r="B1749" t="str">
            <v>T</v>
          </cell>
        </row>
        <row r="1750">
          <cell r="A1750" t="str">
            <v>https://lau.sachsen-anhalt.de/naturschutz/arten-und-biotopschutz/berichte-lau-heft-39-2004-rote-liste</v>
          </cell>
          <cell r="B1750" t="str">
            <v>T</v>
          </cell>
        </row>
        <row r="1751">
          <cell r="A1751" t="str">
            <v>https://lau.sachsen-anhalt.de/naturschutz/arten-und-biotopschutz/berichte-lau-heft-39-2004-rote-liste</v>
          </cell>
          <cell r="B1751" t="str">
            <v>T</v>
          </cell>
        </row>
        <row r="1752">
          <cell r="A1752" t="str">
            <v>https://lau.sachsen-anhalt.de/naturschutz/arten-und-biotopschutz/berichte-lau-heft-39-2004-rote-liste</v>
          </cell>
          <cell r="B1752" t="str">
            <v>T</v>
          </cell>
        </row>
        <row r="1753">
          <cell r="A1753" t="str">
            <v>https://lau.sachsen-anhalt.de/naturschutz/arten-und-biotopschutz/berichte-lau-heft-39-2004-rote-liste</v>
          </cell>
          <cell r="B1753" t="str">
            <v>T</v>
          </cell>
        </row>
        <row r="1754">
          <cell r="A1754" t="str">
            <v>https://lau.sachsen-anhalt.de/naturschutz/arten-und-biotopschutz/berichte-lau-heft-39-2004-rote-liste</v>
          </cell>
          <cell r="B1754" t="str">
            <v>T</v>
          </cell>
        </row>
        <row r="1755">
          <cell r="A1755" t="str">
            <v>https://lau.sachsen-anhalt.de/naturschutz/arten-und-biotopschutz/berichte-lau-heft-39-2004-rote-liste</v>
          </cell>
          <cell r="B1755" t="str">
            <v>T</v>
          </cell>
        </row>
        <row r="1756">
          <cell r="A1756" t="str">
            <v>https://lau.sachsen-anhalt.de/naturschutz/arten-und-biotopschutz/berichte-lau-heft-39-2004-rote-liste</v>
          </cell>
          <cell r="B1756" t="str">
            <v>T</v>
          </cell>
        </row>
        <row r="1757">
          <cell r="A1757" t="str">
            <v>https://lau.sachsen-anhalt.de/naturschutz/arten-und-biotopschutz/berichte-lau-heft-39-2004-rote-liste</v>
          </cell>
          <cell r="B1757" t="str">
            <v>T</v>
          </cell>
        </row>
        <row r="1758">
          <cell r="A1758" t="str">
            <v>https://lau.sachsen-anhalt.de/naturschutz/arten-und-biotopschutz/berichte-lau-heft-39-2004-rote-liste</v>
          </cell>
          <cell r="B1758" t="str">
            <v>T</v>
          </cell>
        </row>
        <row r="1759">
          <cell r="A1759" t="str">
            <v>https://lau.sachsen-anhalt.de/naturschutz/arten-und-biotopschutz/berichte-lau-heft-39-2004-rote-liste</v>
          </cell>
          <cell r="B1759" t="str">
            <v>T</v>
          </cell>
        </row>
        <row r="1760">
          <cell r="A1760" t="str">
            <v>https://lau.sachsen-anhalt.de/naturschutz/arten-und-biotopschutz/berichte-lau-heft-39-2004-rote-liste</v>
          </cell>
          <cell r="B1760" t="str">
            <v>T</v>
          </cell>
        </row>
        <row r="1761">
          <cell r="A1761" t="str">
            <v>https://lau.sachsen-anhalt.de/naturschutz/arten-und-biotopschutz/berichte-lau-heft-39-2004-rote-liste</v>
          </cell>
          <cell r="B1761" t="str">
            <v>T</v>
          </cell>
        </row>
        <row r="1762">
          <cell r="A1762" t="str">
            <v>https://lau.sachsen-anhalt.de/naturschutz/arten-und-biotopschutz/berichte-lau-heft-39-2004-rote-liste</v>
          </cell>
          <cell r="B1762" t="str">
            <v>T</v>
          </cell>
        </row>
        <row r="1763">
          <cell r="A1763" t="str">
            <v>https://lau.sachsen-anhalt.de/naturschutz/arten-und-biotopschutz/berichte-lau-heft-39-2004-rote-liste</v>
          </cell>
          <cell r="B1763" t="str">
            <v>T</v>
          </cell>
        </row>
        <row r="1764">
          <cell r="A1764" t="str">
            <v>https://lau.sachsen-anhalt.de/naturschutz/arten-und-biotopschutz/berichte-lau-heft-39-2004-rote-liste</v>
          </cell>
          <cell r="B1764" t="str">
            <v>T</v>
          </cell>
        </row>
        <row r="1765">
          <cell r="A1765" t="str">
            <v>https://lau.sachsen-anhalt.de/naturschutz/arten-und-biotopschutz/berichte-lau-heft-39-2004-rote-liste</v>
          </cell>
          <cell r="B1765" t="str">
            <v>T</v>
          </cell>
        </row>
        <row r="1766">
          <cell r="A1766" t="str">
            <v>https://lau.sachsen-anhalt.de/naturschutz/arten-und-biotopschutz/berichte-lau-heft-39-2004-rote-liste</v>
          </cell>
          <cell r="B1766" t="str">
            <v>T</v>
          </cell>
        </row>
        <row r="1767">
          <cell r="A1767" t="str">
            <v>https://lau.sachsen-anhalt.de/naturschutz/arten-und-biotopschutz/berichte-lau-heft-39-2004-rote-liste</v>
          </cell>
          <cell r="B1767" t="str">
            <v>T</v>
          </cell>
        </row>
        <row r="1768">
          <cell r="A1768" t="str">
            <v>https://lau.sachsen-anhalt.de/naturschutz/arten-und-biotopschutz/berichte-lau-heft-39-2004-rote-liste</v>
          </cell>
          <cell r="B1768" t="str">
            <v>T</v>
          </cell>
        </row>
        <row r="1769">
          <cell r="A1769" t="str">
            <v>https://lau.sachsen-anhalt.de/naturschutz/arten-und-biotopschutz/berichte-lau-heft-39-2004-rote-liste</v>
          </cell>
          <cell r="B1769" t="str">
            <v>T</v>
          </cell>
        </row>
        <row r="1770">
          <cell r="A1770" t="str">
            <v>https://lau.sachsen-anhalt.de/naturschutz/arten-und-biotopschutz/berichte-lau-heft-39-2004-rote-liste</v>
          </cell>
          <cell r="B1770" t="str">
            <v>T</v>
          </cell>
        </row>
        <row r="1771">
          <cell r="A1771" t="str">
            <v>https://lau.sachsen-anhalt.de/naturschutz/arten-und-biotopschutz/berichte-lau-heft-39-2004-rote-liste</v>
          </cell>
          <cell r="B1771" t="str">
            <v>T</v>
          </cell>
        </row>
        <row r="1772">
          <cell r="A1772" t="str">
            <v>https://lau.sachsen-anhalt.de/naturschutz/arten-und-biotopschutz/berichte-lau-heft-39-2004-rote-liste</v>
          </cell>
          <cell r="B1772" t="str">
            <v>T</v>
          </cell>
        </row>
        <row r="1773">
          <cell r="A1773" t="str">
            <v>https://lau.sachsen-anhalt.de/naturschutz/arten-und-biotopschutz/berichte-lau-heft-39-2004-rote-liste</v>
          </cell>
          <cell r="B1773" t="str">
            <v>T</v>
          </cell>
        </row>
        <row r="1774">
          <cell r="A1774" t="str">
            <v>https://lau.sachsen-anhalt.de/naturschutz/arten-und-biotopschutz/berichte-lau-heft-39-2004-rote-liste</v>
          </cell>
          <cell r="B1774" t="str">
            <v>T</v>
          </cell>
        </row>
        <row r="1775">
          <cell r="A1775" t="str">
            <v>https://lau.sachsen-anhalt.de/naturschutz/arten-und-biotopschutz/berichte-lau-heft-39-2004-rote-liste</v>
          </cell>
          <cell r="B1775" t="str">
            <v>T</v>
          </cell>
        </row>
        <row r="1776">
          <cell r="A1776" t="str">
            <v>https://lau.sachsen-anhalt.de/naturschutz/arten-und-biotopschutz/berichte-lau-heft-39-2004-rote-liste</v>
          </cell>
          <cell r="B1776" t="str">
            <v>T</v>
          </cell>
        </row>
        <row r="1777">
          <cell r="A1777" t="str">
            <v>https://lau.sachsen-anhalt.de/naturschutz/arten-und-biotopschutz/berichte-lau-heft-39-2004-rote-liste</v>
          </cell>
          <cell r="B1777" t="str">
            <v>T</v>
          </cell>
        </row>
        <row r="1778">
          <cell r="A1778" t="str">
            <v>https://lau.sachsen-anhalt.de/naturschutz/arten-und-biotopschutz/berichte-lau-heft-39-2004-rote-liste</v>
          </cell>
          <cell r="B1778" t="str">
            <v>T</v>
          </cell>
        </row>
        <row r="1779">
          <cell r="A1779" t="str">
            <v>https://lau.sachsen-anhalt.de/naturschutz/arten-und-biotopschutz/berichte-lau-heft-39-2004-rote-liste</v>
          </cell>
          <cell r="B1779" t="str">
            <v>T</v>
          </cell>
        </row>
        <row r="1780">
          <cell r="A1780" t="str">
            <v>https://lau.sachsen-anhalt.de/naturschutz/arten-und-biotopschutz/berichte-lau-heft-39-2004-rote-liste</v>
          </cell>
          <cell r="B1780" t="str">
            <v>T</v>
          </cell>
        </row>
        <row r="1781">
          <cell r="A1781" t="str">
            <v>https://lau.sachsen-anhalt.de/naturschutz/arten-und-biotopschutz/berichte-lau-heft-39-2004-rote-liste</v>
          </cell>
          <cell r="B1781" t="str">
            <v>T</v>
          </cell>
        </row>
        <row r="1782">
          <cell r="A1782" t="str">
            <v>https://lau.sachsen-anhalt.de/naturschutz/arten-und-biotopschutz/berichte-lau-heft-39-2004-rote-liste</v>
          </cell>
          <cell r="B1782" t="str">
            <v>T</v>
          </cell>
        </row>
        <row r="1783">
          <cell r="A1783" t="str">
            <v>https://lau.sachsen-anhalt.de/naturschutz/arten-und-biotopschutz/berichte-lau-heft-39-2004-rote-liste</v>
          </cell>
          <cell r="B1783" t="str">
            <v>T</v>
          </cell>
        </row>
        <row r="1784">
          <cell r="A1784" t="str">
            <v>https://lau.sachsen-anhalt.de/naturschutz/arten-und-biotopschutz/berichte-lau-heft-39-2004-rote-liste</v>
          </cell>
          <cell r="B1784" t="str">
            <v>T</v>
          </cell>
        </row>
        <row r="1785">
          <cell r="A1785" t="str">
            <v>https://lau.sachsen-anhalt.de/naturschutz/arten-und-biotopschutz/berichte-lau-heft-39-2004-rote-liste</v>
          </cell>
          <cell r="B1785" t="str">
            <v>T</v>
          </cell>
        </row>
        <row r="1786">
          <cell r="A1786" t="str">
            <v>https://lau.sachsen-anhalt.de/naturschutz/arten-und-biotopschutz/berichte-lau-heft-39-2004-rote-liste</v>
          </cell>
          <cell r="B1786" t="str">
            <v>T</v>
          </cell>
        </row>
        <row r="1787">
          <cell r="A1787" t="str">
            <v>https://lau.sachsen-anhalt.de/naturschutz/arten-und-biotopschutz/berichte-lau-heft-39-2004-rote-liste</v>
          </cell>
          <cell r="B1787" t="str">
            <v>T</v>
          </cell>
        </row>
        <row r="1788">
          <cell r="A1788" t="str">
            <v>https://lau.sachsen-anhalt.de/naturschutz/arten-und-biotopschutz/berichte-lau-heft-39-2004-rote-liste</v>
          </cell>
          <cell r="B1788" t="str">
            <v>T</v>
          </cell>
        </row>
        <row r="1789">
          <cell r="A1789" t="str">
            <v>https://lau.sachsen-anhalt.de/naturschutz/arten-und-biotopschutz/berichte-lau-heft-39-2004-rote-liste</v>
          </cell>
          <cell r="B1789" t="str">
            <v>T</v>
          </cell>
        </row>
        <row r="1790">
          <cell r="A1790" t="str">
            <v>https://lau.sachsen-anhalt.de/naturschutz/arten-und-biotopschutz/berichte-lau-heft-39-2004-rote-liste</v>
          </cell>
          <cell r="B1790" t="str">
            <v>T</v>
          </cell>
        </row>
        <row r="1791">
          <cell r="A1791" t="str">
            <v>https://lau.sachsen-anhalt.de/naturschutz/arten-und-biotopschutz/berichte-lau-heft-39-2004-rote-liste</v>
          </cell>
          <cell r="B1791" t="str">
            <v>T</v>
          </cell>
        </row>
        <row r="1792">
          <cell r="A1792" t="str">
            <v>https://lau.sachsen-anhalt.de/naturschutz/arten-und-biotopschutz/berichte-lau-heft-39-2004-rote-liste</v>
          </cell>
          <cell r="B1792" t="str">
            <v>T</v>
          </cell>
        </row>
        <row r="1793">
          <cell r="A1793" t="str">
            <v>https://lau.sachsen-anhalt.de/naturschutz/arten-und-biotopschutz/berichte-lau-heft-39-2004-rote-liste</v>
          </cell>
          <cell r="B1793" t="str">
            <v>T</v>
          </cell>
        </row>
        <row r="1794">
          <cell r="A1794" t="str">
            <v>https://lau.sachsen-anhalt.de/naturschutz/arten-und-biotopschutz/berichte-lau-heft-39-2004-rote-liste</v>
          </cell>
          <cell r="B1794" t="str">
            <v>T</v>
          </cell>
        </row>
        <row r="1795">
          <cell r="A1795" t="str">
            <v>https://lau.sachsen-anhalt.de/naturschutz/arten-und-biotopschutz/berichte-lau-heft-39-2004-rote-liste</v>
          </cell>
          <cell r="B1795" t="str">
            <v>T</v>
          </cell>
        </row>
        <row r="1796">
          <cell r="A1796" t="str">
            <v>https://lau.sachsen-anhalt.de/naturschutz/arten-und-biotopschutz/berichte-lau-heft-39-2004-rote-liste</v>
          </cell>
          <cell r="B1796" t="str">
            <v>T</v>
          </cell>
        </row>
        <row r="1797">
          <cell r="A1797" t="str">
            <v>https://lau.sachsen-anhalt.de/naturschutz/arten-und-biotopschutz/berichte-lau-heft-39-2004-rote-liste</v>
          </cell>
          <cell r="B1797" t="str">
            <v>T</v>
          </cell>
        </row>
        <row r="1798">
          <cell r="A1798" t="str">
            <v>https://lau.sachsen-anhalt.de/naturschutz/arten-und-biotopschutz/berichte-lau-heft-39-2004-rote-liste</v>
          </cell>
          <cell r="B1798" t="str">
            <v>T</v>
          </cell>
        </row>
        <row r="1799">
          <cell r="A1799" t="str">
            <v>https://lau.sachsen-anhalt.de/naturschutz/arten-und-biotopschutz/berichte-lau-heft-39-2004-rote-liste</v>
          </cell>
          <cell r="B1799" t="str">
            <v>T</v>
          </cell>
        </row>
        <row r="1800">
          <cell r="A1800" t="str">
            <v>https://lau.sachsen-anhalt.de/naturschutz/arten-und-biotopschutz/berichte-lau-heft-39-2004-rote-liste</v>
          </cell>
          <cell r="B1800" t="str">
            <v>T</v>
          </cell>
        </row>
        <row r="1801">
          <cell r="A1801" t="str">
            <v>https://lau.sachsen-anhalt.de/naturschutz/arten-und-biotopschutz/berichte-lau-heft-39-2004-rote-liste</v>
          </cell>
          <cell r="B1801" t="str">
            <v>T</v>
          </cell>
        </row>
        <row r="1802">
          <cell r="A1802" t="str">
            <v>https://lau.sachsen-anhalt.de/naturschutz/arten-und-biotopschutz/berichte-lau-heft-39-2004-rote-liste</v>
          </cell>
          <cell r="B1802" t="str">
            <v>T</v>
          </cell>
        </row>
        <row r="1803">
          <cell r="A1803" t="str">
            <v>https://lau.sachsen-anhalt.de/naturschutz/arten-und-biotopschutz/berichte-lau-heft-39-2004-rote-liste</v>
          </cell>
          <cell r="B1803" t="str">
            <v>T</v>
          </cell>
        </row>
        <row r="1804">
          <cell r="A1804" t="str">
            <v>https://lau.sachsen-anhalt.de/naturschutz/arten-und-biotopschutz/berichte-lau-heft-39-2004-rote-liste</v>
          </cell>
          <cell r="B1804" t="str">
            <v>T</v>
          </cell>
        </row>
        <row r="1805">
          <cell r="A1805" t="str">
            <v>https://lau.sachsen-anhalt.de/naturschutz/arten-und-biotopschutz/berichte-lau-heft-39-2004-rote-liste</v>
          </cell>
          <cell r="B1805" t="str">
            <v>T</v>
          </cell>
        </row>
        <row r="1806">
          <cell r="A1806" t="str">
            <v>https://lau.sachsen-anhalt.de/naturschutz/arten-und-biotopschutz/berichte-lau-heft-39-2004-rote-liste</v>
          </cell>
          <cell r="B1806" t="str">
            <v>T</v>
          </cell>
        </row>
        <row r="1807">
          <cell r="A1807" t="str">
            <v>https://lau.sachsen-anhalt.de/naturschutz/arten-und-biotopschutz/berichte-lau-heft-39-2004-rote-liste</v>
          </cell>
          <cell r="B1807" t="str">
            <v>T</v>
          </cell>
        </row>
        <row r="1808">
          <cell r="A1808" t="str">
            <v>https://lau.sachsen-anhalt.de/naturschutz/arten-und-biotopschutz/berichte-lau-heft-39-2004-rote-liste</v>
          </cell>
          <cell r="B1808" t="str">
            <v>T</v>
          </cell>
        </row>
        <row r="1809">
          <cell r="A1809" t="str">
            <v>https://lau.sachsen-anhalt.de/naturschutz/arten-und-biotopschutz/berichte-lau-heft-39-2004-rote-liste</v>
          </cell>
          <cell r="B1809" t="str">
            <v>T</v>
          </cell>
        </row>
        <row r="1810">
          <cell r="A1810" t="str">
            <v>https://lau.sachsen-anhalt.de/naturschutz/arten-und-biotopschutz/berichte-lau-heft-39-2004-rote-liste</v>
          </cell>
          <cell r="B1810" t="str">
            <v>T</v>
          </cell>
        </row>
        <row r="1811">
          <cell r="A1811" t="str">
            <v>https://lau.sachsen-anhalt.de/naturschutz/arten-und-biotopschutz/berichte-lau-heft-39-2004-rote-liste</v>
          </cell>
          <cell r="B1811" t="str">
            <v>T</v>
          </cell>
        </row>
        <row r="1812">
          <cell r="A1812" t="str">
            <v>https://lau.sachsen-anhalt.de/naturschutz/arten-und-biotopschutz/berichte-lau-heft-39-2004-rote-liste</v>
          </cell>
          <cell r="B1812" t="str">
            <v>T</v>
          </cell>
        </row>
        <row r="1813">
          <cell r="A1813" t="str">
            <v>https://lau.sachsen-anhalt.de/naturschutz/arten-und-biotopschutz/berichte-lau-heft-39-2004-rote-liste</v>
          </cell>
          <cell r="B1813" t="str">
            <v>T</v>
          </cell>
        </row>
        <row r="1814">
          <cell r="A1814" t="str">
            <v>https://lau.sachsen-anhalt.de/naturschutz/arten-und-biotopschutz/berichte-lau-heft-39-2004-rote-liste</v>
          </cell>
          <cell r="B1814" t="str">
            <v>T</v>
          </cell>
        </row>
        <row r="1815">
          <cell r="A1815" t="str">
            <v>https://lau.sachsen-anhalt.de/naturschutz/arten-und-biotopschutz/berichte-lau-heft-39-2004-rote-liste</v>
          </cell>
          <cell r="B1815" t="str">
            <v>T</v>
          </cell>
        </row>
        <row r="1816">
          <cell r="A1816" t="str">
            <v>https://lau.sachsen-anhalt.de/naturschutz/arten-und-biotopschutz/berichte-lau-heft-39-2004-rote-liste</v>
          </cell>
          <cell r="B1816" t="str">
            <v>T</v>
          </cell>
        </row>
        <row r="1817">
          <cell r="A1817" t="str">
            <v>https://lau.sachsen-anhalt.de/naturschutz/arten-und-biotopschutz/berichte-lau-heft-39-2004-rote-liste</v>
          </cell>
          <cell r="B1817" t="str">
            <v>T</v>
          </cell>
        </row>
        <row r="1818">
          <cell r="A1818" t="str">
            <v>https://www.schleswig-holstein.de/DE/fachinhalte/A/artenschutz/as_04_RoteListen</v>
          </cell>
          <cell r="B1818" t="str">
            <v>T</v>
          </cell>
        </row>
        <row r="1819">
          <cell r="A1819" t="str">
            <v>https://www.schleswig-holstein.de/DE/fachinhalte/A/artenschutz/as_04_RoteListen</v>
          </cell>
          <cell r="B1819" t="str">
            <v>T</v>
          </cell>
        </row>
        <row r="1820">
          <cell r="A1820" t="str">
            <v>https://www.schleswig-holstein.de/DE/fachinhalte/A/artenschutz/as_04_RoteListen</v>
          </cell>
          <cell r="B1820" t="str">
            <v>T</v>
          </cell>
        </row>
        <row r="1821">
          <cell r="A1821" t="str">
            <v>https://www.schleswig-holstein.de/DE/fachinhalte/A/artenschutz/as_04_RoteListen</v>
          </cell>
          <cell r="B1821" t="str">
            <v>T</v>
          </cell>
        </row>
        <row r="1822">
          <cell r="A1822" t="str">
            <v>https://www.schleswig-holstein.de/DE/fachinhalte/A/artenschutz/as_04_RoteListen</v>
          </cell>
          <cell r="B1822" t="str">
            <v>T</v>
          </cell>
        </row>
        <row r="1823">
          <cell r="A1823" t="str">
            <v>https://www.schleswig-holstein.de/DE/fachinhalte/A/artenschutz/as_04_RoteListen</v>
          </cell>
          <cell r="B1823" t="str">
            <v>T</v>
          </cell>
        </row>
        <row r="1824">
          <cell r="A1824" t="str">
            <v>https://www.schleswig-holstein.de/DE/fachinhalte/A/artenschutz/as_04_RoteListen</v>
          </cell>
          <cell r="B1824" t="str">
            <v>T</v>
          </cell>
        </row>
        <row r="1825">
          <cell r="A1825" t="str">
            <v>https://www.schleswig-holstein.de/DE/fachinhalte/A/artenschutz/as_04_RoteListen</v>
          </cell>
          <cell r="B1825" t="str">
            <v>T</v>
          </cell>
        </row>
        <row r="1826">
          <cell r="A1826" t="str">
            <v>https://www.schleswig-holstein.de/DE/fachinhalte/A/artenschutz/as_04_RoteListen</v>
          </cell>
          <cell r="B1826" t="str">
            <v>T</v>
          </cell>
        </row>
        <row r="1827">
          <cell r="A1827" t="str">
            <v>https://www.schleswig-holstein.de/DE/fachinhalte/A/artenschutz/as_04_RoteListen</v>
          </cell>
          <cell r="B1827" t="str">
            <v>T</v>
          </cell>
        </row>
        <row r="1828">
          <cell r="A1828" t="str">
            <v>https://www.schleswig-holstein.de/DE/fachinhalte/A/artenschutz/as_04_RoteListen</v>
          </cell>
          <cell r="B1828" t="str">
            <v>T</v>
          </cell>
        </row>
        <row r="1829">
          <cell r="A1829" t="str">
            <v>https://www.schleswig-holstein.de/DE/fachinhalte/A/artenschutz/as_04_RoteListen</v>
          </cell>
          <cell r="B1829" t="str">
            <v>T</v>
          </cell>
        </row>
        <row r="1830">
          <cell r="A1830" t="str">
            <v>https://www.schleswig-holstein.de/DE/fachinhalte/A/artenschutz/as_04_RoteListen</v>
          </cell>
          <cell r="B1830" t="str">
            <v>T</v>
          </cell>
        </row>
        <row r="1831">
          <cell r="A1831" t="str">
            <v>https://www.schleswig-holstein.de/DE/fachinhalte/A/artenschutz/as_04_RoteListen</v>
          </cell>
          <cell r="B1831" t="str">
            <v>T</v>
          </cell>
        </row>
        <row r="1832">
          <cell r="A1832" t="str">
            <v>https://www.schleswig-holstein.de/DE/fachinhalte/A/artenschutz/as_04_RoteListen</v>
          </cell>
          <cell r="B1832" t="str">
            <v>T</v>
          </cell>
        </row>
        <row r="1833">
          <cell r="A1833" t="str">
            <v>https://www.schleswig-holstein.de/DE/fachinhalte/A/artenschutz/as_04_RoteListen</v>
          </cell>
          <cell r="B1833" t="str">
            <v>T</v>
          </cell>
        </row>
        <row r="1834">
          <cell r="A1834" t="str">
            <v>https://www.schleswig-holstein.de/DE/fachinhalte/A/artenschutz/as_04_RoteListen</v>
          </cell>
          <cell r="B1834" t="str">
            <v>T</v>
          </cell>
        </row>
        <row r="1835">
          <cell r="A1835" t="str">
            <v>https://www.schleswig-holstein.de/DE/fachinhalte/A/artenschutz/as_04_RoteListen</v>
          </cell>
          <cell r="B1835" t="str">
            <v>T</v>
          </cell>
        </row>
        <row r="1836">
          <cell r="A1836" t="str">
            <v>https://www.schleswig-holstein.de/DE/fachinhalte/A/artenschutz/as_04_RoteListen</v>
          </cell>
          <cell r="B1836" t="str">
            <v>T</v>
          </cell>
        </row>
        <row r="1837">
          <cell r="A1837" t="str">
            <v>https://www.schleswig-holstein.de/DE/fachinhalte/A/artenschutz/as_04_RoteListen</v>
          </cell>
          <cell r="B1837" t="str">
            <v>T</v>
          </cell>
        </row>
        <row r="1838">
          <cell r="A1838" t="str">
            <v>https://www.schleswig-holstein.de/DE/fachinhalte/A/artenschutz/as_04_RoteListen</v>
          </cell>
          <cell r="B1838" t="str">
            <v>T</v>
          </cell>
        </row>
        <row r="1839">
          <cell r="A1839" t="str">
            <v>https://www.schleswig-holstein.de/DE/fachinhalte/A/artenschutz/as_04_RoteListen</v>
          </cell>
          <cell r="B1839" t="str">
            <v>T</v>
          </cell>
        </row>
        <row r="1840">
          <cell r="A1840" t="str">
            <v>https://www.schleswig-holstein.de/DE/fachinhalte/A/artenschutz/as_04_RoteListen</v>
          </cell>
          <cell r="B1840" t="str">
            <v>T</v>
          </cell>
        </row>
        <row r="1841">
          <cell r="A1841" t="str">
            <v>https://www.schleswig-holstein.de/DE/fachinhalte/A/artenschutz/as_04_RoteListen</v>
          </cell>
          <cell r="B1841" t="str">
            <v>T</v>
          </cell>
        </row>
        <row r="1842">
          <cell r="A1842" t="str">
            <v>https://www.schleswig-holstein.de/DE/fachinhalte/A/artenschutz/as_04_RoteListen</v>
          </cell>
          <cell r="B1842" t="str">
            <v>T</v>
          </cell>
        </row>
        <row r="1843">
          <cell r="A1843" t="str">
            <v>https://www.schleswig-holstein.de/DE/fachinhalte/A/artenschutz/as_04_RoteListen</v>
          </cell>
          <cell r="B1843" t="str">
            <v>T</v>
          </cell>
        </row>
        <row r="1844">
          <cell r="A1844" t="str">
            <v>https://tlubn.thueringen.de/naturschutz/rote-listen/wirbeltiere</v>
          </cell>
          <cell r="B1844" t="str">
            <v>T</v>
          </cell>
        </row>
        <row r="1845">
          <cell r="A1845" t="str">
            <v>https://tlubn.thueringen.de/naturschutz/rote-listen/wirbeltiere</v>
          </cell>
          <cell r="B1845" t="str">
            <v>T</v>
          </cell>
        </row>
        <row r="1846">
          <cell r="A1846" t="str">
            <v>https://tlubn.thueringen.de/naturschutz/rote-listen/wirbeltiere</v>
          </cell>
          <cell r="B1846" t="str">
            <v>T</v>
          </cell>
        </row>
        <row r="1847">
          <cell r="A1847" t="str">
            <v>https://tlubn.thueringen.de/naturschutz/rote-listen/wirbeltiere</v>
          </cell>
          <cell r="B1847" t="str">
            <v>T</v>
          </cell>
        </row>
        <row r="1848">
          <cell r="A1848" t="str">
            <v>https://tlubn.thueringen.de/naturschutz/rote-listen/wirbeltiere</v>
          </cell>
          <cell r="B1848" t="str">
            <v>T</v>
          </cell>
        </row>
        <row r="1849">
          <cell r="A1849" t="str">
            <v>https://tlubn.thueringen.de/naturschutz/rote-listen/wirbeltiere</v>
          </cell>
          <cell r="B1849" t="str">
            <v>T</v>
          </cell>
        </row>
        <row r="1850">
          <cell r="A1850" t="str">
            <v>https://tlubn.thueringen.de/naturschutz/rote-listen/wirbeltiere</v>
          </cell>
          <cell r="B1850" t="str">
            <v>T</v>
          </cell>
        </row>
        <row r="1851">
          <cell r="A1851" t="str">
            <v>https://tlubn.thueringen.de/naturschutz/rote-listen/wirbeltiere</v>
          </cell>
          <cell r="B1851" t="str">
            <v>T</v>
          </cell>
        </row>
        <row r="1852">
          <cell r="A1852" t="str">
            <v>https://tlubn.thueringen.de/naturschutz/rote-listen/wirbeltiere</v>
          </cell>
          <cell r="B1852" t="str">
            <v>T</v>
          </cell>
        </row>
        <row r="1853">
          <cell r="A1853" t="str">
            <v>https://tlubn.thueringen.de/naturschutz/rote-listen/wirbeltiere</v>
          </cell>
          <cell r="B1853" t="str">
            <v>T</v>
          </cell>
        </row>
        <row r="1854">
          <cell r="A1854" t="str">
            <v>https://tlubn.thueringen.de/naturschutz/rote-listen/wirbeltiere</v>
          </cell>
          <cell r="B1854" t="str">
            <v>T</v>
          </cell>
        </row>
        <row r="1855">
          <cell r="A1855" t="str">
            <v>https://tlubn.thueringen.de/naturschutz/rote-listen/wirbeltiere</v>
          </cell>
          <cell r="B1855" t="str">
            <v>T</v>
          </cell>
        </row>
        <row r="1856">
          <cell r="A1856" t="str">
            <v>https://tlubn.thueringen.de/naturschutz/rote-listen/wirbeltiere</v>
          </cell>
          <cell r="B1856" t="str">
            <v>T</v>
          </cell>
        </row>
        <row r="1857">
          <cell r="A1857" t="str">
            <v>https://tlubn.thueringen.de/naturschutz/rote-listen/wirbeltiere</v>
          </cell>
          <cell r="B1857" t="str">
            <v>T</v>
          </cell>
        </row>
        <row r="1858">
          <cell r="A1858" t="str">
            <v>https://tlubn.thueringen.de/naturschutz/rote-listen/wirbeltiere</v>
          </cell>
          <cell r="B1858" t="str">
            <v>T</v>
          </cell>
        </row>
        <row r="1859">
          <cell r="A1859" t="str">
            <v>https://tlubn.thueringen.de/naturschutz/rote-listen/weichtiere-krebse</v>
          </cell>
          <cell r="B1859" t="str">
            <v>T</v>
          </cell>
        </row>
        <row r="1860">
          <cell r="A1860" t="str">
            <v>https://tlubn.thueringen.de/naturschutz/rote-listen/weichtiere-krebse</v>
          </cell>
          <cell r="B1860" t="str">
            <v>T</v>
          </cell>
        </row>
        <row r="1861">
          <cell r="A1861" t="str">
            <v>https://tlubn.thueringen.de/naturschutz/rote-listen/weichtiere-krebse</v>
          </cell>
          <cell r="B1861" t="str">
            <v>T</v>
          </cell>
        </row>
        <row r="1862">
          <cell r="A1862" t="str">
            <v>https://tlubn.thueringen.de/naturschutz/rote-listen/weichtiere-krebse</v>
          </cell>
          <cell r="B1862" t="str">
            <v>T</v>
          </cell>
        </row>
        <row r="1863">
          <cell r="A1863" t="str">
            <v>https://tlubn.thueringen.de/naturschutz/rote-listen/weichtiere-krebse</v>
          </cell>
          <cell r="B1863" t="str">
            <v>T</v>
          </cell>
        </row>
        <row r="1864">
          <cell r="A1864" t="str">
            <v>https://tlubn.thueringen.de/naturschutz/rote-listen/weichtiere-krebse</v>
          </cell>
          <cell r="B1864" t="str">
            <v>T</v>
          </cell>
        </row>
        <row r="1865">
          <cell r="A1865" t="str">
            <v>https://tlubn.thueringen.de/naturschutz/rote-listen/weichtiere-krebse</v>
          </cell>
          <cell r="B1865" t="str">
            <v>T</v>
          </cell>
        </row>
        <row r="1866">
          <cell r="A1866" t="str">
            <v>https://tlubn.thueringen.de/naturschutz/rote-listen/weichtiere-krebse</v>
          </cell>
          <cell r="B1866" t="str">
            <v>T</v>
          </cell>
        </row>
        <row r="1867">
          <cell r="A1867" t="str">
            <v>https://tlubn.thueringen.de/naturschutz/rote-listen/weichtiere-krebse</v>
          </cell>
          <cell r="B1867" t="str">
            <v>T</v>
          </cell>
        </row>
        <row r="1868">
          <cell r="A1868" t="str">
            <v>https://tlubn.thueringen.de/naturschutz/rote-listen/eintagsfliegen-libellen-steinfliegen-koecherfliegen</v>
          </cell>
          <cell r="B1868" t="str">
            <v>T</v>
          </cell>
        </row>
        <row r="1869">
          <cell r="A1869" t="str">
            <v>https://tlubn.thueringen.de/naturschutz/rote-listen/eintagsfliegen-libellen-steinfliegen-koecherfliegen</v>
          </cell>
          <cell r="B1869" t="str">
            <v>T</v>
          </cell>
        </row>
        <row r="1870">
          <cell r="A1870" t="str">
            <v>https://tlubn.thueringen.de/naturschutz/rote-listen/eintagsfliegen-libellen-steinfliegen-koecherfliegen</v>
          </cell>
          <cell r="B1870" t="str">
            <v>T</v>
          </cell>
        </row>
        <row r="1871">
          <cell r="A1871" t="str">
            <v>https://tlubn.thueringen.de/naturschutz/rote-listen/eintagsfliegen-libellen-steinfliegen-koecherfliegen</v>
          </cell>
          <cell r="B1871" t="str">
            <v>T</v>
          </cell>
        </row>
        <row r="1872">
          <cell r="A1872" t="str">
            <v>https://tlubn.thueringen.de/naturschutz/rote-listen/eintagsfliegen-libellen-steinfliegen-koecherfliegen</v>
          </cell>
          <cell r="B1872" t="str">
            <v>T</v>
          </cell>
        </row>
        <row r="1873">
          <cell r="A1873" t="str">
            <v>https://tlubn.thueringen.de/naturschutz/rote-listen/eintagsfliegen-libellen-steinfliegen-koecherfliegen</v>
          </cell>
          <cell r="B1873" t="str">
            <v>T</v>
          </cell>
        </row>
        <row r="1874">
          <cell r="A1874" t="str">
            <v>https://tlubn.thueringen.de/naturschutz/rote-listen/kaefer</v>
          </cell>
          <cell r="B1874" t="str">
            <v>F</v>
          </cell>
        </row>
        <row r="1875">
          <cell r="A1875" t="str">
            <v>https://tlubn.thueringen.de/naturschutz/rote-listen/kaefer</v>
          </cell>
          <cell r="B1875" t="str">
            <v>F</v>
          </cell>
        </row>
        <row r="1876">
          <cell r="A1876" t="str">
            <v>https://tlubn.thueringen.de/naturschutz/rote-listen/kaefer</v>
          </cell>
          <cell r="B1876" t="str">
            <v>F</v>
          </cell>
        </row>
        <row r="1877">
          <cell r="A1877" t="str">
            <v>https://tlubn.thueringen.de/naturschutz/rote-listen/kaefer</v>
          </cell>
          <cell r="B1877" t="str">
            <v>F</v>
          </cell>
        </row>
        <row r="1878">
          <cell r="A1878" t="str">
            <v>https://tlubn.thueringen.de/naturschutz/rote-listen/kaefer</v>
          </cell>
          <cell r="B1878" t="str">
            <v>F</v>
          </cell>
        </row>
        <row r="1879">
          <cell r="A1879" t="str">
            <v>https://tlubn.thueringen.de/naturschutz/rote-listen/kaefer</v>
          </cell>
          <cell r="B1879" t="str">
            <v>F</v>
          </cell>
        </row>
        <row r="1880">
          <cell r="A1880" t="str">
            <v>https://tlubn.thueringen.de/naturschutz/rote-listen/kaefer</v>
          </cell>
          <cell r="B1880" t="str">
            <v>F</v>
          </cell>
        </row>
        <row r="1881">
          <cell r="A1881" t="str">
            <v>https://tlubn.thueringen.de/naturschutz/rote-listen/kaefer</v>
          </cell>
          <cell r="B1881" t="str">
            <v>F</v>
          </cell>
        </row>
        <row r="1882">
          <cell r="A1882" t="str">
            <v>https://tlubn.thueringen.de/naturschutz/rote-listen/kaefer</v>
          </cell>
          <cell r="B1882" t="str">
            <v>F</v>
          </cell>
        </row>
        <row r="1883">
          <cell r="A1883" t="str">
            <v>https://tlubn.thueringen.de/naturschutz/rote-listen/kaefer</v>
          </cell>
          <cell r="B1883" t="str">
            <v>F</v>
          </cell>
        </row>
        <row r="1884">
          <cell r="A1884" t="str">
            <v>https://tlubn.thueringen.de/naturschutz/rote-listen/kaefer</v>
          </cell>
          <cell r="B1884" t="str">
            <v>F</v>
          </cell>
        </row>
        <row r="1885">
          <cell r="A1885" t="str">
            <v>https://tlubn.thueringen.de/naturschutz/rote-listen/kaefer</v>
          </cell>
          <cell r="B1885" t="str">
            <v>F</v>
          </cell>
        </row>
        <row r="1886">
          <cell r="A1886" t="str">
            <v>https://tlubn.thueringen.de/naturschutz/rote-listen/kaefer</v>
          </cell>
          <cell r="B1886" t="str">
            <v>F</v>
          </cell>
        </row>
        <row r="1887">
          <cell r="A1887" t="str">
            <v>https://tlubn.thueringen.de/naturschutz/rote-listen/kaefer</v>
          </cell>
          <cell r="B1887" t="str">
            <v>F</v>
          </cell>
        </row>
        <row r="1888">
          <cell r="A1888" t="str">
            <v>https://tlubn.thueringen.de/naturschutz/rote-listen/kaefer</v>
          </cell>
          <cell r="B1888" t="str">
            <v>F</v>
          </cell>
        </row>
        <row r="1889">
          <cell r="A1889" t="str">
            <v>https://tlubn.thueringen.de/naturschutz/rote-listen/kaefer</v>
          </cell>
          <cell r="B1889" t="str">
            <v>F</v>
          </cell>
        </row>
        <row r="1890">
          <cell r="A1890" t="str">
            <v>https://tlubn.thueringen.de/naturschutz/rote-listen/kaefer</v>
          </cell>
          <cell r="B1890" t="str">
            <v>F</v>
          </cell>
        </row>
        <row r="1891">
          <cell r="A1891" t="str">
            <v>https://tlubn.thueringen.de/naturschutz/rote-listen/kaefer</v>
          </cell>
          <cell r="B1891" t="str">
            <v>F</v>
          </cell>
        </row>
        <row r="1892">
          <cell r="A1892" t="str">
            <v>https://tlubn.thueringen.de/naturschutz/rote-listen/kaefer</v>
          </cell>
          <cell r="B1892" t="str">
            <v>F</v>
          </cell>
        </row>
        <row r="1893">
          <cell r="A1893" t="str">
            <v>https://tlubn.thueringen.de/naturschutz/rote-listen/kaefer</v>
          </cell>
          <cell r="B1893" t="str">
            <v>F</v>
          </cell>
        </row>
        <row r="1894">
          <cell r="A1894" t="str">
            <v>https://tlubn.thueringen.de/naturschutz/rote-listen/kaefer</v>
          </cell>
          <cell r="B1894" t="str">
            <v>F</v>
          </cell>
        </row>
        <row r="1895">
          <cell r="A1895" t="str">
            <v>https://tlubn.thueringen.de/naturschutz/rote-listen/kaefer</v>
          </cell>
          <cell r="B1895" t="str">
            <v>F</v>
          </cell>
        </row>
        <row r="1896">
          <cell r="A1896" t="str">
            <v>https://tlubn.thueringen.de/naturschutz/rote-listen/kaefer</v>
          </cell>
          <cell r="B1896" t="str">
            <v>F</v>
          </cell>
        </row>
        <row r="1897">
          <cell r="A1897" t="str">
            <v>https://tlubn.thueringen.de/naturschutz/rote-listen/kaefer</v>
          </cell>
          <cell r="B1897" t="str">
            <v>F</v>
          </cell>
        </row>
        <row r="1898">
          <cell r="A1898" t="str">
            <v>https://tlubn.thueringen.de/naturschutz/rote-listen/kaefer</v>
          </cell>
          <cell r="B1898" t="str">
            <v>F</v>
          </cell>
        </row>
        <row r="1899">
          <cell r="A1899" t="str">
            <v>https://tlubn.thueringen.de/naturschutz/rote-listen/kaefer</v>
          </cell>
          <cell r="B1899" t="str">
            <v>F</v>
          </cell>
        </row>
        <row r="1900">
          <cell r="A1900" t="str">
            <v>https://tlubn.thueringen.de/naturschutz/rote-listen/kaefer</v>
          </cell>
          <cell r="B1900" t="str">
            <v>F</v>
          </cell>
        </row>
        <row r="1901">
          <cell r="A1901" t="str">
            <v>https://tlubn.thueringen.de/naturschutz/rote-listen/kaefer</v>
          </cell>
          <cell r="B1901" t="str">
            <v>F</v>
          </cell>
        </row>
        <row r="1902">
          <cell r="A1902" t="str">
            <v>https://tlubn.thueringen.de/naturschutz/rote-listen/kaefer</v>
          </cell>
          <cell r="B1902" t="str">
            <v>F</v>
          </cell>
        </row>
        <row r="1903">
          <cell r="A1903" t="str">
            <v>https://tlubn.thueringen.de/naturschutz/rote-listen/kaefer</v>
          </cell>
          <cell r="B1903" t="str">
            <v>F</v>
          </cell>
        </row>
        <row r="1904">
          <cell r="A1904" t="str">
            <v>https://tlubn.thueringen.de/naturschutz/rote-listen/kaefer</v>
          </cell>
          <cell r="B1904" t="str">
            <v>F</v>
          </cell>
        </row>
        <row r="1905">
          <cell r="A1905" t="str">
            <v>https://tlubn.thueringen.de/naturschutz/rote-listen/kaefer</v>
          </cell>
          <cell r="B1905" t="str">
            <v>F</v>
          </cell>
        </row>
        <row r="1906">
          <cell r="A1906" t="str">
            <v>https://tlubn.thueringen.de/naturschutz/rote-listen/kaefer</v>
          </cell>
          <cell r="B1906" t="str">
            <v>F</v>
          </cell>
        </row>
        <row r="1907">
          <cell r="A1907" t="str">
            <v>https://tlubn.thueringen.de/naturschutz/rote-listen/kaefer</v>
          </cell>
          <cell r="B1907" t="str">
            <v>F</v>
          </cell>
        </row>
        <row r="1908">
          <cell r="A1908" t="str">
            <v>https://tlubn.thueringen.de/naturschutz/rote-listen/schmetterlinge</v>
          </cell>
          <cell r="B1908" t="str">
            <v>F</v>
          </cell>
        </row>
        <row r="1909">
          <cell r="A1909" t="str">
            <v>https://tlubn.thueringen.de/naturschutz/rote-listen/schmetterlinge</v>
          </cell>
          <cell r="B1909" t="str">
            <v>F</v>
          </cell>
        </row>
        <row r="1910">
          <cell r="A1910" t="str">
            <v>https://tlubn.thueringen.de/naturschutz/rote-listen/schmetterlinge</v>
          </cell>
          <cell r="B1910" t="str">
            <v>F</v>
          </cell>
        </row>
        <row r="1911">
          <cell r="A1911" t="str">
            <v>https://tlubn.thueringen.de/naturschutz/rote-listen/schmetterlinge</v>
          </cell>
          <cell r="B1911" t="str">
            <v>F</v>
          </cell>
        </row>
        <row r="1912">
          <cell r="A1912" t="str">
            <v>https://tlubn.thueringen.de/naturschutz/rote-listen/schmetterlinge</v>
          </cell>
          <cell r="B1912" t="str">
            <v>F</v>
          </cell>
        </row>
        <row r="1913">
          <cell r="A1913" t="str">
            <v>https://tlubn.thueringen.de/naturschutz/rote-listen/schmetterlinge</v>
          </cell>
          <cell r="B1913" t="str">
            <v>F</v>
          </cell>
        </row>
        <row r="1914">
          <cell r="A1914" t="str">
            <v>https://tlubn.thueringen.de/naturschutz/rote-listen/schmetterlinge</v>
          </cell>
          <cell r="B1914" t="str">
            <v>F</v>
          </cell>
        </row>
        <row r="1915">
          <cell r="A1915" t="str">
            <v>https://tlubn.thueringen.de/naturschutz/rote-listen/schmetterlinge</v>
          </cell>
          <cell r="B1915" t="str">
            <v>F</v>
          </cell>
        </row>
        <row r="1916">
          <cell r="A1916" t="str">
            <v>https://tlubn.thueringen.de/naturschutz/rote-listen/schmetterlinge</v>
          </cell>
          <cell r="B1916" t="str">
            <v>F</v>
          </cell>
        </row>
        <row r="1917">
          <cell r="A1917" t="str">
            <v>https://tlubn.thueringen.de/naturschutz/rote-listen/schmetterlinge</v>
          </cell>
          <cell r="B1917" t="str">
            <v>F</v>
          </cell>
        </row>
        <row r="1918">
          <cell r="A1918" t="str">
            <v>https://tlubn.thueringen.de/naturschutz/rote-listen/schmetterlinge</v>
          </cell>
          <cell r="B1918" t="str">
            <v>F</v>
          </cell>
        </row>
        <row r="1919">
          <cell r="A1919" t="str">
            <v>https://tlubn.thueringen.de/naturschutz/rote-listen/schmetterlinge</v>
          </cell>
          <cell r="B1919" t="str">
            <v>F</v>
          </cell>
        </row>
        <row r="1920">
          <cell r="A1920" t="str">
            <v>https://tlubn.thueringen.de/naturschutz/rote-listen/schmetterlinge</v>
          </cell>
          <cell r="B1920" t="str">
            <v>F</v>
          </cell>
        </row>
        <row r="1921">
          <cell r="A1921" t="str">
            <v>https://tlubn.thueringen.de/naturschutz/rote-listen/schmetterlinge</v>
          </cell>
          <cell r="B1921" t="str">
            <v>F</v>
          </cell>
        </row>
        <row r="1922">
          <cell r="A1922" t="str">
            <v>https://tlubn.thueringen.de/naturschutz/rote-listen/schmetterlinge</v>
          </cell>
          <cell r="B1922" t="str">
            <v>F</v>
          </cell>
        </row>
        <row r="1923">
          <cell r="A1923" t="str">
            <v>https://tlubn.thueringen.de/naturschutz/rote-listen/schmetterlinge</v>
          </cell>
          <cell r="B1923" t="str">
            <v>F</v>
          </cell>
        </row>
        <row r="1924">
          <cell r="A1924" t="str">
            <v>https://tlubn.thueringen.de/naturschutz/rote-listen/schmetterlinge</v>
          </cell>
          <cell r="B1924" t="str">
            <v>F</v>
          </cell>
        </row>
        <row r="1925">
          <cell r="A1925" t="str">
            <v>https://tlubn.thueringen.de/naturschutz/rote-listen/schmetterlinge</v>
          </cell>
          <cell r="B1925" t="str">
            <v>F</v>
          </cell>
        </row>
        <row r="1926">
          <cell r="A1926" t="str">
            <v>https://tlubn.thueringen.de/naturschutz/rote-listen/sonstige-wirbellose</v>
          </cell>
          <cell r="B1926" t="str">
            <v>F</v>
          </cell>
        </row>
        <row r="1927">
          <cell r="A1927" t="str">
            <v>https://tlubn.thueringen.de/naturschutz/rote-listen/sonstige-wirbellose</v>
          </cell>
          <cell r="B1927" t="str">
            <v>F</v>
          </cell>
        </row>
        <row r="1928">
          <cell r="A1928" t="str">
            <v>https://tlubn.thueringen.de/naturschutz/rote-listen/sonstige-wirbellose</v>
          </cell>
          <cell r="B1928" t="str">
            <v>F</v>
          </cell>
        </row>
        <row r="1929">
          <cell r="A1929" t="str">
            <v>https://tlubn.thueringen.de/naturschutz/rote-listen/sonstige-wirbellose</v>
          </cell>
          <cell r="B1929" t="str">
            <v>F</v>
          </cell>
        </row>
        <row r="1930">
          <cell r="A1930" t="str">
            <v>https://tlubn.thueringen.de/naturschutz/rote-listen/sonstige-wirbellose</v>
          </cell>
          <cell r="B1930" t="str">
            <v>F</v>
          </cell>
        </row>
        <row r="1931">
          <cell r="A1931" t="str">
            <v>https://tlubn.thueringen.de/naturschutz/rote-listen/sonstige-wirbellose</v>
          </cell>
          <cell r="B1931" t="str">
            <v>F</v>
          </cell>
        </row>
        <row r="1932">
          <cell r="A1932" t="str">
            <v>https://tlubn.thueringen.de/naturschutz/rote-listen/sonstige-wirbellose</v>
          </cell>
          <cell r="B1932" t="str">
            <v>F</v>
          </cell>
        </row>
        <row r="1933">
          <cell r="A1933" t="str">
            <v>https://tlubn.thueringen.de/naturschutz/rote-listen/sonstige-wirbellose</v>
          </cell>
          <cell r="B1933" t="str">
            <v>F</v>
          </cell>
        </row>
        <row r="1934">
          <cell r="A1934" t="str">
            <v>https://tlubn.thueringen.de/naturschutz/rote-listen/sonstige-wirbellose</v>
          </cell>
          <cell r="B1934" t="str">
            <v>F</v>
          </cell>
        </row>
        <row r="1935">
          <cell r="A1935" t="str">
            <v>https://tlubn.thueringen.de/naturschutz/rote-listen/sonstige-wirbellose</v>
          </cell>
          <cell r="B1935" t="str">
            <v>F</v>
          </cell>
        </row>
        <row r="1936">
          <cell r="A1936" t="str">
            <v>https://tlubn.thueringen.de/naturschutz/rote-listen/sonstige-wirbellose</v>
          </cell>
          <cell r="B1936" t="str">
            <v>F</v>
          </cell>
        </row>
        <row r="1937">
          <cell r="A1937" t="str">
            <v>https://tlubn.thueringen.de/naturschutz/rote-listen/sonstige-wirbellose</v>
          </cell>
          <cell r="B1937" t="str">
            <v>F</v>
          </cell>
        </row>
        <row r="1938">
          <cell r="A1938" t="str">
            <v>https://tlubn.thueringen.de/naturschutz/rote-listen/sonstige-wirbellose</v>
          </cell>
          <cell r="B1938" t="str">
            <v>F</v>
          </cell>
        </row>
        <row r="1939">
          <cell r="A1939" t="str">
            <v>https://tlubn.thueringen.de/naturschutz/rote-listen/sonstige-wirbellose</v>
          </cell>
          <cell r="B1939" t="str">
            <v>F</v>
          </cell>
        </row>
        <row r="1940">
          <cell r="A1940" t="str">
            <v>https://tlubn.thueringen.de/naturschutz/rote-listen/sonstige-wirbellose</v>
          </cell>
          <cell r="B1940" t="str">
            <v>F</v>
          </cell>
        </row>
        <row r="1941">
          <cell r="A1941" t="str">
            <v>https://tlubn.thueringen.de/naturschutz/rote-listen/sonstige-wirbellose</v>
          </cell>
          <cell r="B1941" t="str">
            <v>F</v>
          </cell>
        </row>
        <row r="1942">
          <cell r="A1942" t="str">
            <v>https://tlubn.thueringen.de/naturschutz/rote-listen/sonstige-wirbellose</v>
          </cell>
          <cell r="B1942" t="str">
            <v>F</v>
          </cell>
        </row>
        <row r="1943">
          <cell r="A1943" t="str">
            <v>https://tlubn.thueringen.de/naturschutz/rote-listen/sonstige-wirbellose</v>
          </cell>
          <cell r="B1943" t="str">
            <v>F</v>
          </cell>
        </row>
        <row r="1944">
          <cell r="A1944" t="str">
            <v>https://tlubn.thueringen.de/naturschutz/rote-listen/sonstige-wirbellose</v>
          </cell>
          <cell r="B1944" t="str">
            <v>F</v>
          </cell>
        </row>
        <row r="1945">
          <cell r="A1945" t="str">
            <v>https://tlubn.thueringen.de/naturschutz/rote-listen/sonstige-wirbellose</v>
          </cell>
          <cell r="B1945" t="str">
            <v>F</v>
          </cell>
        </row>
        <row r="1946">
          <cell r="A1946" t="str">
            <v>https://tlubn.thueringen.de/naturschutz/rote-listen/sonstige-wirbellose</v>
          </cell>
          <cell r="B1946" t="str">
            <v>F</v>
          </cell>
        </row>
        <row r="1947">
          <cell r="A1947" t="str">
            <v>https://tlubn.thueringen.de/naturschutz/rote-listen/sonstige-wirbellose</v>
          </cell>
          <cell r="B1947" t="str">
            <v>F</v>
          </cell>
        </row>
        <row r="1948">
          <cell r="A1948" t="str">
            <v>https://tlubn.thueringen.de/naturschutz/rote-listen/sonstige-wirbellose</v>
          </cell>
          <cell r="B1948" t="str">
            <v>F</v>
          </cell>
        </row>
        <row r="1949">
          <cell r="A1949" t="str">
            <v>https://tlubn.thueringen.de/naturschutz/rote-listen/sonstige-wirbellose</v>
          </cell>
          <cell r="B1949" t="str">
            <v>F</v>
          </cell>
        </row>
        <row r="1950">
          <cell r="A1950" t="str">
            <v>https://tlubn.thueringen.de/naturschutz/rote-listen/sonstige-wirbellose</v>
          </cell>
          <cell r="B1950" t="str">
            <v>F</v>
          </cell>
        </row>
        <row r="1951">
          <cell r="A1951" t="str">
            <v>https://tlubn.thueringen.de/naturschutz/rote-listen/sonstige-wirbellose</v>
          </cell>
          <cell r="B1951" t="str">
            <v>F</v>
          </cell>
        </row>
        <row r="1952">
          <cell r="A1952" t="str">
            <v>https://tlubn.thueringen.de/naturschutz/rote-listen/sonstige-wirbellose</v>
          </cell>
          <cell r="B1952" t="str">
            <v>F</v>
          </cell>
        </row>
        <row r="1953">
          <cell r="A1953" t="str">
            <v>https://tlubn.thueringen.de/naturschutz/rote-listen/sonstige-wirbellose</v>
          </cell>
          <cell r="B1953" t="str">
            <v>F</v>
          </cell>
        </row>
        <row r="1954">
          <cell r="A1954" t="str">
            <v>https://tlubn.thueringen.de/naturschutz/rote-listen/sonstige-wirbellose</v>
          </cell>
          <cell r="B1954" t="str">
            <v>F</v>
          </cell>
        </row>
        <row r="1955">
          <cell r="A1955" t="str">
            <v>https://tlubn.thueringen.de/naturschutz/rote-listen/sonstige-wirbellose</v>
          </cell>
          <cell r="B1955" t="str">
            <v>F</v>
          </cell>
        </row>
        <row r="1956">
          <cell r="A1956" t="str">
            <v>https://tlubn.thueringen.de/naturschutz/rote-listen/sonstige-wirbellose</v>
          </cell>
          <cell r="B1956" t="str">
            <v>F</v>
          </cell>
        </row>
        <row r="1957">
          <cell r="A1957" t="str">
            <v>https://tlubn.thueringen.de/naturschutz/rote-listen/sonstige-wirbellose</v>
          </cell>
          <cell r="B1957" t="str">
            <v>F</v>
          </cell>
        </row>
        <row r="1958">
          <cell r="A1958" t="str">
            <v>https://tlubn.thueringen.de/naturschutz/rote-listen/sonstige-wirbellose</v>
          </cell>
          <cell r="B1958" t="str">
            <v>F</v>
          </cell>
        </row>
        <row r="1959">
          <cell r="A1959" t="str">
            <v>https://tlubn.thueringen.de/naturschutz/rote-listen/sonstige-wirbellose</v>
          </cell>
          <cell r="B1959" t="str">
            <v>F</v>
          </cell>
        </row>
        <row r="1960">
          <cell r="A1960" t="str">
            <v>https://tlubn.thueringen.de/naturschutz/rote-listen/sonstige-wirbellose</v>
          </cell>
          <cell r="B1960" t="str">
            <v>F</v>
          </cell>
        </row>
        <row r="1961">
          <cell r="A1961" t="str">
            <v>https://tlubn.thueringen.de/naturschutz/rote-listen/sonstige-wirbellose</v>
          </cell>
          <cell r="B1961" t="str">
            <v>F</v>
          </cell>
        </row>
        <row r="1962">
          <cell r="A1962" t="str">
            <v>https://tlubn.thueringen.de/naturschutz/rote-listen/sonstige-wirbellose</v>
          </cell>
          <cell r="B1962" t="str">
            <v>F</v>
          </cell>
        </row>
        <row r="1963">
          <cell r="A1963" t="str">
            <v>https://tlubn.thueringen.de/naturschutz/rote-listen/pflanzen</v>
          </cell>
          <cell r="B1963" t="str">
            <v>F</v>
          </cell>
        </row>
        <row r="1964">
          <cell r="A1964" t="str">
            <v>https://tlubn.thueringen.de/naturschutz/rote-listen/pflanzen</v>
          </cell>
          <cell r="B1964" t="str">
            <v>F</v>
          </cell>
        </row>
        <row r="1965">
          <cell r="A1965" t="str">
            <v>https://tlubn.thueringen.de/naturschutz/rote-listen/pflanzen</v>
          </cell>
          <cell r="B1965" t="str">
            <v>F</v>
          </cell>
        </row>
        <row r="1966">
          <cell r="A1966" t="str">
            <v>https://tlubn.thueringen.de/naturschutz/rote-listen/pflanzen</v>
          </cell>
          <cell r="B1966" t="str">
            <v>F</v>
          </cell>
        </row>
        <row r="1967">
          <cell r="A1967" t="str">
            <v>https://tlubn.thueringen.de/naturschutz/rote-listen/pflanzen</v>
          </cell>
          <cell r="B1967" t="str">
            <v>F</v>
          </cell>
        </row>
        <row r="1968">
          <cell r="A1968" t="str">
            <v>https://tlubn.thueringen.de/naturschutz/rote-listen/pflanzen</v>
          </cell>
          <cell r="B1968" t="str">
            <v>F</v>
          </cell>
        </row>
        <row r="1969">
          <cell r="A1969" t="str">
            <v>https://tlubn.thueringen.de/naturschutz/rote-listen/pflanzen</v>
          </cell>
          <cell r="B1969" t="str">
            <v>F</v>
          </cell>
        </row>
        <row r="1970">
          <cell r="A1970" t="str">
            <v>https://tlubn.thueringen.de/naturschutz/rote-listen/pflanzen</v>
          </cell>
          <cell r="B1970" t="str">
            <v>F</v>
          </cell>
        </row>
        <row r="1971">
          <cell r="A1971" t="str">
            <v>https://tlubn.thueringen.de/naturschutz/rote-listen/pflanzen</v>
          </cell>
          <cell r="B1971" t="str">
            <v>F</v>
          </cell>
        </row>
        <row r="1972">
          <cell r="A1972" t="str">
            <v>https://tlubn.thueringen.de/naturschutz/rote-listen/pflanzen</v>
          </cell>
          <cell r="B1972" t="str">
            <v>F</v>
          </cell>
        </row>
        <row r="1973">
          <cell r="A1973" t="str">
            <v>https://tlubn.thueringen.de/naturschutz/rote-listen/pflanzen</v>
          </cell>
          <cell r="B1973" t="str">
            <v>F</v>
          </cell>
        </row>
        <row r="1974">
          <cell r="A1974" t="str">
            <v>https://tlubn.thueringen.de/naturschutz/rote-listen/pflanzen</v>
          </cell>
          <cell r="B1974" t="str">
            <v>F</v>
          </cell>
        </row>
        <row r="1975">
          <cell r="A1975" t="str">
            <v>https://tlubn.thueringen.de/naturschutz/rote-listen/pilze</v>
          </cell>
          <cell r="B1975" t="str">
            <v>F</v>
          </cell>
        </row>
        <row r="1976">
          <cell r="A1976" t="str">
            <v>https://tlubn.thueringen.de/naturschutz/rote-listen/pilze</v>
          </cell>
          <cell r="B1976" t="str">
            <v>F</v>
          </cell>
        </row>
        <row r="1977">
          <cell r="A1977" t="str">
            <v>https://tlubn.thueringen.de/naturschutz/rote-listen/pilze</v>
          </cell>
          <cell r="B1977" t="str">
            <v>F</v>
          </cell>
        </row>
        <row r="1978">
          <cell r="A1978" t="str">
            <v>https://tlubn.thueringen.de/naturschutz/rote-listen/pilze</v>
          </cell>
          <cell r="B1978" t="str">
            <v>F</v>
          </cell>
        </row>
        <row r="1979">
          <cell r="A1979" t="str">
            <v>https://tlubn.thueringen.de/naturschutz/rote-listen/pilze</v>
          </cell>
          <cell r="B1979" t="str">
            <v>F</v>
          </cell>
        </row>
        <row r="1980">
          <cell r="A1980" t="str">
            <v>https://www.ammk-rks.net/al/lajmi-single/249</v>
          </cell>
          <cell r="B1980" t="str">
            <v>T</v>
          </cell>
        </row>
        <row r="1981">
          <cell r="A1981" t="str">
            <v>https://www.ammk-rks.net/assets/cms/uploads/files/Publikime-raporte/v2Red_Book_-_6_Shtator_1_(1).pdf</v>
          </cell>
          <cell r="B1981" t="str">
            <v>T</v>
          </cell>
        </row>
        <row r="1982">
          <cell r="A1982" t="str">
            <v>https://www.researchgate.net/publication/271646738_LIBRI_I_KUQ_I_FLORES_VASKULARE_TE_REPUBLIKES_SE_KOSOVES_THE_RED_BOOK_OF_VASCULAR_FLORA_OF_THE_REPUBLIC_OF_KOSOVO</v>
          </cell>
          <cell r="B1982" t="str">
            <v>F</v>
          </cell>
        </row>
        <row r="1983">
          <cell r="A1983" t="str">
            <v>https://buntundartenreich.at/upload/file/Rote_Liste_der_Gef%C3%A4sspflanzen_des_F%C3%BCrstentums_Liechtenstein_2006.pdf</v>
          </cell>
          <cell r="B1983" t="str">
            <v>T</v>
          </cell>
        </row>
        <row r="1984">
          <cell r="A1984" t="str">
            <v>https://www.llv.li/serviceportal2/amtsstellen/amt-fuer-umwelt/publikationen/naturkindliche-forschung/b1-rl_gefaesspflanzen.pdf</v>
          </cell>
          <cell r="B1984" t="str">
            <v>T</v>
          </cell>
        </row>
        <row r="1985">
          <cell r="A1985" t="str">
            <v>https://www.llv.li/serviceportal2/amtsstellen/amt-fuer-umwelt/publikationen/naturkindliche-forschung/b2-fledermaeuse-2.pdf</v>
          </cell>
          <cell r="B1985" t="str">
            <v>T</v>
          </cell>
        </row>
        <row r="1986">
          <cell r="A1986" t="str">
            <v>https://www.llv.li/serviceportal2/amtsstellen/amt-fuer-umwelt/publikationen/naturkindliche-forschung/b3-fische-2.pdf</v>
          </cell>
          <cell r="B1986" t="str">
            <v>T</v>
          </cell>
        </row>
        <row r="1987">
          <cell r="A1987" t="str">
            <v>https://www.llv.li/serviceportal2/amtsstellen/amt-fuer-umwelt/publikationen/naturkindliche-forschung/b13-orchideen.pdf</v>
          </cell>
          <cell r="B1987" t="str">
            <v>T</v>
          </cell>
        </row>
        <row r="1988">
          <cell r="A1988" t="str">
            <v>https://www.llv.li/serviceportal2/amtsstellen/amt-fuer-umwelt/publikationen/naturkindliche-forschung/b14-reptilien.pdf</v>
          </cell>
          <cell r="B1988" t="str">
            <v>T</v>
          </cell>
        </row>
        <row r="1989">
          <cell r="A1989" t="str">
            <v>https://www.llv.li/serviceportal2/amtsstellen/amt-fuer-umwelt/publikationen/naturkindliche-forschung/b17-moose.pdf</v>
          </cell>
          <cell r="B1989" t="str">
            <v>T</v>
          </cell>
        </row>
        <row r="1990">
          <cell r="A1990" t="str">
            <v>https://www.llv.li/serviceportal2/amtsstellen/amt-fuer-umwelt/publikationen/naturkindliche-forschung/b18-spinnerschwaermer.pdf</v>
          </cell>
          <cell r="B1990" t="str">
            <v>T</v>
          </cell>
        </row>
        <row r="1991">
          <cell r="A1991" t="str">
            <v>https://www.llv.li/serviceportal2/amtsstellen/amt-fuer-umwelt/publikationen/naturkindliche-forschung/b18-spinnerschwaermer.pdf</v>
          </cell>
          <cell r="B1991" t="str">
            <v>T</v>
          </cell>
        </row>
        <row r="1992">
          <cell r="A1992" t="str">
            <v>https://www.llv.li/serviceportal2/amtsstellen/amt-fuer-umwelt/publikationen/naturkindliche-forschung/bienen.pdf</v>
          </cell>
          <cell r="B1992" t="str">
            <v>T</v>
          </cell>
        </row>
        <row r="1993">
          <cell r="A1993" t="str">
            <v>https://www.llv.li/serviceportal2/amtsstellen/amt-fuer-umwelt/publikationen/naturkindliche-forschung/bienen.pdf</v>
          </cell>
          <cell r="B1993" t="str">
            <v>T</v>
          </cell>
        </row>
        <row r="1994">
          <cell r="A1994" t="str">
            <v>https://www.llv.li/serviceportal2/amtsstellen/amt-fuer-umwelt/publikationen/naturkindliche-forschung/b20-amphibien_2002.pdf</v>
          </cell>
          <cell r="B1994" t="str">
            <v>T</v>
          </cell>
        </row>
        <row r="1995">
          <cell r="A1995" t="str">
            <v>https://www.llv.li/serviceportal2/amtsstellen/amt-fuer-umwelt/publikationen/naturkindliche-forschung/voegel.pdf</v>
          </cell>
          <cell r="B1995" t="str">
            <v>T</v>
          </cell>
        </row>
        <row r="1996">
          <cell r="A1996" t="str">
            <v>https://www.llv.li/serviceportal2/amtsstellen/amt-fuer-umwelt/publikationen/naturkindliche-forschung/b23-reptilien.pdf</v>
          </cell>
          <cell r="B1996" t="str">
            <v>T</v>
          </cell>
        </row>
        <row r="1997">
          <cell r="A1997" t="str">
            <v>https://www.llv.li/serviceportal2/amtsstellen/amt-fuer-umwelt/publikationen/naturkindliche-forschung/b25-spanner_eulen.pdf</v>
          </cell>
          <cell r="B1997" t="str">
            <v>T</v>
          </cell>
        </row>
        <row r="1998">
          <cell r="A1998" t="str">
            <v>https://www.llv.li/serviceportal2/amtsstellen/amt-fuer-umwelt/publikationen/naturkindliche-forschung/b25-spanner_eulen.pdf</v>
          </cell>
          <cell r="B1998" t="str">
            <v>T</v>
          </cell>
        </row>
        <row r="1999">
          <cell r="A1999" t="str">
            <v>https://www.llv.li/serviceportal2/amtsstellen/amt-fuer-umwelt/publikationen/naturkindliche-forschung/b25-spanner_eulen.pdf</v>
          </cell>
          <cell r="B1999" t="str">
            <v>T</v>
          </cell>
        </row>
        <row r="2000">
          <cell r="A2000" t="str">
            <v>https://www.llv.li/serviceportal2/amtsstellen/amt-fuer-umwelt/publikationen/naturkindliche-forschung/b25-spanner_eulen.pdf</v>
          </cell>
          <cell r="B2000" t="str">
            <v>T</v>
          </cell>
        </row>
        <row r="2001">
          <cell r="A2001" t="str">
            <v>https://www.llv.li/serviceportal2/amtsstellen/amt-fuer-umwelt/publikationen/naturkindliche-forschung/b26-ameisen.pdf</v>
          </cell>
          <cell r="B2001" t="str">
            <v>T</v>
          </cell>
        </row>
        <row r="2002">
          <cell r="A2002" t="str">
            <v>https://www.llv.li/serviceportal2/amtsstellen/amt-fuer-umwelt/publikationen/naturkindliche-forschung/amphibien-2011.pdf</v>
          </cell>
          <cell r="B2002" t="str">
            <v>T</v>
          </cell>
        </row>
        <row r="2003">
          <cell r="A2003" t="str">
            <v>https://www.llv.li/serviceportal2/amtsstellen/amt-fuer-umwelt/publikationen/naturkindliche-forschung/b28_saeugetiere.pdf</v>
          </cell>
          <cell r="B2003" t="str">
            <v>T</v>
          </cell>
        </row>
        <row r="2004">
          <cell r="A2004" t="str">
            <v>https://www.llv.li/serviceportal2/amtsstellen/amt-fuer-umwelt/publikationen/naturkindliche-forschung/sonderdruck_inhalt_gesamtbd30.pdf</v>
          </cell>
          <cell r="B2004" t="str">
            <v>T</v>
          </cell>
        </row>
        <row r="2005">
          <cell r="A2005" t="str">
            <v>https://www.llv.li/serviceportal2/amtsstellen/amt-fuer-umwelt/publikationen/naturkindliche-forschung/sonderdruck_inhalt_gesamtbd30.pdf</v>
          </cell>
          <cell r="B2005" t="str">
            <v>T</v>
          </cell>
        </row>
        <row r="2006">
          <cell r="A2006" t="str">
            <v>https://www.llv.li/serviceportal2/amtsstellen/amt-fuer-umwelt/publikationen/naturkindliche-forschung/brutvogelatlas_gesamt.pdf</v>
          </cell>
          <cell r="B2006" t="str">
            <v>T</v>
          </cell>
        </row>
        <row r="2007">
          <cell r="A2007" t="str">
            <v>https://www.raudonojiknyga.lt/knyga/91-isleista-naujoji-2021-m-lietuvos-raudonoji-knyga</v>
          </cell>
          <cell r="B2007" t="str">
            <v>F</v>
          </cell>
        </row>
        <row r="2008">
          <cell r="A2008" t="str">
            <v>https://www.raudonojiknyga.lt/knyga/91-isleista-naujoji-2021-m-lietuvos-raudonoji-knyga</v>
          </cell>
          <cell r="B2008" t="str">
            <v>F</v>
          </cell>
        </row>
        <row r="2009">
          <cell r="A2009" t="str">
            <v>https://www.raudonojiknyga.lt/knyga/91-isleista-naujoji-2021-m-lietuvos-raudonoji-knyga</v>
          </cell>
          <cell r="B2009" t="str">
            <v>F</v>
          </cell>
        </row>
        <row r="2010">
          <cell r="A2010" t="str">
            <v>https://www.raudonojiknyga.lt/knyga/91-isleista-naujoji-2021-m-lietuvos-raudonoji-knyga</v>
          </cell>
          <cell r="B2010" t="str">
            <v>F</v>
          </cell>
        </row>
        <row r="2011">
          <cell r="A2011" t="str">
            <v>https://www.raudonojiknyga.lt/knyga/91-isleista-naujoji-2021-m-lietuvos-raudonoji-knyga</v>
          </cell>
          <cell r="B2011" t="str">
            <v>F</v>
          </cell>
        </row>
        <row r="2012">
          <cell r="A2012" t="str">
            <v>https://www.raudonojiknyga.lt/knyga/91-isleista-naujoji-2021-m-lietuvos-raudonoji-knyga</v>
          </cell>
          <cell r="B2012" t="str">
            <v>F</v>
          </cell>
        </row>
        <row r="2013">
          <cell r="A2013" t="str">
            <v>https://www.raudonojiknyga.lt/knyga/91-isleista-naujoji-2021-m-lietuvos-raudonoji-knyga</v>
          </cell>
          <cell r="B2013" t="str">
            <v>F</v>
          </cell>
        </row>
        <row r="2014">
          <cell r="A2014" t="str">
            <v>https://www.raudonojiknyga.lt/knyga/91-isleista-naujoji-2021-m-lietuvos-raudonoji-knyga</v>
          </cell>
          <cell r="B2014" t="str">
            <v>F</v>
          </cell>
        </row>
        <row r="2015">
          <cell r="A2015" t="str">
            <v>https://www.raudonojiknyga.lt/knyga/91-isleista-naujoji-2021-m-lietuvos-raudonoji-knyga</v>
          </cell>
          <cell r="B2015" t="str">
            <v>F</v>
          </cell>
        </row>
        <row r="2016">
          <cell r="A2016" t="str">
            <v>https://www.gov.br/icmbio/pt-br/centrais-de-conteudo/publicacoes/publicacoes-diversas/livro-vermelho/livro-vermelho-da-fauna-brasileira-ameacada-de-extincao-2018</v>
          </cell>
          <cell r="B2016" t="str">
            <v>F</v>
          </cell>
        </row>
        <row r="2017">
          <cell r="A2017" t="str">
            <v>https://www.gov.br/icmbio/pt-br/centrais-de-conteudo/publicacoes/publicacoes-diversas/livro_vermelho_2018_vol2.pdf</v>
          </cell>
          <cell r="B2017" t="str">
            <v>F</v>
          </cell>
        </row>
        <row r="2018">
          <cell r="A2018" t="str">
            <v>https://www.gov.br/icmbio/pt-br/centrais-de-conteudo/publicacoes/publicacoes-diversas/livro-vermelho/livro-vermelho-da-fauna-brasileira-ameacada-de-extincao-2018</v>
          </cell>
          <cell r="B2018" t="str">
            <v>F</v>
          </cell>
        </row>
        <row r="2019">
          <cell r="A2019" t="str">
            <v>https://www.gov.br/icmbio/pt-br/centrais-de-conteudo/publicacoes/publicacoes-diversas/livro-vermelho/livro-vermelho-da-fauna-brasileira-ameacada-de-extincao-2018</v>
          </cell>
          <cell r="B2019" t="str">
            <v>F</v>
          </cell>
        </row>
        <row r="2020">
          <cell r="A2020" t="str">
            <v>https://www.gov.br/icmbio/pt-br/centrais-de-conteudo/publicacoes/publicacoes-diversas/livro-vermelho/livro-vermelho-da-fauna-brasileira-ameacada-de-extincao-2018</v>
          </cell>
          <cell r="B2020" t="str">
            <v>F</v>
          </cell>
        </row>
        <row r="2021">
          <cell r="A2021" t="str">
            <v>https://www.gov.br/icmbio/pt-br/centrais-de-conteudo/publicacoes/publicacoes-diversas/livro-vermelho/livro-vermelho-da-fauna-brasileira-ameacada-de-extincao-2018</v>
          </cell>
          <cell r="B2021" t="str">
            <v>F</v>
          </cell>
        </row>
        <row r="2022">
          <cell r="A2022" t="str">
            <v>https://www.gov.br/icmbio/pt-br/centrais-de-conteudo/publicacoes/publicacoes-diversas/livro-vermelho/livro-vermelho-da-fauna-brasileira-ameacada-de-extincao-2018</v>
          </cell>
          <cell r="B2022" t="str">
            <v>F</v>
          </cell>
        </row>
        <row r="2023">
          <cell r="A2023" t="str">
            <v>https://www.gov.br/icmbio/pt-br/centrais-de-conteudo/publicacoes/publicacoes-diversas/dcom_sumario_executivo_livro_vermelho_da_fauna_brasileira_ameacada_de_extincao_2016.pdf</v>
          </cell>
          <cell r="B2023" t="str">
            <v>F</v>
          </cell>
        </row>
        <row r="2024">
          <cell r="A2024" t="str">
            <v>https://www.gov.br/icmbio/pt-br/centrais-de-conteudo/publicacoes/publicacoes-diversas/Aves.pdf</v>
          </cell>
          <cell r="B2024" t="str">
            <v>F</v>
          </cell>
        </row>
        <row r="2025">
          <cell r="A2025" t="str">
            <v>https://www.gov.br/icmbio/pt-br/centrais-de-conteudo/publicacoes/publicacoes-diversas/Peixes.pdf</v>
          </cell>
          <cell r="B2025" t="str">
            <v>F</v>
          </cell>
        </row>
        <row r="2026">
          <cell r="A2026" t="str">
            <v>https://www.gov.br/icmbio/pt-br/centrais-de-conteudo/publicacoes/publicacoes-diversas/Anfibios.pdf</v>
          </cell>
          <cell r="B2026" t="str">
            <v>F</v>
          </cell>
        </row>
        <row r="2027">
          <cell r="A2027" t="str">
            <v>https://www.gov.br/icmbio/pt-br/centrais-de-conteudo/publicacoes/publicacoes-diversas/Repteis.pdf</v>
          </cell>
          <cell r="B2027" t="str">
            <v>F</v>
          </cell>
        </row>
        <row r="2028">
          <cell r="A2028" t="str">
            <v>https://www.gov.br/icmbio/pt-br/centrais-de-conteudo/publicacoes/publicacoes-diversas/livro-vermelho/livro-vermelho-ed-ano-2008</v>
          </cell>
          <cell r="B2028" t="str">
            <v>F</v>
          </cell>
        </row>
        <row r="2029">
          <cell r="A2029" t="str">
            <v>https://www.gov.br/icmbio/pt-br/centrais-de-conteudo/publicacoes/publicacoes-diversas/Inv_terrestres.pdf</v>
          </cell>
          <cell r="B2029" t="str">
            <v>F</v>
          </cell>
        </row>
        <row r="2030">
          <cell r="A2030" t="str">
            <v>https://www.gov.br/icmbio/pt-br/centrais-de-conteudo/publicacoes/publicacoes-diversas/Inv_aquaticos.pdf</v>
          </cell>
          <cell r="B2030" t="str">
            <v>F</v>
          </cell>
        </row>
        <row r="2031">
          <cell r="A2031" t="str">
            <v>https://dspace.jbrj.gov.br/jspui/handle/doc/26</v>
          </cell>
          <cell r="B2031" t="str">
            <v>T</v>
          </cell>
        </row>
        <row r="2032">
          <cell r="A2032" t="str">
            <v>https://dspace.jbrj.gov.br/jspui/handle/doc/27</v>
          </cell>
          <cell r="B2032" t="str">
            <v>T</v>
          </cell>
        </row>
        <row r="2033">
          <cell r="A2033" t="str">
            <v>https://www2.cprh.pe.gov.br/wp-content/uploads/2024/05/E-book-Avaliacao-do-Estado-de-Conservacao-dos-Anfibios-e-Repteis-de-Pernambuco-Vermelho-IMPRESSAO-ATUALIZADA.pdf</v>
          </cell>
          <cell r="B2033" t="str">
            <v>T</v>
          </cell>
        </row>
        <row r="2034">
          <cell r="A2034" t="str">
            <v>https://www2.cprh.pe.gov.br/wp-content/uploads/2024/05/E-book-Avaliacao-do-Estado-de-Conservacao-dos-Anfibios-e-Repteis-de-Pernambuco-Vermelho-IMPRESSAO-ATUALIZADA.pdf</v>
          </cell>
          <cell r="B2034" t="str">
            <v>T</v>
          </cell>
        </row>
        <row r="2035">
          <cell r="A2035" t="str">
            <v>https://specieslist.sibbr.gov.br/speciesListItem/list/drt1572557301581</v>
          </cell>
          <cell r="B2035" t="str">
            <v>T</v>
          </cell>
        </row>
        <row r="2036">
          <cell r="A2036" t="str">
            <v>https://specieslist.sibbr.gov.br/speciesListItem/list/drt1572887872419</v>
          </cell>
          <cell r="B2036" t="str">
            <v>T</v>
          </cell>
        </row>
        <row r="2037">
          <cell r="A2037" t="str">
            <v>https://specieslist.sibbr.gov.br/speciesListItem/list/drt1572887872419</v>
          </cell>
          <cell r="B2037" t="str">
            <v>T</v>
          </cell>
        </row>
        <row r="2038">
          <cell r="A2038" t="str">
            <v>https://www.dinamicasistemas.com.br/upload/files/anx-pr-6040.pdf</v>
          </cell>
          <cell r="B2038" t="str">
            <v>T</v>
          </cell>
        </row>
        <row r="2039">
          <cell r="A2039" t="str">
            <v>https://specieslist.sibbr.gov.br/speciesListItem/list/drt1572895366472</v>
          </cell>
          <cell r="B2039" t="str">
            <v>T</v>
          </cell>
        </row>
        <row r="2040">
          <cell r="A2040" t="str">
            <v>https://specieslist.sibbr.gov.br/speciesListItem/list/drt1572895366472</v>
          </cell>
          <cell r="B2040" t="str">
            <v>T</v>
          </cell>
        </row>
        <row r="2041">
          <cell r="A2041" t="str">
            <v>https://www.ibiraiaras.rs.gov.br/wp-content/uploads/2017/09/decreto_estadual_n-41672-fauna_ameacada.pdf</v>
          </cell>
          <cell r="B2041" t="str">
            <v>T</v>
          </cell>
        </row>
        <row r="2042">
          <cell r="A2042" t="str">
            <v>https://specieslist.sibbr.gov.br/speciesListItem/list/drt1572898055708</v>
          </cell>
          <cell r="B2042" t="str">
            <v>T</v>
          </cell>
        </row>
        <row r="2043">
          <cell r="A2043" t="str">
            <v>https://specieslist.sibbr.gov.br/speciesListItem/list/drt1572898055708</v>
          </cell>
          <cell r="B2043" t="str">
            <v>T</v>
          </cell>
        </row>
        <row r="2044">
          <cell r="A2044" t="str">
            <v>https://www.ibiraiaras.rs.gov.br/wp-content/uploads/2017/09/decreto_estadual_n-42099-flora_ameacada.pdf</v>
          </cell>
          <cell r="B2044" t="str">
            <v>T</v>
          </cell>
        </row>
        <row r="2045">
          <cell r="A2045" t="str">
            <v>C:\Users\kadleci\Downloads\resconsema51 (1).pdf</v>
          </cell>
          <cell r="B2045" t="str">
            <v>F</v>
          </cell>
        </row>
        <row r="2046">
          <cell r="A2046" t="str">
            <v>C:\Users\kadleci\Downloads\relat9500rio_t9500cnico_final_lista_esp9500cies_amea9500adas.pdf</v>
          </cell>
          <cell r="B2046" t="str">
            <v>F</v>
          </cell>
        </row>
        <row r="2047">
          <cell r="A2047" t="str">
            <v>https://iema.es.gov.br/Media/iema/Biodiversidade/2019_Livro Fauna-Flora Ameacadas Extincao no ES.pdf</v>
          </cell>
          <cell r="B2047" t="str">
            <v>T</v>
          </cell>
        </row>
        <row r="2048">
          <cell r="A2048" t="str">
            <v>https://iema.es.gov.br/Media/iema/Biodiversidade/2019_Livro Fauna-Flora Ameacadas Extincao no ES.pdf</v>
          </cell>
          <cell r="B2048" t="str">
            <v>T</v>
          </cell>
        </row>
        <row r="2049">
          <cell r="A2049" t="str">
            <v>https://iema.es.gov.br/especies-ameacadas</v>
          </cell>
          <cell r="B2049" t="str">
            <v>T</v>
          </cell>
        </row>
        <row r="2050">
          <cell r="A2050" t="str">
            <v>https://iema.es.gov.br/especies-ameacadas/ameacadas</v>
          </cell>
          <cell r="B2050" t="str">
            <v>T</v>
          </cell>
        </row>
        <row r="2051">
          <cell r="A2051" t="str">
            <v>iema.es.gov.br/especies-ameacadas/ameacadas</v>
          </cell>
          <cell r="B2051" t="str">
            <v>F</v>
          </cell>
        </row>
        <row r="2052">
          <cell r="A2052" t="str">
            <v>iema.es.gov.br/especies-ameacadas/ameacadas</v>
          </cell>
          <cell r="B2052" t="str">
            <v>F</v>
          </cell>
        </row>
        <row r="2053">
          <cell r="A2053" t="str">
            <v>iema.es.gov.br/especies-ameacadas/ameacadas</v>
          </cell>
          <cell r="B2053" t="str">
            <v>F</v>
          </cell>
        </row>
        <row r="2054">
          <cell r="A2054" t="str">
            <v>iema.es.gov.br/especies-ameacadas/ameacadas</v>
          </cell>
          <cell r="B2054" t="str">
            <v>F</v>
          </cell>
        </row>
        <row r="2055">
          <cell r="A2055" t="str">
            <v>https://www.infraestruturameioambiente.sp.gov.br/institutoflorestal/2010/06/livro-vermelho-da-fauna-ameacada-de-sao-paulo/</v>
          </cell>
          <cell r="B2055" t="str">
            <v>T</v>
          </cell>
        </row>
        <row r="2056">
          <cell r="A2056" t="str">
            <v>https://www.infraestruturameioambiente.sp.gov.br/institutodebotanica/wp-content/uploads/sites/235/2016/06/Resolucao-SMA-057-05_2016.pdf</v>
          </cell>
          <cell r="B2056" t="str">
            <v>T</v>
          </cell>
        </row>
        <row r="2057">
          <cell r="A2057" t="str">
            <v>https://www.al.sp.gov.br/repositorio/legislacao/decreto/2008/decreto-53494-02.10.2008.html</v>
          </cell>
          <cell r="B2057" t="str">
            <v>T</v>
          </cell>
        </row>
        <row r="2058">
          <cell r="A2058" t="str">
            <v>https://www.al.sp.gov.br/repositorio/legislacao/decreto/2010/decreto-56031-20.07.2010.html</v>
          </cell>
          <cell r="B2058" t="str">
            <v>T</v>
          </cell>
        </row>
        <row r="2059">
          <cell r="A2059" t="str">
            <v>https://www.al.sp.gov.br/repositorio/legislacao/decreto/2018/decreto-63853-27.11.2018.html</v>
          </cell>
          <cell r="B2059" t="str">
            <v>T</v>
          </cell>
        </row>
        <row r="2060">
          <cell r="A2060" t="str">
            <v>https://www.al.sp.gov.br/repositorio/legislacao/decreto/1998/decreto-42838-04.02.1998.html</v>
          </cell>
          <cell r="B2060" t="str">
            <v>T</v>
          </cell>
        </row>
        <row r="2061">
          <cell r="A2061" t="str">
            <v>http://biodiversidade.museu-goeldi.br/sites/default/files/arquivos/RELATORIO_ESPECIES_AMEACADAS.pdf</v>
          </cell>
          <cell r="B2061" t="str">
            <v>T</v>
          </cell>
        </row>
        <row r="2062">
          <cell r="A2062" t="str">
            <v>https://specieslist.sibbr.gov.br/speciesListItem/list/drt1573152114640</v>
          </cell>
          <cell r="B2062" t="str">
            <v>T</v>
          </cell>
        </row>
        <row r="2063">
          <cell r="A2063" t="str">
            <v>https://specieslist.sibbr.gov.br/speciesListItem/list/drt1573152114640</v>
          </cell>
          <cell r="B2063" t="str">
            <v>T</v>
          </cell>
        </row>
        <row r="2064">
          <cell r="A2064" t="str">
            <v>https://mindfunga.ufsc.br/mind-funga-redlist/?lang=en</v>
          </cell>
          <cell r="B2064" t="str">
            <v>T</v>
          </cell>
        </row>
        <row r="2065">
          <cell r="A2065" t="str">
            <v>https://zenodo.org/records/10428436</v>
          </cell>
          <cell r="B2065" t="str">
            <v>T</v>
          </cell>
        </row>
        <row r="2066">
          <cell r="A2066" t="str">
            <v>https://zenodo.org/records/7469767</v>
          </cell>
          <cell r="B2066" t="str">
            <v>T</v>
          </cell>
        </row>
        <row r="2067">
          <cell r="A2067" t="str">
            <v>https://zenodo.org/records/5802047</v>
          </cell>
          <cell r="B2067" t="str">
            <v>T</v>
          </cell>
        </row>
        <row r="2068">
          <cell r="A2068" t="str">
            <v>https://zenodo.org/records/5590565</v>
          </cell>
          <cell r="B2068" t="str">
            <v>T</v>
          </cell>
        </row>
        <row r="2069">
          <cell r="A2069" t="str">
            <v>https://www.deepl.com/cs/translator</v>
          </cell>
          <cell r="B2069" t="str">
            <v>T</v>
          </cell>
        </row>
        <row r="2070">
          <cell r="A2070" t="str">
            <v>https://www.sema.ce.gov.br/lista-vermelha-de-especies-ameacadas-da-fauna-do-ceara/lista-vermelha-anfibios-e-repteis/</v>
          </cell>
          <cell r="B2070" t="str">
            <v>F</v>
          </cell>
        </row>
        <row r="2071">
          <cell r="A2071" t="str">
            <v>https://www.sema.ce.gov.br/lista-vermelha-de-especies-ameacadas-da-fauna-do-ceara/lista-vermelha-anfibios-e-repteis/</v>
          </cell>
          <cell r="B2071" t="str">
            <v>T</v>
          </cell>
        </row>
        <row r="2072">
          <cell r="A2072" t="str">
            <v>https://www.sema.ce.gov.br/lista-vermelha-de-especies-ameacadas-da-fauna-do-ceara/lista-vermelha-aves/</v>
          </cell>
          <cell r="B2072" t="str">
            <v>T</v>
          </cell>
        </row>
        <row r="2073">
          <cell r="A2073" t="str">
            <v>https://www.sema.ce.gov.br/lista-vermelha-de-especies-ameacadas-da-fauna-do-ceara/lista-vermelha-mamiferos-marinhos/</v>
          </cell>
          <cell r="B2073" t="str">
            <v>T</v>
          </cell>
        </row>
        <row r="2074">
          <cell r="A2074" t="str">
            <v>https://www.sema.ce.gov.br/lista-vermelha-de-especies-ameacadas-da-fauna-do-ceara/lista-vermelha-tartarugas-marinhas/</v>
          </cell>
          <cell r="B2074" t="str">
            <v>T</v>
          </cell>
        </row>
        <row r="2075">
          <cell r="A2075" t="str">
            <v>https://specieslist.sibbr.gov.br/speciesListItem/list/drt1572621939125</v>
          </cell>
          <cell r="B2075" t="str">
            <v>T</v>
          </cell>
        </row>
        <row r="2076">
          <cell r="A2076" t="str">
            <v>https://specieslist.sibbr.gov.br/speciesListItem/list/drt1572621939125</v>
          </cell>
          <cell r="B2076" t="str">
            <v>T</v>
          </cell>
        </row>
        <row r="2077">
          <cell r="A2077" t="str">
            <v>https://www.deepl.com/cs/translator</v>
          </cell>
          <cell r="B2077" t="str">
            <v>T</v>
          </cell>
        </row>
        <row r="2078">
          <cell r="A2078" t="str">
            <v>https://goias.gov.br/meioambiente/wp-content/uploads/sites/33/2018/10/lista-de-espEcies-ameaCadas-nacionais-que-ocorrem-em-goiAs-1dd.pdf</v>
          </cell>
          <cell r="B2078" t="str">
            <v>T</v>
          </cell>
        </row>
        <row r="2079">
          <cell r="A2079" t="str">
            <v>https://www.planta.ngo/en/cuban_plant_red_list/</v>
          </cell>
          <cell r="B2079" t="str">
            <v>T</v>
          </cell>
        </row>
        <row r="2080">
          <cell r="A2080" t="str">
            <v>https://drupal.gijon.es/sites/default/files/2019-04/Documento4-2005.pdf</v>
          </cell>
          <cell r="B2080" t="str">
            <v>T</v>
          </cell>
        </row>
        <row r="2081">
          <cell r="A2081" t="str">
            <v>https://repositorio.geotech.cu/xmlui/handle/1234/1323</v>
          </cell>
          <cell r="B2081" t="str">
            <v>T</v>
          </cell>
        </row>
        <row r="2082">
          <cell r="A2082" t="str">
            <v>https://repositorio.geotech.cu/xmlui/handle/1234/4525</v>
          </cell>
          <cell r="B2082" t="str">
            <v>T</v>
          </cell>
        </row>
        <row r="2083">
          <cell r="A2083" t="str">
            <v>https://repositorio.geotech.cu/xmlui/handle/1234/3930</v>
          </cell>
          <cell r="B2083" t="str">
            <v>T</v>
          </cell>
        </row>
        <row r="2084">
          <cell r="A2084" t="str">
            <v>https://repositorio.geotech.cu/xmlui/handle/1234/2361</v>
          </cell>
          <cell r="B2084" t="str">
            <v>T</v>
          </cell>
        </row>
        <row r="2085">
          <cell r="A2085" t="str">
            <v>https://www.researchgate.net/publication/234145087_Libro_Rojo_de_los_Vertebrados_de_Cuba</v>
          </cell>
          <cell r="B2085" t="str">
            <v>F</v>
          </cell>
        </row>
        <row r="2086">
          <cell r="A2086" t="str">
            <v>https://forest.gov.bz/wp-content/uploads/2023/09/Resource-National-Threatened-Avian-Species-Belize-2020_230829_164309.pdf</v>
          </cell>
          <cell r="B2086" t="str">
            <v>T</v>
          </cell>
        </row>
        <row r="2087">
          <cell r="A2087" t="str">
            <v>https://www.researchgate.net/publication/348633559_IUCN_Red_List_Assessments_of_Bermuda's_Endemic_Plants_2013-2016</v>
          </cell>
          <cell r="B2087" t="str">
            <v>F</v>
          </cell>
        </row>
        <row r="2088">
          <cell r="A2088" t="str">
            <v>https://www.gov.bm/bermudas-protected-species</v>
          </cell>
          <cell r="B2088" t="str">
            <v>T</v>
          </cell>
        </row>
        <row r="2089">
          <cell r="A2089" t="str">
            <v>https://www.gov.bm/bermudas-protected-species</v>
          </cell>
          <cell r="B2089" t="str">
            <v>T</v>
          </cell>
        </row>
        <row r="2090">
          <cell r="A2090" t="str">
            <v>https://zslpublications.onlinelibrary.wiley.com/doi/full/10.1111/j.1469-1795.2005.00012.x</v>
          </cell>
          <cell r="B2090" t="str">
            <v>F</v>
          </cell>
        </row>
        <row r="2091">
          <cell r="A2091" t="str">
            <v>https://www.dcbd.nl/resource/2773</v>
          </cell>
          <cell r="B2091" t="str">
            <v>T</v>
          </cell>
        </row>
        <row r="2092">
          <cell r="A2092" t="str">
            <v>https://www.dcbd.nl/resource/2773</v>
          </cell>
          <cell r="B2092" t="str">
            <v>T</v>
          </cell>
        </row>
        <row r="2093">
          <cell r="A2093" t="str">
            <v>https://www.rijksdienstcn.com/binaries/rijksdienstcn-nederlands/documenten/brochures/economie-natuur/natuur/natuurbeleidsplan-2018-2022/index/Natuurbeleidsplan_Caribisch_Nederland_Nederlands.pdf</v>
          </cell>
          <cell r="B2093" t="str">
            <v>T</v>
          </cell>
        </row>
        <row r="2094">
          <cell r="A2094" t="str">
            <v>https://www.rijksdienstcn.com/binaries/rijksdienstcn-nederlands/documenten/brochures/economie-natuur/natuur/natuurbeleidsplan-2018-2022/index/Natuurbeleidsplan_Caribisch_Nederland_Nederlands.pdf</v>
          </cell>
          <cell r="B2094" t="str">
            <v>T</v>
          </cell>
        </row>
        <row r="2095">
          <cell r="A2095" t="str">
            <v>https://www.severens.net/LijstFrame_2024.html</v>
          </cell>
          <cell r="B2095" t="str">
            <v>F</v>
          </cell>
        </row>
        <row r="2096">
          <cell r="A2096" t="str">
            <v>https://dcnanature.org/species-list/</v>
          </cell>
          <cell r="B2096" t="str">
            <v>F</v>
          </cell>
        </row>
        <row r="2097">
          <cell r="A2097" t="str">
            <v>https://dcnanature.org/species-list/</v>
          </cell>
          <cell r="B2097" t="str">
            <v>F</v>
          </cell>
        </row>
        <row r="2098">
          <cell r="A2098" t="str">
            <v>https://www.bgci.org/resources/bgci-tools-and-resources/the-red-list-of-trees-of-guatemala/</v>
          </cell>
          <cell r="B2098" t="str">
            <v>T</v>
          </cell>
        </row>
        <row r="2099">
          <cell r="A2099" t="str">
            <v>https://conap.gob.gt/wp-content/uploads/2022/12/Lista-de-Especies-Amenazadas-en-Guatemala-LEA-2.pdf</v>
          </cell>
          <cell r="B2099" t="str">
            <v>T</v>
          </cell>
        </row>
        <row r="2100">
          <cell r="A2100" t="str">
            <v>https://conap.gob.gt/wp-content/uploads/2022/12/Lista-de-Especies-Amenazadas-en-Guatemala-LEA-2.pdf</v>
          </cell>
          <cell r="B2100" t="str">
            <v>T</v>
          </cell>
        </row>
        <row r="2101">
          <cell r="A2101" t="str">
            <v>https://conap.gob.gt/wp-content/uploads/2022/12/Lista-de-Especies-Amenazadas-en-Guatemala-LEA-2.pdf</v>
          </cell>
          <cell r="B2101" t="str">
            <v>T</v>
          </cell>
        </row>
        <row r="2102">
          <cell r="A2102" t="str">
            <v>https://reservasdeguatemala.org/wp-content/uploads/2023/11/ARNPG_2020_Actualizacion-Catalogo-de-mamiferos-de-la-region-Metripolitana.pdf</v>
          </cell>
          <cell r="B2102" t="str">
            <v>T</v>
          </cell>
        </row>
        <row r="2103">
          <cell r="A2103" t="str">
            <v>https://www.researchgate.net/publication/359770145_Catalogo_de_Aves_de_la_region_Metropolitana_de_Guatemala</v>
          </cell>
          <cell r="B2103" t="str">
            <v>F</v>
          </cell>
        </row>
        <row r="2104">
          <cell r="A2104" t="str">
            <v>https://zenodo.org/records/10238198</v>
          </cell>
          <cell r="B2104" t="str">
            <v>T</v>
          </cell>
        </row>
        <row r="2105">
          <cell r="A2105" t="str">
            <v>https://www.researchgate.net/publication/265242544_Biodiversidad_de_Guatemala_Amblypygi_Los_amblipigidos_de_Guatemala_Arachnida_Amblypygi</v>
          </cell>
          <cell r="B2105" t="str">
            <v>F</v>
          </cell>
        </row>
        <row r="2106">
          <cell r="A2106" t="str">
            <v>https://ewsdata.rightsindevelopment.org/files/documents/91/IADB-HA-L1091_ZUWgsuY.pdf</v>
          </cell>
          <cell r="B2106" t="str">
            <v>T</v>
          </cell>
        </row>
        <row r="2107">
          <cell r="A2107" t="str">
            <v>https://www.nepa.gov.jm/sites/default/files/2019-12/3rd_national_security_summary.pdf</v>
          </cell>
          <cell r="B2107" t="str">
            <v>T</v>
          </cell>
        </row>
        <row r="2108">
          <cell r="A2108" t="str">
            <v>https://www.nepa.gov.jm/sites/default/files/2019-12/3rd_national_security_summary.pdf</v>
          </cell>
          <cell r="B2108" t="str">
            <v>T</v>
          </cell>
        </row>
        <row r="2109">
          <cell r="A2109" t="str">
            <v>https://www.researchgate.net/publication/223851701_The_threatened_flowering_plants_of_Jamaica</v>
          </cell>
          <cell r="B2109" t="str">
            <v>F</v>
          </cell>
        </row>
        <row r="2110">
          <cell r="A2110" t="str">
            <v>https://www.researchgate.net/publication/326960420_LIBRO_ROJO_de_los_mamiferos_de_Nicaragua_Revista_Nicaraguense_de_Biodiversidad_No30_ISSN_2413-337X</v>
          </cell>
          <cell r="B2110" t="str">
            <v>F</v>
          </cell>
        </row>
        <row r="2111">
          <cell r="A2111" t="str">
            <v>http://www.bio-nica.info/biblioteca/Medina2012mamiferos.pdf</v>
          </cell>
          <cell r="B2111" t="str">
            <v>T</v>
          </cell>
        </row>
        <row r="2112">
          <cell r="A2112" t="str">
            <v>http://www.bio-nica.info/RevNicaBiodiv/40-Libro-Rojo-Reptiles-draft.pdf</v>
          </cell>
          <cell r="B2112" t="str">
            <v>T</v>
          </cell>
        </row>
        <row r="2113">
          <cell r="A2113" t="str">
            <v>http://www.bio-nica.info/RevNicaBiodiv/40-Libro-Rojo-Reptiles-draft.pdf</v>
          </cell>
          <cell r="B2113" t="str">
            <v>T</v>
          </cell>
        </row>
        <row r="2114">
          <cell r="A2114" t="str">
            <v>https://www.scribd.com/document/538143717/Libro-Rojo</v>
          </cell>
          <cell r="B2114" t="str">
            <v>T</v>
          </cell>
        </row>
        <row r="2115">
          <cell r="A2115" t="str">
            <v>http://www.bio-nica.info/RevNicaBiodiv/81-lista-patron-aves-Nicaragua.pdf</v>
          </cell>
          <cell r="B2115" t="str">
            <v>T</v>
          </cell>
        </row>
        <row r="2116">
          <cell r="A2116" t="str">
            <v>https://mlr.com.ni/wp-content/uploads/2021/06/Catalogo-de-Aves-MLR.pdf</v>
          </cell>
          <cell r="B2116" t="str">
            <v>T</v>
          </cell>
        </row>
        <row r="2117">
          <cell r="A2117" t="str">
            <v>https://www.cbsg.org/sites/cbsg.org/files/documents/Panamanian Endemic Species CAMP %28Eng%29 Final Report 1994_0.pdf</v>
          </cell>
          <cell r="B2117" t="str">
            <v>F</v>
          </cell>
        </row>
        <row r="2118">
          <cell r="A2118" t="str">
            <v>https://www.cbsg.org/sites/cbsg.org/files/documents/Panamanian Endemic Species CAMP %28Eng%29 Final Report 1994_0.pdf</v>
          </cell>
          <cell r="B2118" t="str">
            <v>F</v>
          </cell>
        </row>
        <row r="2119">
          <cell r="A2119" t="str">
            <v>https://elpaccto.eu/wp-content/uploads/2022/02/Catalogo-de-especies-de-fauna-y-flora-protegidas-mas-traficadas-en-Panama.pdf-LR-4.pdf</v>
          </cell>
          <cell r="B2119" t="str">
            <v>T</v>
          </cell>
        </row>
        <row r="2120">
          <cell r="A2120" t="str">
            <v>https://elpaccto.eu/wp-content/uploads/2022/02/Catalogo-de-especies-de-fauna-y-flora-protegidas-mas-traficadas-en-Panama.pdf-LR-4.pdf</v>
          </cell>
          <cell r="B2120" t="str">
            <v>T</v>
          </cell>
        </row>
        <row r="2121">
          <cell r="A2121" t="str">
            <v>https://www.gacetaoficial.gob.pa/pdfTemp/28187_A/GacetaNo_28187a_20161229.pdf</v>
          </cell>
          <cell r="B2121" t="str">
            <v>T</v>
          </cell>
        </row>
        <row r="2122">
          <cell r="A2122" t="str">
            <v>https://www.gacetaoficial.gob.pa/pdfTemp/28187_A/GacetaNo_28187a_20161229.pdf</v>
          </cell>
          <cell r="B2122" t="str">
            <v>T</v>
          </cell>
        </row>
        <row r="2123">
          <cell r="A2123" t="str">
            <v>#VALUE!</v>
          </cell>
          <cell r="B2123" t="str">
            <v>F</v>
          </cell>
        </row>
        <row r="2124">
          <cell r="A2124" t="str">
            <v>https://portals.iucn.org/library/sites/library/files/documents/RL-72-001.pdf</v>
          </cell>
          <cell r="B2124" t="str">
            <v>T</v>
          </cell>
        </row>
        <row r="2125">
          <cell r="A2125" t="str">
            <v>https://portals.iucn.org/library/sites/library/files/documents/RL-72-001.pdf</v>
          </cell>
          <cell r="B2125" t="str">
            <v>T</v>
          </cell>
        </row>
        <row r="2126">
          <cell r="A2126" t="str">
            <v>https://portals.iucn.org/library/sites/library/files/documents/RL-72-001.pdf</v>
          </cell>
          <cell r="B2126" t="str">
            <v>T</v>
          </cell>
        </row>
        <row r="2127">
          <cell r="A2127" t="str">
            <v>https://www.sintmaartengov.org/Documents/Policies/Nature Policy Plan Sint Maarten 2021-2025.pdf</v>
          </cell>
          <cell r="B2127" t="str">
            <v>T</v>
          </cell>
        </row>
        <row r="2128">
          <cell r="A2128" t="str">
            <v>https://www.sintmaartengov.org/Documents/Policies/Nature Policy Plan Sint Maarten 2021-2025.pdf</v>
          </cell>
          <cell r="B2128" t="str">
            <v>T</v>
          </cell>
        </row>
        <row r="2129">
          <cell r="A2129" t="str">
            <v>Conservation status of species of the SSS islands and Saba Bank</v>
          </cell>
          <cell r="B2129" t="str">
            <v>F</v>
          </cell>
        </row>
        <row r="2130">
          <cell r="A2130" t="str">
            <v>https://taec.journals.ekb.eg/article_11903.html</v>
          </cell>
          <cell r="B2130" t="str">
            <v>T</v>
          </cell>
        </row>
        <row r="2131">
          <cell r="A2131" t="str">
            <v>https://www.researchgate.net/publication/351852006_Updating_and_assessing_plant_endemism_in_Egypt</v>
          </cell>
          <cell r="B2131" t="str">
            <v>F</v>
          </cell>
        </row>
        <row r="2132">
          <cell r="A2132" t="str">
            <v>https://www.researchgate.net/publication/368922728_Perennial_shrubs_in_Egypt_current_status_and_updated_red_data_list</v>
          </cell>
          <cell r="B2132" t="str">
            <v>F</v>
          </cell>
        </row>
        <row r="2133">
          <cell r="A2133" t="str">
            <v>https://www.researchgate.net/publication/342919058_Toward_A_Red_List_of_Bryophytes_of_Egypt_I_Hepatics</v>
          </cell>
          <cell r="B2133" t="str">
            <v>F</v>
          </cell>
        </row>
        <row r="2134">
          <cell r="A2134" t="str">
            <v>https://ecoangola.com/wp-content/uploads/2019/11/Lista-Vermelha-de-Esp%C3%A9cies-em-Angola.pdf</v>
          </cell>
          <cell r="B2134" t="str">
            <v>F</v>
          </cell>
        </row>
        <row r="2135">
          <cell r="A2135" t="str">
            <v>https://ecoangola.com/wp-content/uploads/2019/11/Lista-Vermelha-de-Esp%C3%A9cies-em-Angola.pdf</v>
          </cell>
          <cell r="B2135" t="str">
            <v>F</v>
          </cell>
        </row>
        <row r="2136">
          <cell r="A2136" t="str">
            <v>https://faolex.fao.org/docs/pdf/ang178415.pdf</v>
          </cell>
          <cell r="B2136" t="str">
            <v>T</v>
          </cell>
        </row>
        <row r="2137">
          <cell r="A2137" t="str">
            <v>https://faolex.fao.org/docs/pdf/ang178415.pdf</v>
          </cell>
          <cell r="B2137" t="str">
            <v>T</v>
          </cell>
        </row>
        <row r="2138">
          <cell r="A2138" t="str">
            <v>https://www.researchgate.net/publication/334691571_Plantas_ameacadas_em_Angola_-_estado_actual</v>
          </cell>
          <cell r="B2138" t="str">
            <v>F</v>
          </cell>
        </row>
        <row r="2139">
          <cell r="A2139" t="str">
            <v>https://www.researchgate.net/publication/329629268_Red_List_of_the_endemic_and_range-restricted_vascular_plants_of_Burundi_Scripta_Botanica_Belgica_58</v>
          </cell>
          <cell r="B2139" t="str">
            <v>F</v>
          </cell>
        </row>
        <row r="2140">
          <cell r="A2140" t="str">
            <v>https://www.researchgate.net/publication/232765950_The_Primates_of_East_Africa_Country_Lists_and_Conservation_Priorities</v>
          </cell>
          <cell r="B2140" t="str">
            <v>F</v>
          </cell>
        </row>
        <row r="2141">
          <cell r="A2141" t="str">
            <v>https://repositorio.ul.pt/handle/10451/15380</v>
          </cell>
          <cell r="B2141" t="str">
            <v>F</v>
          </cell>
        </row>
        <row r="2142">
          <cell r="A2142" t="str">
            <v>https://www.biosfera1.com/wp-content/uploads/2022/10/Decreto-Lei-n.o-8-2022_06-de-abril_medidas-de-conservacao-e-protecao-de-....pdf</v>
          </cell>
          <cell r="B2142" t="str">
            <v>F</v>
          </cell>
        </row>
        <row r="2143">
          <cell r="A2143" t="str">
            <v>https://www.biosfera1.com/wp-content/uploads/2022/10/Decreto-Lei-n.o-8-2022_06-de-abril_medidas-de-conservacao-e-protecao-de-....pdf</v>
          </cell>
          <cell r="B2143" t="str">
            <v>F</v>
          </cell>
        </row>
        <row r="2144">
          <cell r="A2144" t="str">
            <v>https://faolex.fao.org/docs/pdf/cvi51798.pdf</v>
          </cell>
          <cell r="B2144" t="str">
            <v>T</v>
          </cell>
        </row>
        <row r="2145">
          <cell r="A2145" t="str">
            <v>https://faolex.fao.org/docs/pdf/cvi51798.pdf</v>
          </cell>
          <cell r="B2145" t="str">
            <v>T</v>
          </cell>
        </row>
        <row r="2146">
          <cell r="A2146" t="str">
            <v>https://www.macaronesian.org/es/show/lista-vermelha-para-as-aves-que-nidificam-em-cabo-verde</v>
          </cell>
          <cell r="B2146" t="str">
            <v>T</v>
          </cell>
        </row>
        <row r="2147">
          <cell r="A2147" t="str">
            <v>https://www.macaronesian.org/es/show/lista-vermelha-para-os-repteis-reptilia</v>
          </cell>
          <cell r="B2147" t="str">
            <v>T</v>
          </cell>
        </row>
        <row r="2148">
          <cell r="A2148" t="str">
            <v>https://www.macaronesian.org/es/show/lista-vermelha-para-os-moluscos-extramarinhos-mollusca-gastropoda-primeira-lista-vermelha-de-cabo-verde-pp-63-71</v>
          </cell>
          <cell r="B2148" t="str">
            <v>T</v>
          </cell>
        </row>
        <row r="2149">
          <cell r="A2149" t="str">
            <v>https://www.abebooks.co.uk/9783929907346/Primeira-lista-vermelha-Cabo-Verde-3929907348/plp</v>
          </cell>
          <cell r="B2149" t="str">
            <v>T</v>
          </cell>
        </row>
        <row r="2150">
          <cell r="A2150" t="str">
            <v>https://www.abebooks.co.uk/9783929907346/Primeira-lista-vermelha-Cabo-Verde-3929907348/plp</v>
          </cell>
          <cell r="B2150" t="str">
            <v>T</v>
          </cell>
        </row>
        <row r="2151">
          <cell r="A2151" t="str">
            <v>https://perseusmining.com/storage/2019/09/Yaoure-ESIA-Appendix-14-Etude-des-Grands-Mammif%C3%A8res.pdf</v>
          </cell>
          <cell r="B2151" t="str">
            <v>T</v>
          </cell>
        </row>
        <row r="2152">
          <cell r="A2152" t="str">
            <v>https://faolex.fao.org/docs/pdf/ivc89114.pdf</v>
          </cell>
          <cell r="B2152" t="str">
            <v>T</v>
          </cell>
        </row>
        <row r="2153">
          <cell r="A2153" t="str">
            <v>https://www.uni-frankfurt.de/47671235/CI_05.pdf</v>
          </cell>
          <cell r="B2153" t="str">
            <v>T</v>
          </cell>
        </row>
        <row r="2154">
          <cell r="A2154" t="str">
            <v>https://www.uni-frankfurt.de/47671235/CI_05.pdf</v>
          </cell>
          <cell r="B2154" t="str">
            <v>T</v>
          </cell>
        </row>
        <row r="2155">
          <cell r="A2155" t="str">
            <v>https://www.uni-frankfurt.de/47671235/CI_05.pdf</v>
          </cell>
          <cell r="B2155" t="str">
            <v>T</v>
          </cell>
        </row>
        <row r="2156">
          <cell r="A2156" t="str">
            <v>https://portals.iucn.org/library/node/8544</v>
          </cell>
          <cell r="B2156" t="str">
            <v>T</v>
          </cell>
        </row>
        <row r="2157">
          <cell r="A2157" t="str">
            <v>https://www.biodev2030.org/wp-content/uploads/2021/07/Annexe-33_Rapport-Final_National-Biodiversity-Threat-Assessment_Kenya.pdf</v>
          </cell>
          <cell r="B2157" t="str">
            <v>T</v>
          </cell>
        </row>
        <row r="2158">
          <cell r="A2158" t="str">
            <v>https://www.biodev2030.org/wp-content/uploads/2021/07/Annexe-33_Rapport-Final_National-Biodiversity-Threat-Assessment_Kenya.pdf</v>
          </cell>
          <cell r="B2158" t="str">
            <v>T</v>
          </cell>
        </row>
        <row r="2159">
          <cell r="A2159" t="str">
            <v>https://www.biodev2030.org/wp-content/uploads/2021/07/Annexe-33_Rapport-Final_National-Biodiversity-Threat-Assessment_Kenya.pdf</v>
          </cell>
          <cell r="B2159" t="str">
            <v>T</v>
          </cell>
        </row>
        <row r="2160">
          <cell r="A2160" t="str">
            <v>https://www.biodev2030.org/wp-content/uploads/2021/07/Annexe-33_Rapport-Final_National-Biodiversity-Threat-Assessment_Kenya.pdf</v>
          </cell>
          <cell r="B2160" t="str">
            <v>T</v>
          </cell>
        </row>
        <row r="2161">
          <cell r="A2161" t="str">
            <v>https://www.biodev2030.org/wp-content/uploads/2021/07/Annexe-33_Rapport-Final_National-Biodiversity-Threat-Assessment_Kenya.pdf</v>
          </cell>
          <cell r="B2161" t="str">
            <v>T</v>
          </cell>
        </row>
        <row r="2162">
          <cell r="A2162" t="str">
            <v>https://www.biodev2030.org/wp-content/uploads/2021/07/Annexe-33_Rapport-Final_National-Biodiversity-Threat-Assessment_Kenya.pdf</v>
          </cell>
          <cell r="B2162" t="str">
            <v>T</v>
          </cell>
        </row>
        <row r="2163">
          <cell r="A2163" t="str">
            <v>https://www.biodev2030.org/wp-content/uploads/2021/07/Annexe-33_Rapport-Final_National-Biodiversity-Threat-Assessment_Kenya.pdf</v>
          </cell>
          <cell r="B2163" t="str">
            <v>T</v>
          </cell>
        </row>
        <row r="2164">
          <cell r="A2164" t="str">
            <v>https://www.biodev2030.org/wp-content/uploads/2021/07/Annexe-33_Rapport-Final_National-Biodiversity-Threat-Assessment_Kenya.pdf</v>
          </cell>
          <cell r="B2164" t="str">
            <v>T</v>
          </cell>
        </row>
        <row r="2165">
          <cell r="A2165" t="str">
            <v>https://portals.iucn.org/library/node/5876</v>
          </cell>
          <cell r="B2165" t="str">
            <v>T</v>
          </cell>
        </row>
        <row r="2166">
          <cell r="A2166" t="str">
            <v>https://www.malawiflora.com/speciesdata/utilities/utility-display-reddata.php</v>
          </cell>
          <cell r="B2166" t="str">
            <v>T</v>
          </cell>
        </row>
        <row r="2167">
          <cell r="A2167" t="str">
            <v>https://www.researchgate.net/publication/261465513_Malawi_Plant_Red_Data_List</v>
          </cell>
          <cell r="B2167" t="str">
            <v>F</v>
          </cell>
        </row>
        <row r="2168">
          <cell r="A2168" t="str">
            <v>https://archive.org/details/southernafricanp00jgol/page/36/mode/2up</v>
          </cell>
          <cell r="B2168" t="str">
            <v>T</v>
          </cell>
        </row>
        <row r="2169">
          <cell r="A2169" t="str">
            <v>https://www.researchgate.net/publication/261636778_A_Red_Data_Book_of_Namibian_Plants</v>
          </cell>
          <cell r="B2169" t="str">
            <v>F</v>
          </cell>
        </row>
        <row r="2170">
          <cell r="A2170" t="str">
            <v>https://cheetah.org/wp-content/uploads/2023/04/Carnivore-Red-Data-Book-low-res.pdf</v>
          </cell>
          <cell r="B2170" t="str">
            <v>T</v>
          </cell>
        </row>
        <row r="2171">
          <cell r="A2171" t="str">
            <v>https://www.researchgate.net/publication/263962801_A_CHECKLIST_OF_NAMIBIAN_INDIGENOUS_AND_NATURALISED_PLANTS</v>
          </cell>
          <cell r="B2171" t="str">
            <v>F</v>
          </cell>
        </row>
        <row r="2172">
          <cell r="A2172" t="str">
            <v>http://the-eis.com/elibrary/search/10459</v>
          </cell>
          <cell r="B2172" t="str">
            <v>T</v>
          </cell>
        </row>
        <row r="2173">
          <cell r="A2173" t="str">
            <v>https://www.m.elewa.org/Journals/wp-content/uploads/2021/06/3.Oumarou-1.pdf</v>
          </cell>
          <cell r="B2173" t="str">
            <v>F</v>
          </cell>
        </row>
        <row r="2174">
          <cell r="A2174" t="str">
            <v>https://www.researchgate.net/publication/259032165_Seychelles_Key_Biodiversity_Areas_-_Output_1_List_of_species_of_special_concern</v>
          </cell>
          <cell r="B2174" t="str">
            <v>F</v>
          </cell>
        </row>
        <row r="2175">
          <cell r="A2175" t="str">
            <v>https://www.researchgate.net/publication/259032165_Seychelles_Key_Biodiversity_Areas_-_Output_1_List_of_species_of_special_concern</v>
          </cell>
          <cell r="B2175" t="str">
            <v>F</v>
          </cell>
        </row>
        <row r="2176">
          <cell r="A2176" t="str">
            <v>https://www.researchgate.net/publication/303288672_Tanzania%27s_reptile_biodiversity_Distribution_threats_and_climate_change_vulnerability</v>
          </cell>
          <cell r="B2176" t="str">
            <v>F</v>
          </cell>
        </row>
        <row r="2177">
          <cell r="A2177" t="str">
            <v>https://www.cambridge.org/core/journals/oryx/article/red-list-assessments-of-east-african-chameleons-a-case-study-of-why-we-need-experts/ADCD4E48C55C457628F81A9AD3536BD1</v>
          </cell>
          <cell r="B2177" t="str">
            <v>T</v>
          </cell>
        </row>
        <row r="2178">
          <cell r="A2178" t="str">
            <v>https://archive.nationalredlist.org/files/2016/03/National-Redlist-for-Uganda.pdf</v>
          </cell>
          <cell r="B2178" t="str">
            <v>F</v>
          </cell>
        </row>
        <row r="2179">
          <cell r="A2179" t="str">
            <v>https://archive.nationalredlist.org/files/2016/03/National-Redlist-for-Uganda.pdf</v>
          </cell>
          <cell r="B2179" t="str">
            <v>F</v>
          </cell>
        </row>
        <row r="2180">
          <cell r="A2180" t="str">
            <v>https://archive.nationalredlist.org/files/2016/03/National-Redlist-for-Uganda.pdf</v>
          </cell>
          <cell r="B2180" t="str">
            <v>F</v>
          </cell>
        </row>
        <row r="2181">
          <cell r="A2181" t="str">
            <v>https://archive.nationalredlist.org/files/2016/03/National-Redlist-for-Uganda.pdf</v>
          </cell>
          <cell r="B2181" t="str">
            <v>F</v>
          </cell>
        </row>
        <row r="2182">
          <cell r="A2182" t="str">
            <v>https://archive.nationalredlist.org/files/2016/03/National-Redlist-for-Uganda.pdf</v>
          </cell>
          <cell r="B2182" t="str">
            <v>F</v>
          </cell>
        </row>
        <row r="2183">
          <cell r="A2183" t="str">
            <v>https://archive.nationalredlist.org/files/2016/03/National-Redlist-for-Uganda.pdf</v>
          </cell>
          <cell r="B2183" t="str">
            <v>F</v>
          </cell>
        </row>
        <row r="2184">
          <cell r="A2184" t="str">
            <v>https://archive.nationalredlist.org/files/2016/03/National-Redlist-for-Uganda.pdf</v>
          </cell>
          <cell r="B2184" t="str">
            <v>F</v>
          </cell>
        </row>
        <row r="2185">
          <cell r="A2185" t="str">
            <v>https://uganda.wcs.org/DesktopModules/Bring2mind/DMX/API/Entries/Download?EntryId=36752&amp;PortalId=141&amp;DownloadMethod=attachment</v>
          </cell>
          <cell r="B2185" t="str">
            <v>F</v>
          </cell>
        </row>
        <row r="2186">
          <cell r="A2186" t="str">
            <v>https://uganda.wcs.org/DesktopModules/Bring2mind/DMX/API/Entries/Download?EntryId=36752&amp;PortalId=141&amp;DownloadMethod=attachment</v>
          </cell>
          <cell r="B2186" t="str">
            <v>F</v>
          </cell>
        </row>
        <row r="2187">
          <cell r="A2187" t="str">
            <v>https://uganda.wcs.org/DesktopModules/Bring2mind/DMX/API/Entries/Download?EntryId=36752&amp;PortalId=141&amp;DownloadMethod=attachment</v>
          </cell>
          <cell r="B2187" t="str">
            <v>F</v>
          </cell>
        </row>
        <row r="2188">
          <cell r="A2188" t="str">
            <v>https://uganda.wcs.org/DesktopModules/Bring2mind/DMX/API/Entries/Download?EntryId=36752&amp;PortalId=141&amp;DownloadMethod=attachment</v>
          </cell>
          <cell r="B2188" t="str">
            <v>F</v>
          </cell>
        </row>
        <row r="2189">
          <cell r="A2189" t="str">
            <v>https://uganda.wcs.org/DesktopModules/Bring2mind/DMX/API/Entries/Download?EntryId=36752&amp;PortalId=141&amp;DownloadMethod=attachment</v>
          </cell>
          <cell r="B2189" t="str">
            <v>F</v>
          </cell>
        </row>
        <row r="2190">
          <cell r="A2190" t="str">
            <v>https://uganda.wcs.org/DesktopModules/Bring2mind/DMX/API/Entries/Download?EntryId=36752&amp;PortalId=141&amp;DownloadMethod=attachment</v>
          </cell>
          <cell r="B2190" t="str">
            <v>F</v>
          </cell>
        </row>
        <row r="2191">
          <cell r="A2191" t="str">
            <v>https://uganda.wcs.org/DesktopModules/Bring2mind/DMX/API/Entries/Download?EntryId=36752&amp;PortalId=141&amp;DownloadMethod=attachment</v>
          </cell>
          <cell r="B2191" t="str">
            <v>F</v>
          </cell>
        </row>
        <row r="2192">
          <cell r="A2192" t="str">
            <v>http://archive.nationalredlist.org/files/2016/04/Korean-Red-List-of-Threatened-Species-English-compressed-2.pdf</v>
          </cell>
          <cell r="B2192" t="str">
            <v>F</v>
          </cell>
        </row>
        <row r="2193">
          <cell r="A2193" t="str">
            <v>http://archive.nationalredlist.org/files/2016/04/Korean-Red-List-of-Threatened-Species-English-compressed-2.pdf</v>
          </cell>
          <cell r="B2193" t="str">
            <v>F</v>
          </cell>
        </row>
        <row r="2194">
          <cell r="A2194" t="str">
            <v>http://archive.nationalredlist.org/files/2016/04/Korean-Red-List-of-Threatened-Species-English-compressed-2.pdf</v>
          </cell>
          <cell r="B2194" t="str">
            <v>F</v>
          </cell>
        </row>
        <row r="2195">
          <cell r="A2195" t="str">
            <v>http://archive.nationalredlist.org/files/2016/04/Korean-Red-List-of-Threatened-Species-English-compressed-2.pdf</v>
          </cell>
          <cell r="B2195" t="str">
            <v>F</v>
          </cell>
        </row>
        <row r="2196">
          <cell r="A2196" t="str">
            <v>http://archive.nationalredlist.org/files/2016/04/Korean-Red-List-of-Threatened-Species-English-compressed-2.pdf</v>
          </cell>
          <cell r="B2196" t="str">
            <v>F</v>
          </cell>
        </row>
        <row r="2197">
          <cell r="A2197" t="str">
            <v>http://archive.nationalredlist.org/files/2016/04/Korean-Red-List-of-Threatened-Species-English-compressed-2.pdf</v>
          </cell>
          <cell r="B2197" t="str">
            <v>F</v>
          </cell>
        </row>
        <row r="2198">
          <cell r="A2198" t="str">
            <v>https://www.forest.go.kr/newkfsweb/cmm/fms/BoardFileDown.do?atchFileId=FILE_000000000709653&amp;fileSn=0&amp;dwldHistYn=&amp;bbsId=&amp;fn=The%20Red%20List%20of%20Selected%20VASCULAR%20PLANTS%20in%20Korea.pdf</v>
          </cell>
          <cell r="B2198" t="str">
            <v>F</v>
          </cell>
        </row>
        <row r="2199">
          <cell r="A2199" t="str">
            <v>https://www.researchgate.net/publication/330162745_Mammals_of_Korea</v>
          </cell>
          <cell r="B2199" t="str">
            <v>F</v>
          </cell>
        </row>
        <row r="2200">
          <cell r="A2200" t="str">
            <v>https://www.researchgate.net/publication/330162745_Mammals_of_Korea</v>
          </cell>
          <cell r="B2200" t="str">
            <v>F</v>
          </cell>
        </row>
        <row r="2201">
          <cell r="A2201" t="str">
            <v>https://www.researchgate.net/publication/330162745_Mammals_of_Korea</v>
          </cell>
          <cell r="B2201" t="str">
            <v>F</v>
          </cell>
        </row>
        <row r="2202">
          <cell r="A2202" t="str">
            <v>https://www.researchgate.net/publication/330162745_Mammals_of_Korea</v>
          </cell>
          <cell r="B2202" t="str">
            <v>F</v>
          </cell>
        </row>
        <row r="2203">
          <cell r="A2203" t="str">
            <v>https://www.researchgate.net/publication/330162745_Mammals_of_Korea</v>
          </cell>
          <cell r="B2203" t="str">
            <v>F</v>
          </cell>
        </row>
        <row r="2204">
          <cell r="A2204" t="str">
            <v>https://www.researchgate.net/publication/330162745_Mammals_of_Korea</v>
          </cell>
          <cell r="B2204" t="str">
            <v>F</v>
          </cell>
        </row>
        <row r="2205">
          <cell r="A2205" t="str">
            <v>https://archive.nationalredlist.org/files/2016/04/7.-Red-Data-Book-of-Endangered-Insects-in-Korea-I-Korean.pdf</v>
          </cell>
          <cell r="B2205" t="str">
            <v>F</v>
          </cell>
        </row>
        <row r="2206">
          <cell r="A2206" t="str">
            <v>https://eaaflyway.net/wp-content/uploads/2018/01/1.-Red-Data-Book-of-Endangered-Birds-in-Korea-Korean.pdf</v>
          </cell>
          <cell r="B2206" t="str">
            <v>F</v>
          </cell>
        </row>
        <row r="2207">
          <cell r="A2207" t="str">
            <v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v>
          </cell>
          <cell r="B2207" t="str">
            <v>F</v>
          </cell>
        </row>
        <row r="2208">
          <cell r="A2208" t="str">
            <v>https://ecolibrary.me.go.kr/nibr/#/search/detail/5913883</v>
          </cell>
          <cell r="B2208" t="str">
            <v>T</v>
          </cell>
        </row>
        <row r="2209">
          <cell r="A2209" t="str">
            <v>https://ecolibrary.me.go.kr/nibr/#/search/detail/5884983#btn-tempitem</v>
          </cell>
          <cell r="B2209" t="str">
            <v>T</v>
          </cell>
        </row>
        <row r="2210">
          <cell r="A2210" t="str">
            <v>https://ecolibrary.me.go.kr/nibr/#/search/detail/5884981?offset=3</v>
          </cell>
          <cell r="B2210" t="str">
            <v>T</v>
          </cell>
        </row>
        <row r="2211">
          <cell r="A2211" t="str">
            <v>https://ecolibrary.me.go.kr/nibr/#/search/detail/5864967?offset=4</v>
          </cell>
          <cell r="B2211" t="str">
            <v>T</v>
          </cell>
        </row>
        <row r="2212">
          <cell r="A2212" t="str">
            <v>https://ecolibrary.me.go.kr/nibr/#/search/detail/5864964?offset=5</v>
          </cell>
          <cell r="B2212" t="str">
            <v>T</v>
          </cell>
        </row>
        <row r="2213">
          <cell r="A2213" t="str">
            <v>https://ecolibrary.me.go.kr/nibr/#/search/detail/5913883</v>
          </cell>
          <cell r="B2213" t="str">
            <v>T</v>
          </cell>
        </row>
        <row r="2214">
          <cell r="A2214" t="str">
            <v>https://ecolibrary.me.go.kr/nibr/#/search/detail/5709984?offset=16</v>
          </cell>
          <cell r="B2214" t="str">
            <v>T</v>
          </cell>
        </row>
        <row r="2215">
          <cell r="A2215" t="str">
            <v>https://ecolibrary.me.go.kr/nibr/#/search/detail/5709979?offset=17</v>
          </cell>
          <cell r="B2215" t="str">
            <v>T</v>
          </cell>
        </row>
        <row r="2216">
          <cell r="A2216" t="str">
            <v>https://ecolibrary.me.go.kr/nibr/#/search/detail/5686435?offset=18</v>
          </cell>
          <cell r="B2216" t="str">
            <v>T</v>
          </cell>
        </row>
        <row r="2217">
          <cell r="A2217" t="str">
            <v>https://ecolibrary.me.go.kr/nibr/#/search/detail/5686432?offset=19</v>
          </cell>
          <cell r="B2217" t="str">
            <v>T</v>
          </cell>
        </row>
        <row r="2218">
          <cell r="A2218" t="str">
            <v>https://ecolibrary.me.go.kr/nibr/#/search/detail/5686432?offset=19</v>
          </cell>
          <cell r="B2218" t="str">
            <v>T</v>
          </cell>
        </row>
        <row r="2219">
          <cell r="A2219" t="str">
            <v>https://ia804604.us.archive.org/33/items/mobot31753004073299/mobot31753004073299.pdf</v>
          </cell>
          <cell r="B2219" t="str">
            <v>T</v>
          </cell>
        </row>
        <row r="2220">
          <cell r="A2220" t="str">
            <v>https://bim.edu.az/file/3059/azerbaycan_respublikasinin_qirmizi_kitabi_fauna.pdf</v>
          </cell>
          <cell r="B2220" t="str">
            <v>T</v>
          </cell>
        </row>
        <row r="2221">
          <cell r="A2221" t="str">
            <v>https://portals.iucn.org/library/sites/library/files/documents/RL-569.5-001-En.pdf</v>
          </cell>
          <cell r="B2221" t="str">
            <v>T</v>
          </cell>
        </row>
        <row r="2222">
          <cell r="A2222" t="str">
            <v>https://archive.nationalredlist.org/files/2012/08/Status-of-South-Asian-Chiroptera-2002.pdf</v>
          </cell>
          <cell r="B2222" t="str">
            <v>F</v>
          </cell>
        </row>
        <row r="2223">
          <cell r="A2223" t="str">
            <v>https://archive.nationalredlist.org/files/2012/08/Status-of-South-Asian-Chiroptera-2002.pdf</v>
          </cell>
          <cell r="B2223" t="str">
            <v>F</v>
          </cell>
        </row>
        <row r="2224">
          <cell r="A2224" t="str">
            <v>https://archive.nationalredlist.org/files/2012/08/Status-of-South-Asian-Chiroptera-2002.pdf</v>
          </cell>
          <cell r="B2224" t="str">
            <v>F</v>
          </cell>
        </row>
        <row r="2225">
          <cell r="A2225" t="str">
            <v>https://archive.nationalredlist.org/files/2012/08/Status-of-South-Asian-Chiroptera-2002.pdf</v>
          </cell>
          <cell r="B2225" t="str">
            <v>F</v>
          </cell>
        </row>
        <row r="2226">
          <cell r="A2226" t="str">
            <v>https://archive.nationalredlist.org/files/2012/08/Status-of-South-Asian-Chiroptera-2002.pdf</v>
          </cell>
          <cell r="B2226" t="str">
            <v>F</v>
          </cell>
        </row>
        <row r="2227">
          <cell r="A2227" t="str">
            <v>https://archive.nationalredlist.org/files/2012/08/Status-of-South-Asian-Chiroptera-2002.pdf</v>
          </cell>
          <cell r="B2227" t="str">
            <v>F</v>
          </cell>
        </row>
        <row r="2228">
          <cell r="A2228" t="str">
            <v>https://archive.nationalredlist.org/files/2012/08/Status-of-South-Asian-Chiroptera-2002.pdf</v>
          </cell>
          <cell r="B2228" t="str">
            <v>F</v>
          </cell>
        </row>
        <row r="2229">
          <cell r="A2229" t="str">
            <v>https://archive.nationalredlist.org/files/2012/08/Status-of-South-Asian-Chiroptera-2002.pdf</v>
          </cell>
          <cell r="B2229" t="str">
            <v>F</v>
          </cell>
        </row>
        <row r="2230">
          <cell r="A2230" t="str">
            <v>https://bnature.info/wp-content/uploads/2022/09/Bahrain-Red-List-Assessment.pdf</v>
          </cell>
          <cell r="B2230" t="str">
            <v>F</v>
          </cell>
        </row>
        <row r="2231">
          <cell r="A2231" t="str">
            <v>https://portals.iucn.org/library/sites/library/files/documents/RL-53-001.pdf</v>
          </cell>
          <cell r="B2231" t="str">
            <v>T</v>
          </cell>
        </row>
        <row r="2232">
          <cell r="A2232" t="str">
            <v>https://portals.iucn.org/library/sites/library/files/documents/RL-53-005-En.pdf</v>
          </cell>
          <cell r="B2232" t="str">
            <v>T</v>
          </cell>
        </row>
        <row r="2233">
          <cell r="A2233" t="str">
            <v>https://portals.iucn.org/library/sites/library/files/documents/RL-53-004.pdf</v>
          </cell>
          <cell r="B2233" t="str">
            <v>T</v>
          </cell>
        </row>
        <row r="2234">
          <cell r="A2234" t="str">
            <v>https://portals.iucn.org/library/sites/library/files/documents/RL-53-002.pdf</v>
          </cell>
          <cell r="B2234" t="str">
            <v>T</v>
          </cell>
        </row>
        <row r="2235">
          <cell r="A2235" t="str">
            <v>https://www.ead.gov.ae/-/media/Project/EAD/EAD/Documents/Resources/EAD_AD-Species-Redlist-Report_LoRes_1.pdf</v>
          </cell>
          <cell r="B2235" t="str">
            <v>T</v>
          </cell>
        </row>
        <row r="2236">
          <cell r="A2236" t="str">
            <v>https://www.ead.gov.ae/-/media/Project/EAD/EAD/Documents/Resources/EAD_AD-Species-Redlist-Report_LoRes_1.pdf</v>
          </cell>
          <cell r="B2236" t="str">
            <v>T</v>
          </cell>
        </row>
        <row r="2237">
          <cell r="A2237" t="str">
            <v>https://www.moccae.gov.ae/assets/download/75134bd6/UAE%20National%20Red%20List%20Cartilaginous%20Policy%20Brief.pdf.aspx</v>
          </cell>
          <cell r="B2237" t="str">
            <v>T</v>
          </cell>
        </row>
        <row r="2238">
          <cell r="A2238" t="str">
            <v>https://www.moccae.gov.ae/assets/download/a7882776/UAE%20National%20Red%20List%20of%20Select%20Bony%20Fishes%20Policy%20Brief.pdf.aspx?view=true</v>
          </cell>
          <cell r="B2238" t="str">
            <v>T</v>
          </cell>
        </row>
        <row r="2239">
          <cell r="A2239" t="str">
            <v>https://www.moccae.gov.ae/assets/download/5e699e0a/sharks.pdf.aspx?view=true</v>
          </cell>
          <cell r="B2239" t="str">
            <v>T</v>
          </cell>
        </row>
        <row r="2240">
          <cell r="A2240" t="str">
            <v>https://www.moccae.gov.ae/assets/download/c1543b34/UAE%20National%20Red%20List%20of%20Birds.pdf.aspx?view=true</v>
          </cell>
          <cell r="B2240" t="str">
            <v>T</v>
          </cell>
        </row>
        <row r="2241">
          <cell r="A2241" t="str">
            <v>https://www.moccae.gov.ae/assets/download/513f1b35/UAE%20National%20Red%20List%20Plants%20Report.pdf.aspx?view=true</v>
          </cell>
          <cell r="B2241" t="str">
            <v>T</v>
          </cell>
        </row>
        <row r="2242">
          <cell r="A2242" t="str">
            <v>https://www.moccae.gov.ae/assets/download/21ec8402/UNRL%20of%20Herpetofauna%202019.pdf.aspx?view=true</v>
          </cell>
          <cell r="B2242" t="str">
            <v>T</v>
          </cell>
        </row>
        <row r="2243">
          <cell r="A2243" t="str">
            <v>https://www.moccae.gov.ae/assets/download/21ec8402/UNRL%20of%20Herpetofauna%202019.pdf.aspx?view=true</v>
          </cell>
          <cell r="B2243" t="str">
            <v>T</v>
          </cell>
        </row>
        <row r="2244">
          <cell r="A2244" t="str">
            <v>https://www.moccae.gov.ae/assets/download/4cb0688a/UNRL%20of%20Mammals%20-%20%20Report%202019.pdf.aspx?view=true</v>
          </cell>
          <cell r="B2244" t="str">
            <v>T</v>
          </cell>
        </row>
        <row r="2245">
          <cell r="A2245" t="str">
            <v>https://www.moccae.gov.ae/assets/download/3e710195/UAE%20National%20Red%20List%20of%20Marine%20Report.pdf.aspx?view=true</v>
          </cell>
          <cell r="B2245" t="str">
            <v>T</v>
          </cell>
        </row>
        <row r="2246">
          <cell r="A2246" t="str">
            <v>https://www.researchgate.net/publication/328852149_THE_RED_LIST_OF_TERRESTRIAL_MAMMALIAN_SPECIES_OF_THE_ABU_DHABI_EMIRATE</v>
          </cell>
          <cell r="B2246" t="str">
            <v>F</v>
          </cell>
        </row>
        <row r="2247">
          <cell r="A2247" t="str">
            <v>https://www.researchgate.net/publication/328852149_THE_RED_LIST_OF_TERRESTRIAL_MAMMALIAN_SPECIES_OF_THE_ABU_DHABI_EMIRATE</v>
          </cell>
          <cell r="B2247" t="str">
            <v>F</v>
          </cell>
        </row>
        <row r="2248">
          <cell r="A2248" t="str">
            <v>https://ye.chm-cbd.net/sites/ye/files/2022-05/Red List data of Yemen endangered plants.pdf</v>
          </cell>
          <cell r="B2248" t="str">
            <v>T</v>
          </cell>
        </row>
        <row r="2249">
          <cell r="A2249" t="str">
            <v>https://www.nhbs.com/oman-plant-red-data-book-book</v>
          </cell>
          <cell r="B2249" t="str">
            <v>T</v>
          </cell>
        </row>
        <row r="2250">
          <cell r="A2250" t="str">
            <v>https://www.researchgate.net/publication/259450302_Threatened_Freshwater_Fishes_of_Iraq_with_Remarks_on_their_Conservation_Status</v>
          </cell>
          <cell r="B2250" t="str">
            <v>F</v>
          </cell>
        </row>
        <row r="2251">
          <cell r="A2251" t="str">
            <v>https://www.academia.edu/42250427/Regional_red_list_assessment_of_selected_species_in_the_Iraqi_marshlands</v>
          </cell>
          <cell r="B2251" t="str">
            <v>T</v>
          </cell>
        </row>
        <row r="2252">
          <cell r="A2252" t="str">
            <v>https://www.academia.edu/42250427/Regional_red_list_assessment_of_selected_species_in_the_Iraqi_marshlands</v>
          </cell>
          <cell r="B2252" t="str">
            <v>T</v>
          </cell>
        </row>
        <row r="2253">
          <cell r="A2253" t="str">
            <v>http://vuonquocgiachumomray.vn/upload/104881/20221227/SACHDOVN-PHANII_9924e.pdf</v>
          </cell>
          <cell r="B2253" t="str">
            <v>T</v>
          </cell>
        </row>
        <row r="2254">
          <cell r="A2254" t="str">
            <v>http://vuonquocgiachumomray.vn/_tai-lieu2/sach-do-viet-nam-phan-i-thuc-vat.html</v>
          </cell>
          <cell r="B2254" t="str">
            <v>T</v>
          </cell>
        </row>
        <row r="2255">
          <cell r="A2255" t="str">
            <v>https://www.researchgate.net/publication/285304215_Red_Data_Book_2004_of_Vietnam</v>
          </cell>
          <cell r="B2255" t="str">
            <v>F</v>
          </cell>
        </row>
        <row r="2256">
          <cell r="A2256" t="str">
            <v>https://www.researchgate.net/publication/285304215_Red_Data_Book_2004_of_Vietnam</v>
          </cell>
          <cell r="B2256" t="str">
            <v>F</v>
          </cell>
        </row>
        <row r="2257">
          <cell r="A2257" t="str">
            <v>https://www.researchgate.net/publication/269628697_Vietnam_Conifers_Conservation_Status_Review_2004</v>
          </cell>
          <cell r="B2257" t="str">
            <v>F</v>
          </cell>
        </row>
        <row r="2258">
          <cell r="A2258" t="str">
            <v>https://www.nparks.gov.sg/biodiversity/wildlife-in-singapore/species-list</v>
          </cell>
          <cell r="B2258" t="str">
            <v>F</v>
          </cell>
        </row>
        <row r="2259">
          <cell r="A2259" t="str">
            <v>https://www.nparks.gov.sg/biodiversity/wildlife-in-singapore/species-list</v>
          </cell>
          <cell r="B2259" t="str">
            <v>F</v>
          </cell>
        </row>
        <row r="2260">
          <cell r="A2260" t="str">
            <v>https://www.nparks.gov.sg/biodiversity/wildlife-in-singapore/species-list/reptiles</v>
          </cell>
          <cell r="B2260" t="str">
            <v>F</v>
          </cell>
        </row>
        <row r="2261">
          <cell r="A2261" t="str">
            <v>https://www.nparks.gov.sg/biodiversity/wildlife-in-singapore/species-list/arthropoda---freshwater-decapod-crustaceans</v>
          </cell>
          <cell r="B2261" t="str">
            <v>F</v>
          </cell>
        </row>
        <row r="2262">
          <cell r="A2262" t="str">
            <v>https://www.nparks.gov.sg/biodiversity/wildlife-in-singapore/species-list/arthropoda---horseshoe-crabs-and-marine-decapod-crustaceans</v>
          </cell>
          <cell r="B2262" t="str">
            <v>F</v>
          </cell>
        </row>
        <row r="2263">
          <cell r="A2263" t="str">
            <v>https://www.nparks.gov.sg/biodiversity/wildlife-in-singapore/species-list/arthropoda---horseshoe-crabs-and-marine-decapod-crustaceans</v>
          </cell>
          <cell r="B2263" t="str">
            <v>F</v>
          </cell>
        </row>
        <row r="2264">
          <cell r="A2264" t="str">
            <v>https://www.nparks.gov.sg/biodiversity/wildlife-in-singapore/species-list/birds</v>
          </cell>
          <cell r="B2264" t="str">
            <v>F</v>
          </cell>
        </row>
        <row r="2265">
          <cell r="A2265" t="str">
            <v>https://www.nparks.gov.sg/biodiversity/wildlife-in-singapore/species-list/coleoptera---beetles</v>
          </cell>
          <cell r="B2265" t="str">
            <v>F</v>
          </cell>
        </row>
        <row r="2266">
          <cell r="A2266" t="str">
            <v>https://www.nparks.gov.sg/biodiversity/wildlife-in-singapore/species-list/diptera---flies</v>
          </cell>
          <cell r="B2266" t="str">
            <v>F</v>
          </cell>
        </row>
        <row r="2267">
          <cell r="A2267" t="str">
            <v>https://www.nparks.gov.sg/biodiversity/wildlife-in-singapore/species-list/echinodermata---sea-stars</v>
          </cell>
          <cell r="B2267" t="str">
            <v>F</v>
          </cell>
        </row>
        <row r="2268">
          <cell r="A2268" t="str">
            <v>https://www.nparks.gov.sg/biodiversity/wildlife-in-singapore/species-list/flora</v>
          </cell>
          <cell r="B2268" t="str">
            <v>F</v>
          </cell>
        </row>
        <row r="2269">
          <cell r="A2269" t="str">
            <v>https://www.nparks.gov.sg/biodiversity/wildlife-in-singapore/species-list/freshwater-fish</v>
          </cell>
          <cell r="B2269" t="str">
            <v>F</v>
          </cell>
        </row>
        <row r="2270">
          <cell r="A2270" t="str">
            <v>https://www.nparks.gov.sg/biodiversity/wildlife-in-singapore/species-list/lepidoptera---butterflies</v>
          </cell>
          <cell r="B2270" t="str">
            <v>F</v>
          </cell>
        </row>
        <row r="2271">
          <cell r="A2271" t="str">
            <v>https://www.nparks.gov.sg/biodiversity/wildlife-in-singapore/species-list/lepidoptera---moths</v>
          </cell>
          <cell r="B2271" t="str">
            <v>F</v>
          </cell>
        </row>
        <row r="2272">
          <cell r="A2272" t="str">
            <v>https://www.nparks.gov.sg/biodiversity/wildlife-in-singapore/species-list/marine-fishes</v>
          </cell>
          <cell r="B2272" t="str">
            <v>F</v>
          </cell>
        </row>
        <row r="2273">
          <cell r="A2273" t="str">
            <v>https://www.nparks.gov.sg/biodiversity/wildlife-in-singapore/species-list/marine-mammals</v>
          </cell>
          <cell r="B2273" t="str">
            <v>F</v>
          </cell>
        </row>
        <row r="2274">
          <cell r="A2274" t="str">
            <v>https://www.nparks.gov.sg/biodiversity/wildlife-in-singapore/species-list/miscellaneous-arthropoda-and-onychophora</v>
          </cell>
          <cell r="B2274" t="str">
            <v>F</v>
          </cell>
        </row>
        <row r="2275">
          <cell r="A2275" t="str">
            <v>https://www.nparks.gov.sg/biodiversity/wildlife-in-singapore/species-list/miscellaneous-arthropoda-and-onychophora</v>
          </cell>
          <cell r="B2275" t="str">
            <v>F</v>
          </cell>
        </row>
        <row r="2276">
          <cell r="A2276" t="str">
            <v>https://www.nparks.gov.sg/biodiversity/wildlife-in-singapore/species-list/mollusca---molluscs</v>
          </cell>
          <cell r="B2276" t="str">
            <v>F</v>
          </cell>
        </row>
        <row r="2277">
          <cell r="A2277" t="str">
            <v>https://www.nparks.gov.sg/biodiversity/wildlife-in-singapore/species-list/odonata---dragonflies-and-damselflies</v>
          </cell>
          <cell r="B2277" t="str">
            <v>F</v>
          </cell>
        </row>
        <row r="2278">
          <cell r="A2278" t="str">
            <v>https://www.nparks.gov.sg/biodiversity/wildlife-in-singapore/species-list/orthoptera---crickets-and-katydids</v>
          </cell>
          <cell r="B2278" t="str">
            <v>F</v>
          </cell>
        </row>
        <row r="2279">
          <cell r="A2279" t="str">
            <v>https://www.nparks.gov.sg/biodiversity/wildlife-in-singapore/species-list/orthoptera---crickets-and-katydids</v>
          </cell>
          <cell r="B2279" t="str">
            <v>F</v>
          </cell>
        </row>
        <row r="2280">
          <cell r="A2280" t="str">
            <v>https://www.nparks.gov.sg/biodiversity/wildlife-in-singapore/species-list/phasmida---stick-insects</v>
          </cell>
          <cell r="B2280" t="str">
            <v>F</v>
          </cell>
        </row>
        <row r="2281">
          <cell r="A2281" t="str">
            <v>https://www.nparks.gov.sg/biodiversity/wildlife-in-singapore/species-list/amphibians</v>
          </cell>
          <cell r="B2281" t="str">
            <v>F</v>
          </cell>
        </row>
        <row r="2282">
          <cell r="A2282" t="str">
            <v>https://www.nparks.gov.sg/biodiversity/wildlife-in-singapore/species-list/terrestrial-mammals</v>
          </cell>
          <cell r="B2282" t="str">
            <v>F</v>
          </cell>
        </row>
        <row r="2283">
          <cell r="A2283" t="str">
            <v>https://www.researchgate.net/publication/312045198_The_Red_List_of_Birds_of_Taiwan_2016</v>
          </cell>
          <cell r="B2283" t="str">
            <v>F</v>
          </cell>
        </row>
        <row r="2284">
          <cell r="A2284" t="str">
            <v>https://www.researchgate.net/publication/323721451_The_Red_Lists_of_Freshwater_Fishes_of_Taiwan_2017_2017taiwandanshuiyuleihongpishuminglu</v>
          </cell>
          <cell r="B2284" t="str">
            <v>F</v>
          </cell>
        </row>
        <row r="2285">
          <cell r="A2285" t="str">
            <v>https://www.scribd.com/document/356038873/%E9%99%B8%E5%9F%9F%E5%93%BA%E4%B9%B3%E9%A1%9E%E7%B4%85%E7%9A%AE%E6%9B%B8</v>
          </cell>
          <cell r="B2285" t="str">
            <v>T</v>
          </cell>
        </row>
        <row r="2286">
          <cell r="A2286" t="str">
            <v>https://issuu.com/teia2001/docs/__________________</v>
          </cell>
          <cell r="B2286" t="str">
            <v>F</v>
          </cell>
        </row>
        <row r="2287">
          <cell r="A2287" t="str">
            <v>https://issuu.com/teia2001/docs/_________________________a034ede29f42c8</v>
          </cell>
          <cell r="B2287" t="str">
            <v>F</v>
          </cell>
        </row>
        <row r="2288">
          <cell r="A2288" t="str">
            <v>https://issuu.com/teia2001/docs/2017____________</v>
          </cell>
          <cell r="B2288" t="str">
            <v>F</v>
          </cell>
        </row>
        <row r="2289">
          <cell r="A2289" t="str">
            <v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v>
          </cell>
          <cell r="B2289" t="str">
            <v>T</v>
          </cell>
        </row>
        <row r="2290">
          <cell r="A2290" t="str">
            <v>https://matsne.gov.ge/ka/document/view/2256983?publication=0</v>
          </cell>
          <cell r="B2290" t="str">
            <v>T</v>
          </cell>
        </row>
        <row r="2291">
          <cell r="A2291" t="str">
            <v>https://matsne.gov.ge/ka/document/view/2256983?publication=0</v>
          </cell>
          <cell r="B2291" t="str">
            <v>T</v>
          </cell>
        </row>
        <row r="2292">
          <cell r="A2292" t="str">
            <v>https://redlist.parks.org.il/en/aves/list/</v>
          </cell>
          <cell r="B2292" t="str">
            <v>T</v>
          </cell>
        </row>
        <row r="2293">
          <cell r="A2293" t="str">
            <v>https://www.magnespress.co.il/en/book/Vertebrates_in_Israel-1820</v>
          </cell>
          <cell r="B2293" t="str">
            <v>T</v>
          </cell>
        </row>
        <row r="2294">
          <cell r="A2294" t="str">
            <v>https://www.researchgate.net/publication/331592061_A_checklist_of_Israeli_land_vertebrates</v>
          </cell>
          <cell r="B2294" t="str">
            <v>F</v>
          </cell>
        </row>
        <row r="2295">
          <cell r="A2295" t="str">
            <v>https://naturescience.parks.org.il/images/%D7%A1%D7%A4%D7%A8%20%D7%90%D7%93%D7%95%D7%9D.pdf</v>
          </cell>
          <cell r="B2295" t="str">
            <v>T</v>
          </cell>
        </row>
        <row r="2296">
          <cell r="A2296" t="str">
            <v>https://www.magnespress.co.il/en/book/Red_Data_Book_Endangered_Plants_of_Israel-2179</v>
          </cell>
          <cell r="B2296" t="str">
            <v>T</v>
          </cell>
        </row>
        <row r="2297">
          <cell r="A2297" t="str">
            <v>https://zool.kz/wp-content/uploads/2023/11/kr_kn_kaz_ssr_1978_compressed.pdf</v>
          </cell>
          <cell r="B2297" t="str">
            <v>T</v>
          </cell>
        </row>
        <row r="2298">
          <cell r="A2298" t="str">
            <v>http://zool.kz/wp-content/uploads/2020/06/2003-tethys-rdb_kz_1-volume_2part_invertabrates_2003.pdf</v>
          </cell>
          <cell r="B2298" t="str">
            <v>T</v>
          </cell>
        </row>
        <row r="2299">
          <cell r="A2299" t="str">
            <v>http://zool.kz/wp-content/uploads/2021/02/red-data-book-rk_v1_1_2010.pdf</v>
          </cell>
          <cell r="B2299" t="str">
            <v>T</v>
          </cell>
        </row>
        <row r="2300">
          <cell r="A2300" t="str">
            <v>https://portals.iucn.org/library/node/10148</v>
          </cell>
          <cell r="B2300" t="str">
            <v>T</v>
          </cell>
        </row>
        <row r="2301">
          <cell r="A2301" t="str">
            <v>https://www.prlib.ru/en/item/1638608</v>
          </cell>
          <cell r="B2301" t="str">
            <v>T</v>
          </cell>
        </row>
        <row r="2302">
          <cell r="A2302" t="str">
            <v>http://oopt-back.at.kg/uploads/publication/Red_Book_KR.pdf</v>
          </cell>
          <cell r="B2302" t="str">
            <v>T</v>
          </cell>
        </row>
        <row r="2303">
          <cell r="A2303" t="str">
            <v>http://oopt-back.at.kg/uploads/publication/Red_Book_KR.pdf</v>
          </cell>
          <cell r="B2303" t="str">
            <v>T</v>
          </cell>
        </row>
        <row r="2304">
          <cell r="A2304" t="str">
            <v>http://oopt-back.at.kg/uploads/publication/Red_Book_KR.pdf</v>
          </cell>
          <cell r="B2304" t="str">
            <v>T</v>
          </cell>
        </row>
        <row r="2305">
          <cell r="A2305" t="str">
            <v>http://oopt-back.at.kg/uploads/publication/Red_Book_KR.pdf</v>
          </cell>
          <cell r="B2305" t="str">
            <v>T</v>
          </cell>
        </row>
        <row r="2306">
          <cell r="A2306" t="str">
            <v>https://www.mybis.gov.my/pb/29</v>
          </cell>
          <cell r="B2306" t="str">
            <v>T</v>
          </cell>
        </row>
        <row r="2307">
          <cell r="A2307" t="str">
            <v>https://www.researchgate.net/publication/273129556_Malaysia_Plant_Red_List_Peninsular_Malaysia_Dipterocarpaceae</v>
          </cell>
          <cell r="B2307" t="str">
            <v>F</v>
          </cell>
        </row>
        <row r="2308">
          <cell r="A2308" t="str">
            <v>https://www.frim.gov.my/other-publications/malaysia-red-list-plants-of-peninsular-malaysia/</v>
          </cell>
          <cell r="B2308" t="str">
            <v>T</v>
          </cell>
        </row>
        <row r="2309">
          <cell r="A2309" t="str">
            <v>https://www.mybis.gov.my/pb/4908</v>
          </cell>
          <cell r="B2309" t="str">
            <v>T</v>
          </cell>
        </row>
        <row r="2310">
          <cell r="A2310" t="str">
            <v>https://www.researchgate.net/publication/291147126_Mongolian_Red_List_of_Mammals</v>
          </cell>
          <cell r="B2310" t="str">
            <v>F</v>
          </cell>
        </row>
        <row r="2311">
          <cell r="A2311" t="str">
            <v>https://documents.worldbank.org/en/publication/documents-reports/documentdetail/653441468053414013/mongolian-red-list-of-fishes</v>
          </cell>
          <cell r="B2311" t="str">
            <v>T</v>
          </cell>
        </row>
        <row r="2312">
          <cell r="A2312" t="str">
            <v>https://documents.worldbank.org/en/publication/documents-reports/documentdetail/693491468276851198/mongolian-red-list-of-reptiles-and-amphibians</v>
          </cell>
          <cell r="B2312" t="str">
            <v>T</v>
          </cell>
        </row>
        <row r="2313">
          <cell r="A2313" t="str">
            <v>https://documents.worldbank.org/en/publication/documents-reports/documentdetail/693491468276851198/mongolian-red-list-of-reptiles-and-amphibians</v>
          </cell>
          <cell r="B2313" t="str">
            <v>T</v>
          </cell>
        </row>
        <row r="2314">
          <cell r="A2314" t="str">
            <v>https://cdn.greensoft.mn/uploads/users/1742/files/Checklist%20of%20Birds%20of%20Mongolia%20Ver_2020.pdf</v>
          </cell>
          <cell r="B2314" t="str">
            <v>T</v>
          </cell>
        </row>
        <row r="2315">
          <cell r="A2315" t="str">
            <v>https://www.researchgate.net/publication/385511159_Red_List_of_Mongolian_Plants_Part_IV_2024_breif</v>
          </cell>
          <cell r="B2315" t="str">
            <v>F</v>
          </cell>
        </row>
        <row r="2316">
          <cell r="A2316" t="str">
            <v>https://www.researchgate.net/publication/330039556_SPECIES_CATALOGUE_OF_RARE_AND_THREATENED_VASCULAR_PLANTS_OF_MONGOLIA_Full_PDF</v>
          </cell>
          <cell r="B2316" t="str">
            <v>F</v>
          </cell>
        </row>
        <row r="2317">
          <cell r="A2317" t="str">
            <v>https://www.scribd.com/document/475477841/mongolian-redbook-2013-pdf</v>
          </cell>
          <cell r="B2317" t="str">
            <v>T</v>
          </cell>
        </row>
        <row r="2318">
          <cell r="A2318" t="str">
            <v>https://www.scribd.com/document/475477841/mongolian-redbook-2013-pdf</v>
          </cell>
          <cell r="B2318" t="str">
            <v>T</v>
          </cell>
        </row>
        <row r="2319">
          <cell r="A2319" t="str">
            <v>https://www.myanmarbiodiversity.org/datasets/96a7ac90-2f5a-4c43-80fd-ba26cbf9d912</v>
          </cell>
          <cell r="B2319" t="str">
            <v>F</v>
          </cell>
        </row>
        <row r="2320">
          <cell r="A2320" t="str">
            <v>https://www.myanmarbiodiversity.org/datasets/96a7ac90-2f5a-4c43-80fd-ba26cbf9d912</v>
          </cell>
          <cell r="B2320" t="str">
            <v>F</v>
          </cell>
        </row>
        <row r="2321">
          <cell r="A2321" t="str">
            <v>https://www.myanmarbiodiversity.org/datasets/96a7ac90-2f5a-4c43-80fd-ba26cbf9d912</v>
          </cell>
          <cell r="B2321" t="str">
            <v>F</v>
          </cell>
        </row>
        <row r="2322">
          <cell r="A2322" t="str">
            <v>https://www.pangolinsg.org/wp-content/uploads/sites/4/2018/06/Nabhitabhata_Chan_ard_2005_Thailand-Red-Data-Book_Mammals-et-al..pdf</v>
          </cell>
          <cell r="B2322" t="str">
            <v>T</v>
          </cell>
        </row>
        <row r="2323">
          <cell r="A2323" t="str">
            <v>https://www.pangolinsg.org/wp-content/uploads/sites/4/2018/06/Nabhitabhata_Chan_ard_2005_Thailand-Red-Data-Book_Mammals-et-al..pdf</v>
          </cell>
          <cell r="B2323" t="str">
            <v>T</v>
          </cell>
        </row>
        <row r="2324">
          <cell r="A2324" t="str">
            <v>https://www.pangolinsg.org/wp-content/uploads/sites/4/2018/06/Nabhitabhata_Chan_ard_2005_Thailand-Red-Data-Book_Mammals-et-al..pdf</v>
          </cell>
          <cell r="B2324" t="str">
            <v>T</v>
          </cell>
        </row>
        <row r="2325">
          <cell r="A2325" t="str">
            <v>https://patricklepetit.jalbum.net/_FAUNA%20OF%20THAILAND/LIBRARY/Birds%20of%20Thailand.pdf</v>
          </cell>
          <cell r="B2325" t="str">
            <v>T</v>
          </cell>
        </row>
        <row r="2326">
          <cell r="A2326" t="str">
            <v>https://www.onep.go.th/open-data-reddatavertibrates/</v>
          </cell>
          <cell r="B2326" t="str">
            <v>T</v>
          </cell>
        </row>
        <row r="2327">
          <cell r="A2327" t="str">
            <v>https://chm-thai.onep.go.th/?p=1546</v>
          </cell>
          <cell r="B2327" t="str">
            <v>T</v>
          </cell>
        </row>
        <row r="2328">
          <cell r="A2328" t="str">
            <v>https://chm-thai.onep.go.th/?p=1549</v>
          </cell>
          <cell r="B2328" t="str">
            <v>T</v>
          </cell>
        </row>
        <row r="2329">
          <cell r="A2329" t="str">
            <v>https://chm-thai.onep.go.th/?p=4694</v>
          </cell>
          <cell r="B2329" t="str">
            <v>T</v>
          </cell>
        </row>
        <row r="2330">
          <cell r="A2330" t="str">
            <v>https://www.researchgate.net/publication/304016077_Red_List_of_China's_Vertebrates</v>
          </cell>
          <cell r="B2330" t="str">
            <v>F</v>
          </cell>
        </row>
        <row r="2331">
          <cell r="A2331" t="str">
            <v>https://www.researchgate.net/publication/318749563_Red_list_assessment_of_lycophytes_and_ferns_in_China</v>
          </cell>
          <cell r="B2331" t="str">
            <v>F</v>
          </cell>
        </row>
        <row r="2332">
          <cell r="A2332" t="str">
            <v>https://www.researchgate.net/publication/318749563_Red_list_assessment_of_lycophytes_and_ferns_in_China</v>
          </cell>
          <cell r="B2332" t="str">
            <v>F</v>
          </cell>
        </row>
        <row r="2333">
          <cell r="A2333" t="str">
            <v>https://www.researchgate.net/publication/318747505_Threatened_Species_List_of_China's_Higher_Plants</v>
          </cell>
          <cell r="B2333" t="str">
            <v>F</v>
          </cell>
        </row>
        <row r="2334">
          <cell r="A2334" t="str">
            <v>https://www.mee.gov.cn/xxgk2018/xxgk/xxgk01/202305/W020230522536559098623.pdf</v>
          </cell>
          <cell r="B2334" t="str">
            <v>T</v>
          </cell>
        </row>
        <row r="2335">
          <cell r="A2335" t="str">
            <v>https://www.mee.gov.cn/xxgk2018/xxgk/xxgk01/202305/W020230522536560832337.pdf</v>
          </cell>
          <cell r="B2335" t="str">
            <v>T</v>
          </cell>
        </row>
        <row r="2336">
          <cell r="A2336" t="str">
            <v>https://www.nhbs.com/china-species-red-list-volume-1-red-list-english-chinese-book</v>
          </cell>
          <cell r="B2336" t="str">
            <v>T</v>
          </cell>
        </row>
        <row r="2337">
          <cell r="A2337" t="str">
            <v>https://www.nhbs.com/china-species-red-list-volume-2-vertebrates-2-volume-set-english-chinese-book</v>
          </cell>
          <cell r="B2337" t="str">
            <v>T</v>
          </cell>
        </row>
        <row r="2338">
          <cell r="A2338" t="str">
            <v>https://www.nhbs.com/china-species-red-list-volume-3-inveterbrates-english-chinese-book</v>
          </cell>
          <cell r="B2338" t="str">
            <v>T</v>
          </cell>
        </row>
        <row r="2339">
          <cell r="A2339" t="str">
            <v>https://www.nhbs.com/3/series/china-red-data-book-of-endangered-animals?qtview=76193</v>
          </cell>
          <cell r="B2339" t="str">
            <v>T</v>
          </cell>
        </row>
        <row r="2340">
          <cell r="A2340" t="str">
            <v>https://www.nhbs.com/china-red-data-book-of-endangered-animals-amphibia-and-reptilia-book</v>
          </cell>
          <cell r="B2340" t="str">
            <v>T</v>
          </cell>
        </row>
        <row r="2341">
          <cell r="A2341" t="str">
            <v>https://www.nhbs.com/china-red-data-book-of-endangered-animals-amphibia-and-reptilia-book</v>
          </cell>
          <cell r="B2341" t="str">
            <v>T</v>
          </cell>
        </row>
        <row r="2342">
          <cell r="A2342" t="str">
            <v>https://www.nhbs.com/china-red-data-book-of-endangered-animals-mammalia-book</v>
          </cell>
          <cell r="B2342" t="str">
            <v>T</v>
          </cell>
        </row>
        <row r="2343">
          <cell r="A2343" t="str">
            <v>https://www.nhbs.com/china-red-data-book-of-endangered-animals-aves-book</v>
          </cell>
          <cell r="B2343" t="str">
            <v>T</v>
          </cell>
        </row>
        <row r="2344">
          <cell r="A2344" t="str">
            <v>https://www.environment.gov.au/sprat-public/action/report</v>
          </cell>
          <cell r="B2344" t="str">
            <v>T</v>
          </cell>
        </row>
        <row r="2345">
          <cell r="A2345" t="str">
            <v>https://www.environment.gov.au/sprat-public/action/report</v>
          </cell>
          <cell r="B2345" t="str">
            <v>T</v>
          </cell>
        </row>
        <row r="2346">
          <cell r="A2346" t="str">
            <v>https://www.environment.gov.au/sprat-public/action/report</v>
          </cell>
          <cell r="B2346" t="str">
            <v>T</v>
          </cell>
        </row>
        <row r="2347">
          <cell r="A2347" t="str">
            <v>https://www.environment.gov.au/sprat-public/action/report</v>
          </cell>
          <cell r="B2347" t="str">
            <v>T</v>
          </cell>
        </row>
        <row r="2348">
          <cell r="A2348" t="str">
            <v>https://www.legislation.act.gov.au/ni/2024-247</v>
          </cell>
          <cell r="B2348" t="str">
            <v>F</v>
          </cell>
        </row>
        <row r="2349">
          <cell r="A2349" t="str">
            <v>https://www.legislation.act.gov.au/ni/2024-247</v>
          </cell>
          <cell r="B2349" t="str">
            <v>F</v>
          </cell>
        </row>
        <row r="2350">
          <cell r="A2350" t="str">
            <v>https://www.environment.gov.au/sprat-public/action/report</v>
          </cell>
          <cell r="B2350" t="str">
            <v>T</v>
          </cell>
        </row>
        <row r="2351">
          <cell r="A2351" t="str">
            <v>https://www.environment.gov.au/sprat-public/action/report</v>
          </cell>
          <cell r="B2351" t="str">
            <v>T</v>
          </cell>
        </row>
        <row r="2352">
          <cell r="A2352" t="str">
            <v>https://www.environment.gov.au/sprat-public/action/report</v>
          </cell>
          <cell r="B2352" t="str">
            <v>T</v>
          </cell>
        </row>
        <row r="2353">
          <cell r="A2353" t="str">
            <v>https://www.environment.gov.au/sprat-public/action/report</v>
          </cell>
          <cell r="B2353" t="str">
            <v>T</v>
          </cell>
        </row>
        <row r="2354">
          <cell r="A2354" t="str">
            <v>https://www.environment.gov.au/sprat-public/action/report</v>
          </cell>
          <cell r="B2354" t="str">
            <v>T</v>
          </cell>
        </row>
        <row r="2355">
          <cell r="A2355" t="str">
            <v>https://www.environment.gov.au/sprat-public/action/report</v>
          </cell>
          <cell r="B2355" t="str">
            <v>T</v>
          </cell>
        </row>
        <row r="2356">
          <cell r="A2356" t="str">
            <v>https://www.environment.gov.au/sprat-public/action/report</v>
          </cell>
          <cell r="B2356" t="str">
            <v>T</v>
          </cell>
        </row>
        <row r="2357">
          <cell r="A2357" t="str">
            <v>https://www.environment.gov.au/sprat-public/action/report</v>
          </cell>
          <cell r="B2357" t="str">
            <v>T</v>
          </cell>
        </row>
        <row r="2358">
          <cell r="A2358" t="str">
            <v>https://www.environment.gov.au/sprat-public/action/report</v>
          </cell>
          <cell r="B2358" t="str">
            <v>T</v>
          </cell>
        </row>
        <row r="2359">
          <cell r="A2359" t="str">
            <v>https://www.environment.gov.au/sprat-public/action/report</v>
          </cell>
          <cell r="B2359" t="str">
            <v>T</v>
          </cell>
        </row>
        <row r="2360">
          <cell r="A2360" t="str">
            <v>https://www.environment.gov.au/sprat-public/action/report</v>
          </cell>
          <cell r="B2360" t="str">
            <v>T</v>
          </cell>
        </row>
        <row r="2361">
          <cell r="A2361" t="str">
            <v>https://www.environment.gov.au/sprat-public/action/report</v>
          </cell>
          <cell r="B2361" t="str">
            <v>T</v>
          </cell>
        </row>
        <row r="2362">
          <cell r="A2362" t="str">
            <v>https://www.environment.gov.au/sprat-public/action/report</v>
          </cell>
          <cell r="B2362" t="str">
            <v>T</v>
          </cell>
        </row>
        <row r="2363">
          <cell r="A2363" t="str">
            <v>https://cdn.environment.sa.gov.au/environment/docs/kangaroo-island-flora-conservation-assessments-data-gen.pdf</v>
          </cell>
          <cell r="B2363" t="str">
            <v>T</v>
          </cell>
        </row>
        <row r="2364">
          <cell r="A2364" t="str">
            <v>https://cdn.environment.sa.gov.au/environment/docs/kangaroo-island-fauna-conservation-assessments-data-gen.pdf</v>
          </cell>
          <cell r="B2364" t="str">
            <v>T</v>
          </cell>
        </row>
        <row r="2365">
          <cell r="A2365" t="str">
            <v>https://cdn.environment.sa.gov.au/environment/docs/amlr-fauna-conservation-assessments-data-gen.pdf</v>
          </cell>
          <cell r="B2365" t="str">
            <v>T</v>
          </cell>
        </row>
        <row r="2366">
          <cell r="A2366" t="str">
            <v>https://cdn.environment.sa.gov.au/environment/docs/amlr-fauna-conservation-assessments-data-gen.pdf</v>
          </cell>
          <cell r="B2366" t="str">
            <v>T</v>
          </cell>
        </row>
        <row r="2367">
          <cell r="A2367" t="str">
            <v>https://cdn.environment.sa.gov.au/environment/docs/saal-fauna-conservation-assessments-data-gen.pdf</v>
          </cell>
          <cell r="B2367" t="str">
            <v>T</v>
          </cell>
        </row>
        <row r="2368">
          <cell r="A2368" t="str">
            <v>https://cdn.environment.sa.gov.au/environment/docs/saal-flora-conservation-assessments-data-gen.pdf</v>
          </cell>
          <cell r="B2368" t="str">
            <v>T</v>
          </cell>
        </row>
        <row r="2369">
          <cell r="A2369" t="str">
            <v>https://cdn.environment.sa.gov.au/environment/docs/pa-gen-rscasoutheast-faunadata.pdf</v>
          </cell>
          <cell r="B2369" t="str">
            <v>T</v>
          </cell>
        </row>
        <row r="2370">
          <cell r="A2370" t="str">
            <v>https://cdn.environment.sa.gov.au/environment/docs/pa-gen-rscasoutheast-floradata.pdf</v>
          </cell>
          <cell r="B2370" t="str">
            <v>T</v>
          </cell>
        </row>
        <row r="2371">
          <cell r="A2371" t="str">
            <v>https://cdn.environment.sa.gov.au/environment/docs/pa-gen-murraylandsfaunajul10.pdf</v>
          </cell>
          <cell r="B2371" t="str">
            <v>T</v>
          </cell>
        </row>
        <row r="2372">
          <cell r="A2372" t="str">
            <v>https://cdn.environment.sa.gov.au/environment/docs/murraylands_flora_all_data_jul10.pdf</v>
          </cell>
          <cell r="B2372" t="str">
            <v>T</v>
          </cell>
        </row>
        <row r="2373">
          <cell r="A2373" t="str">
            <v>https://cdn.environment.sa.gov.au/environment/docs/pa-gen-westfaunadec09.pdf</v>
          </cell>
          <cell r="B2373" t="str">
            <v>T</v>
          </cell>
        </row>
        <row r="2374">
          <cell r="A2374" t="str">
            <v>https://cdn.environment.sa.gov.au/environment/docs/pa-gen-westfloradec09.pdf</v>
          </cell>
          <cell r="B2374" t="str">
            <v>T</v>
          </cell>
        </row>
        <row r="2375">
          <cell r="A2375" t="str">
            <v>https://cdn.environment.sa.gov.au/environment/docs/northernyorke_fauna_all_data_aug08.pdf</v>
          </cell>
          <cell r="B2375" t="str">
            <v>T</v>
          </cell>
        </row>
        <row r="2376">
          <cell r="A2376" t="str">
            <v>https://cdn.environment.sa.gov.au/environment/docs/northenyorke_flora_all_data_aug08.pdf</v>
          </cell>
          <cell r="B2376" t="str">
            <v>T</v>
          </cell>
        </row>
        <row r="2377">
          <cell r="A2377" t="str">
            <v>https://www.environment.gov.au/sprat-public/action/report</v>
          </cell>
          <cell r="B2377" t="str">
            <v>T</v>
          </cell>
        </row>
        <row r="2378">
          <cell r="A2378" t="str">
            <v>https://www.environment.gov.au/sprat-public/action/report</v>
          </cell>
          <cell r="B2378" t="str">
            <v>T</v>
          </cell>
        </row>
        <row r="2379">
          <cell r="A2379" t="str">
            <v>https://www.environment.gov.au/sprat-public/action/report</v>
          </cell>
          <cell r="B2379" t="str">
            <v>T</v>
          </cell>
        </row>
        <row r="2380">
          <cell r="A2380" t="str">
            <v>https://www.environment.gov.au/sprat-public/action/report</v>
          </cell>
          <cell r="B2380" t="str">
            <v>T</v>
          </cell>
        </row>
        <row r="2381">
          <cell r="A2381" t="str">
            <v>https://www.environment.gov.au/sprat-public/action/report</v>
          </cell>
          <cell r="B2381" t="str">
            <v>T</v>
          </cell>
        </row>
        <row r="2382">
          <cell r="A2382" t="str">
            <v>https://www.environment.gov.au/sprat-public/action/report</v>
          </cell>
          <cell r="B2382" t="str">
            <v>T</v>
          </cell>
        </row>
        <row r="2383">
          <cell r="A2383" t="str">
            <v>https://www.knox.vic.gov.au/sites/default/files/knox-files/our-services/building-and-planning/advisory-list-of-rare-or-threatened-plants-in-victoria2014.pdf</v>
          </cell>
          <cell r="B2383" t="str">
            <v>T</v>
          </cell>
        </row>
        <row r="2384">
          <cell r="A2384" t="str">
            <v>https://www2.gov.bc.ca/gov/content/environment/plants-animals-ecosystems/conservation-data-centre/explore-cdc-data/red-blue-yellow-lists</v>
          </cell>
          <cell r="B2384" t="str">
            <v>F</v>
          </cell>
        </row>
        <row r="2385">
          <cell r="A2385" t="str">
            <v>https://www.environment.vic.gov.au/conserving-threatened-species/threatened-list</v>
          </cell>
          <cell r="B2385" t="str">
            <v>T</v>
          </cell>
        </row>
        <row r="2386">
          <cell r="A2386" t="str">
            <v>https://www.environment.vic.gov.au/conserving-threatened-species/threatened-list</v>
          </cell>
          <cell r="B2386" t="str">
            <v>T</v>
          </cell>
        </row>
        <row r="2387">
          <cell r="A2387" t="str">
            <v>https://www.environment.gov.au/sprat-public/action/report</v>
          </cell>
          <cell r="B2387" t="str">
            <v>T</v>
          </cell>
        </row>
        <row r="2388">
          <cell r="A2388" t="str">
            <v>https://www.environment.gov.au/sprat-public/action/report</v>
          </cell>
          <cell r="B2388" t="str">
            <v>T</v>
          </cell>
        </row>
        <row r="2389">
          <cell r="A2389" t="str">
            <v>https://horizon.documentation.ird.fr/exl-doc/pleins_textes/pleins_textes_7/b_fdi_53-54/010020262.pdf</v>
          </cell>
          <cell r="B2389" t="str">
            <v>T</v>
          </cell>
        </row>
        <row r="2390">
          <cell r="A2390" t="str">
            <v>https://uicn.fr/liste-rouge-lezards-flore-nouvelle-caledonie/</v>
          </cell>
          <cell r="B2390" t="str">
            <v>T</v>
          </cell>
        </row>
        <row r="2391">
          <cell r="A2391" t="str">
            <v>https://uicn.fr/liste-rouge-lezards-flore-nouvelle-caledonie/</v>
          </cell>
          <cell r="B2391" t="str">
            <v>T</v>
          </cell>
        </row>
        <row r="2392">
          <cell r="A2392" t="str">
            <v>https://www.environment.gov.au/sprat-public/action/report</v>
          </cell>
          <cell r="B2392" t="str">
            <v>T</v>
          </cell>
        </row>
        <row r="2393">
          <cell r="A2393" t="str">
            <v>https://www.environment.gov.au/sprat-public/action/report</v>
          </cell>
          <cell r="B2393" t="str">
            <v>T</v>
          </cell>
        </row>
        <row r="2394">
          <cell r="A2394" t="str">
            <v>https://dkm.org.tr/sites/other/dkm/uploads/yayinlar/ingilizce/kitaplar/books-11.pdf</v>
          </cell>
          <cell r="B2394" t="str">
            <v>T</v>
          </cell>
        </row>
        <row r="2395">
          <cell r="A2395" t="str">
            <v>https://archive.nationalredlist.org/files/2012/08/Carpathian-List-of-Endangered-Species-2003.pdf</v>
          </cell>
          <cell r="B2395" t="str">
            <v>F</v>
          </cell>
        </row>
        <row r="2396">
          <cell r="A2396" t="str">
            <v>https://archive.nationalredlist.org/files/2012/08/Carpathian-List-of-Endangered-Species-2003.pdf</v>
          </cell>
          <cell r="B2396" t="str">
            <v>F</v>
          </cell>
        </row>
        <row r="2397">
          <cell r="A2397" t="str">
            <v>https://archive.nationalredlist.org/files/2012/08/Carpathian-List-of-Endangered-Species-2003.pdf</v>
          </cell>
          <cell r="B2397" t="str">
            <v>F</v>
          </cell>
        </row>
        <row r="2398">
          <cell r="A2398" t="str">
            <v>https://archive.nationalredlist.org/files/2012/08/Carpathian-List-of-Endangered-Species-2003.pdf</v>
          </cell>
          <cell r="B2398" t="str">
            <v>F</v>
          </cell>
        </row>
        <row r="2399">
          <cell r="A2399" t="str">
            <v>https://archive.nationalredlist.org/files/2012/08/Carpathian-List-of-Endangered-Species-2003.pdf</v>
          </cell>
          <cell r="B2399" t="str">
            <v>F</v>
          </cell>
        </row>
        <row r="2400">
          <cell r="A2400" t="str">
            <v>https://archive.nationalredlist.org/files/2012/08/Carpathian-List-of-Endangered-Species-2003.pdf</v>
          </cell>
          <cell r="B2400" t="str">
            <v>F</v>
          </cell>
        </row>
        <row r="2401">
          <cell r="A2401" t="str">
            <v>https://archive.nationalredlist.org/files/2012/08/Carpathian-List-of-Endangered-Species-2003.pdf</v>
          </cell>
          <cell r="B2401" t="str">
            <v>F</v>
          </cell>
        </row>
        <row r="2402">
          <cell r="A2402" t="str">
            <v>https://archive.nationalredlist.org/files/2012/08/Carpathian-List-of-Endangered-Species-2003.pdf</v>
          </cell>
          <cell r="B2402" t="str">
            <v>F</v>
          </cell>
        </row>
        <row r="2403">
          <cell r="A2403" t="str">
            <v>https://archive.nationalredlist.org/files/2012/08/Carpathian-List-of-Endangered-Species-2003.pdf</v>
          </cell>
          <cell r="B2403" t="str">
            <v>F</v>
          </cell>
        </row>
        <row r="2404">
          <cell r="A2404" t="str">
            <v>https://archive.nationalredlist.org/files/2012/08/Carpathian-List-of-Endangered-Species-2003.pdf</v>
          </cell>
          <cell r="B2404" t="str">
            <v>F</v>
          </cell>
        </row>
        <row r="2405">
          <cell r="A2405" t="str">
            <v>https://archive.nationalredlist.org/files/2012/08/Carpathian-List-of-Endangered-Species-2003.pdf</v>
          </cell>
          <cell r="B2405" t="str">
            <v>F</v>
          </cell>
        </row>
        <row r="2406">
          <cell r="A2406" t="str">
            <v>https://archive.nationalredlist.org/files/2012/08/Carpathian-List-of-Endangered-Species-2003.pdf</v>
          </cell>
          <cell r="B2406" t="str">
            <v>F</v>
          </cell>
        </row>
        <row r="2407">
          <cell r="A2407" t="str">
            <v>https://archive.nationalredlist.org/files/2012/08/Carpathian-List-of-Endangered-Species-2003.pdf</v>
          </cell>
          <cell r="B2407" t="str">
            <v>F</v>
          </cell>
        </row>
        <row r="2408">
          <cell r="A2408" t="str">
            <v>https://archive.nationalredlist.org/files/2012/08/Carpathian-List-of-Endangered-Species-2003.pdf</v>
          </cell>
          <cell r="B2408" t="str">
            <v>F</v>
          </cell>
        </row>
        <row r="2409">
          <cell r="A2409" t="str">
            <v>https://archive.nationalredlist.org/files/2012/08/Carpathian-List-of-Endangered-Species-2003.pdf</v>
          </cell>
          <cell r="B2409" t="str">
            <v>F</v>
          </cell>
        </row>
        <row r="2410">
          <cell r="A2410" t="str">
            <v>https://archive.nationalredlist.org/files/2012/08/Carpathian-List-of-Endangered-Species-2003.pdf</v>
          </cell>
          <cell r="B2410" t="str">
            <v>F</v>
          </cell>
        </row>
        <row r="2411">
          <cell r="A2411" t="str">
            <v>https://archive.nationalredlist.org/files/2012/08/Carpathian-List-of-Endangered-Species-2003.pdf</v>
          </cell>
          <cell r="B2411" t="str">
            <v>F</v>
          </cell>
        </row>
        <row r="2412">
          <cell r="A2412" t="str">
            <v>https://archive.nationalredlist.org/files/2012/08/Carpathian-List-of-Endangered-Species-2003.pdf</v>
          </cell>
          <cell r="B2412" t="str">
            <v>F</v>
          </cell>
        </row>
        <row r="2413">
          <cell r="A2413" t="str">
            <v>https://archive.nationalredlist.org/files/2012/08/Carpathian-List-of-Endangered-Species-2003.pdf</v>
          </cell>
          <cell r="B2413" t="str">
            <v>F</v>
          </cell>
        </row>
        <row r="2414">
          <cell r="A2414" t="str">
            <v>https://archive.nationalredlist.org/files/2012/08/Carpathian-List-of-Endangered-Species-2003.pdf</v>
          </cell>
          <cell r="B2414" t="str">
            <v>F</v>
          </cell>
        </row>
        <row r="2415">
          <cell r="A2415" t="str">
            <v>https://archive.nationalredlist.org/files/2012/08/Carpathian-List-of-Endangered-Species-2003.pdf</v>
          </cell>
          <cell r="B2415" t="str">
            <v>F</v>
          </cell>
        </row>
        <row r="2416">
          <cell r="A2416" t="str">
            <v>https://archive.nationalredlist.org/files/2012/08/Carpathian-List-of-Endangered-Species-2003.pdf</v>
          </cell>
          <cell r="B2416" t="str">
            <v>F</v>
          </cell>
        </row>
        <row r="2417">
          <cell r="A2417" t="str">
            <v>https://archive.nationalredlist.org/files/2012/08/Carpathian-List-of-Endangered-Species-2003.pdf</v>
          </cell>
          <cell r="B2417" t="str">
            <v>F</v>
          </cell>
        </row>
        <row r="2418">
          <cell r="A2418" t="str">
            <v>https://archive.nationalredlist.org/files/2012/08/Carpathian-List-of-Endangered-Species-2003.pdf</v>
          </cell>
          <cell r="B2418" t="str">
            <v>F</v>
          </cell>
        </row>
        <row r="2419">
          <cell r="A2419" t="str">
            <v>https://archive.nationalredlist.org/files/2012/08/Carpathian-List-of-Endangered-Species-2003.pdf</v>
          </cell>
          <cell r="B2419" t="str">
            <v>F</v>
          </cell>
        </row>
        <row r="2420">
          <cell r="A2420" t="str">
            <v>https://archive.nationalredlist.org/files/2012/08/Carpathian-List-of-Endangered-Species-2003.pdf</v>
          </cell>
          <cell r="B2420" t="str">
            <v>F</v>
          </cell>
        </row>
        <row r="2421">
          <cell r="A2421" t="str">
            <v>https://archive.nationalredlist.org/files/2012/08/Carpathian-List-of-Endangered-Species-2003.pdf</v>
          </cell>
          <cell r="B2421" t="str">
            <v>F</v>
          </cell>
        </row>
        <row r="2422">
          <cell r="A2422" t="str">
            <v>https://archive.nationalredlist.org/files/2012/08/Carpathian-List-of-Endangered-Species-2003.pdf</v>
          </cell>
          <cell r="B2422" t="str">
            <v>F</v>
          </cell>
        </row>
        <row r="2423">
          <cell r="A2423" t="str">
            <v>https://archive.nationalredlist.org/files/2012/08/Carpathian-List-of-Endangered-Species-2003.pdf</v>
          </cell>
          <cell r="B2423" t="str">
            <v>F</v>
          </cell>
        </row>
        <row r="2424">
          <cell r="A2424" t="str">
            <v>https://archive.nationalredlist.org/files/2012/08/Carpathian-List-of-Endangered-Species-2003.pdf</v>
          </cell>
          <cell r="B2424" t="str">
            <v>F</v>
          </cell>
        </row>
        <row r="2425">
          <cell r="A2425" t="str">
            <v>https://archive.nationalredlist.org/files/2012/08/Carpathian-List-of-Endangered-Species-2003.pdf</v>
          </cell>
          <cell r="B2425" t="str">
            <v>F</v>
          </cell>
        </row>
        <row r="2426">
          <cell r="A2426" t="str">
            <v>https://archive.nationalredlist.org/files/2012/08/Carpathian-List-of-Endangered-Species-2003.pdf</v>
          </cell>
          <cell r="B2426" t="str">
            <v>F</v>
          </cell>
        </row>
        <row r="2427">
          <cell r="A2427" t="str">
            <v>https://archive.nationalredlist.org/files/2012/08/Carpathian-List-of-Endangered-Species-2003.pdf</v>
          </cell>
          <cell r="B2427" t="str">
            <v>F</v>
          </cell>
        </row>
        <row r="2428">
          <cell r="A2428" t="str">
            <v>https://archive.nationalredlist.org/files/2012/08/Carpathian-List-of-Endangered-Species-2003.pdf</v>
          </cell>
          <cell r="B2428" t="str">
            <v>F</v>
          </cell>
        </row>
        <row r="2429">
          <cell r="A2429" t="str">
            <v>https://archive.nationalredlist.org/files/2012/08/Carpathian-List-of-Endangered-Species-2003.pdf</v>
          </cell>
          <cell r="B2429" t="str">
            <v>F</v>
          </cell>
        </row>
        <row r="2430">
          <cell r="A2430" t="str">
            <v>https://archive.nationalredlist.org/files/2012/08/Carpathian-List-of-Endangered-Species-2003.pdf</v>
          </cell>
          <cell r="B2430" t="str">
            <v>F</v>
          </cell>
        </row>
        <row r="2431">
          <cell r="A2431" t="str">
            <v>https://archive.nationalredlist.org/files/2012/08/Carpathian-List-of-Endangered-Species-2003.pdf</v>
          </cell>
          <cell r="B2431" t="str">
            <v>F</v>
          </cell>
        </row>
        <row r="2432">
          <cell r="A2432" t="str">
            <v>https://archive.nationalredlist.org/files/2012/08/Carpathian-List-of-Endangered-Species-2003.pdf</v>
          </cell>
          <cell r="B2432" t="str">
            <v>F</v>
          </cell>
        </row>
        <row r="2433">
          <cell r="A2433" t="str">
            <v>https://archive.nationalredlist.org/files/2012/08/Carpathian-List-of-Endangered-Species-2003.pdf</v>
          </cell>
          <cell r="B2433" t="str">
            <v>F</v>
          </cell>
        </row>
        <row r="2434">
          <cell r="A2434" t="str">
            <v>https://archive.nationalredlist.org/files/2012/08/Carpathian-List-of-Endangered-Species-2003.pdf</v>
          </cell>
          <cell r="B2434" t="str">
            <v>F</v>
          </cell>
        </row>
        <row r="2435">
          <cell r="A2435" t="str">
            <v>https://archive.nationalredlist.org/files/2012/08/Carpathian-List-of-Endangered-Species-2003.pdf</v>
          </cell>
          <cell r="B2435" t="str">
            <v>F</v>
          </cell>
        </row>
        <row r="2436">
          <cell r="A2436" t="str">
            <v>https://archive.nationalredlist.org/files/2012/08/Carpathian-List-of-Endangered-Species-2003.pdf</v>
          </cell>
          <cell r="B2436" t="str">
            <v>F</v>
          </cell>
        </row>
        <row r="2437">
          <cell r="A2437" t="str">
            <v>https://archive.nationalredlist.org/files/2012/08/Carpathian-List-of-Endangered-Species-2003.pdf</v>
          </cell>
          <cell r="B2437" t="str">
            <v>F</v>
          </cell>
        </row>
        <row r="2438">
          <cell r="A2438" t="str">
            <v>https://archive.nationalredlist.org/files/2012/08/Carpathian-List-of-Endangered-Species-2003.pdf</v>
          </cell>
          <cell r="B2438" t="str">
            <v>F</v>
          </cell>
        </row>
        <row r="2439">
          <cell r="A2439" t="str">
            <v>https://archive.nationalredlist.org/files/2012/08/Carpathian-List-of-Endangered-Species-2003.pdf</v>
          </cell>
          <cell r="B2439" t="str">
            <v>F</v>
          </cell>
        </row>
        <row r="2440">
          <cell r="A2440" t="str">
            <v>https://archive.nationalredlist.org/files/2012/08/Carpathian-List-of-Endangered-Species-2003.pdf</v>
          </cell>
          <cell r="B2440" t="str">
            <v>F</v>
          </cell>
        </row>
        <row r="2441">
          <cell r="A2441" t="str">
            <v>https://archive.nationalredlist.org/files/2012/08/Carpathian-List-of-Endangered-Species-2003.pdf</v>
          </cell>
          <cell r="B2441" t="str">
            <v>F</v>
          </cell>
        </row>
        <row r="2442">
          <cell r="A2442" t="str">
            <v>https://archive.nationalredlist.org/files/2012/08/Carpathian-List-of-Endangered-Species-2003.pdf</v>
          </cell>
          <cell r="B2442" t="str">
            <v>F</v>
          </cell>
        </row>
        <row r="2443">
          <cell r="A2443" t="str">
            <v>https://www.vlaanderen.be/inbo/rode-lijsten/</v>
          </cell>
          <cell r="B2443" t="str">
            <v>T</v>
          </cell>
        </row>
        <row r="2444">
          <cell r="A2444" t="str">
            <v>https://www.vlaanderen.be/inbo/rode-lijsten/</v>
          </cell>
          <cell r="B2444" t="str">
            <v>T</v>
          </cell>
        </row>
        <row r="2445">
          <cell r="A2445" t="str">
            <v>https://purews.inbo.be/ws/portalfiles/portal/5493538/Vermeersch_Anselin_2009_BroedvogelsVlaanderen2006_2007.pdf</v>
          </cell>
          <cell r="B2445" t="str">
            <v>F</v>
          </cell>
        </row>
        <row r="2446">
          <cell r="A2446" t="str">
            <v>https://www.vlaanderen.be/publicaties/de-iucn-rode-lijst-van-de-broedvogels-in-vlaanderen</v>
          </cell>
          <cell r="B2446" t="str">
            <v>T</v>
          </cell>
        </row>
        <row r="2447">
          <cell r="A2447" t="str">
            <v>https://www.vlaanderen.be/publicaties/iucn-rode-lijst-van-de-libellen-odonata-in-vlaanderen</v>
          </cell>
          <cell r="B2447" t="str">
            <v>T</v>
          </cell>
        </row>
        <row r="2448">
          <cell r="A2448" t="str">
            <v>https://www.vlaanderen.be/publicaties/iucn-rode-lijst-van-de-dagvlinders-in-vlaanderen</v>
          </cell>
          <cell r="B2448" t="str">
            <v>T</v>
          </cell>
        </row>
        <row r="2449">
          <cell r="A2449" t="str">
            <v>https://www.vlaanderen.be/publicaties/de-iucn-rode-lijst-van-de-dagvlinders-in-vlaanderen</v>
          </cell>
          <cell r="B2449" t="str">
            <v>T</v>
          </cell>
        </row>
        <row r="2450">
          <cell r="A2450" t="str">
            <v>https://www.vlaanderen.be/publicaties/de-iucn-rode-lijst-van-de-zoetwatervissen-in-vlaanderen</v>
          </cell>
          <cell r="B2450" t="str">
            <v>T</v>
          </cell>
        </row>
        <row r="2451">
          <cell r="A2451" t="str">
            <v>https://www.vlaanderen.be/publicaties/de-iucn-rode-lijst-van-de-amfibieen-en-reptielen-in-vlaanderen</v>
          </cell>
          <cell r="B2451" t="str">
            <v>T</v>
          </cell>
        </row>
        <row r="2452">
          <cell r="A2452" t="str">
            <v>https://www.vlaanderen.be/publicaties/de-iucn-rode-lijst-van-de-amfibieen-en-reptielen-in-vlaanderen</v>
          </cell>
          <cell r="B2452" t="str">
            <v>T</v>
          </cell>
        </row>
        <row r="2453">
          <cell r="A2453" t="str">
            <v>https://www.vlaanderen.be/publicaties/rode-lijst-van-de-macro-nachtvlinders-in-vlaanderen-2023</v>
          </cell>
          <cell r="B2453" t="str">
            <v>T</v>
          </cell>
        </row>
        <row r="2454">
          <cell r="A2454" t="str">
            <v>https://www.vlaanderen.be/publicaties/een-rode-lijst-van-de-hauwmossen-levermossen-en-bladmossen-van-vlaanderen</v>
          </cell>
          <cell r="B2454" t="str">
            <v>T</v>
          </cell>
        </row>
        <row r="2455">
          <cell r="A2455" t="str">
            <v>https://www.vlaanderen.be/Publication/15262</v>
          </cell>
          <cell r="B2455" t="str">
            <v>T</v>
          </cell>
        </row>
        <row r="2456">
          <cell r="A2456" t="str">
            <v>https://www.vlaanderen.be/publicaties/de-iucn-rode-lijst-van-de-zoogdieren-in-vlaanderen</v>
          </cell>
          <cell r="B2456" t="str">
            <v>T</v>
          </cell>
        </row>
        <row r="2457">
          <cell r="A2457" t="str">
            <v>https://www.vlaanderen.be/publicaties/rode-lijst-van-de-saproxyle-bladsprietkevers-lucanidae-cetoniidae-en-dynastidae-in-vlaanderen</v>
          </cell>
          <cell r="B2457" t="str">
            <v>T</v>
          </cell>
        </row>
        <row r="2458">
          <cell r="A2458" t="str">
            <v>https://www.vlaanderen.be/publicaties/iucn-rode-lijst-van-de-zweefvliegen-in-vlaanderen-2021</v>
          </cell>
          <cell r="B2458" t="str">
            <v>T</v>
          </cell>
        </row>
        <row r="2459">
          <cell r="A2459" t="str">
            <v>https://www.vlaanderen.be/publicaties/verspreidingsatlas-en-voorlopige-rode-lijst-van-de-mieren-van-vlaanderen</v>
          </cell>
          <cell r="B2459" t="str">
            <v>T</v>
          </cell>
        </row>
        <row r="2460">
          <cell r="A2460" t="str">
            <v>https://resjournals.onlinelibrary.wiley.com/doi/10.1111/icad.12124</v>
          </cell>
          <cell r="B2460" t="str">
            <v>F</v>
          </cell>
        </row>
        <row r="2461">
          <cell r="A2461" t="str">
            <v>https://www.researchgate.net/publication/251880664_Updated_Red_List_of_the_water_bugs_of_Flanders_Belgium_Hemiptera_Gerromorpha_Nepomorpha</v>
          </cell>
          <cell r="B2461" t="str">
            <v>F</v>
          </cell>
        </row>
        <row r="2462">
          <cell r="A2462" t="str">
            <v>http://biodiversite.wallonie.be/fr/liste-rouge.html?IDC=6464</v>
          </cell>
          <cell r="B2462" t="str">
            <v>T</v>
          </cell>
        </row>
        <row r="2463">
          <cell r="A2463" t="str">
            <v>http://biodiversite.wallonie.be/fr/liste-rouge.html?IDC=6466</v>
          </cell>
          <cell r="B2463" t="str">
            <v>T</v>
          </cell>
        </row>
        <row r="2464">
          <cell r="A2464" t="str">
            <v>http://biodiversite.wallonie.be/fr/liste-rouge.html?IDC=6461</v>
          </cell>
          <cell r="B2464" t="str">
            <v>T</v>
          </cell>
        </row>
        <row r="2465">
          <cell r="A2465" t="str">
            <v>http://biodiversite.wallonie.be/fr/liste-rouge.html?IDC=6465</v>
          </cell>
          <cell r="B2465" t="str">
            <v>T</v>
          </cell>
        </row>
        <row r="2466">
          <cell r="A2466" t="str">
            <v>http://biodiversite.wallonie.be/fr/liste-rouge.html?IDC=800</v>
          </cell>
          <cell r="B2466" t="str">
            <v>T</v>
          </cell>
        </row>
        <row r="2467">
          <cell r="A2467" t="str">
            <v>http://biodiversite.wallonie.be/fr/liste-rouge.html?IDC=3762</v>
          </cell>
          <cell r="B2467" t="str">
            <v>T</v>
          </cell>
        </row>
        <row r="2468">
          <cell r="A2468" t="str">
            <v>https://observatoire.biodiversite.wallonie.be/especes/flore/LR2010/</v>
          </cell>
          <cell r="B2468" t="str">
            <v>F</v>
          </cell>
        </row>
        <row r="2469">
          <cell r="A2469" t="str">
            <v>http://biodiversite.wallonie.be/fr/poissons.html?IDC=289</v>
          </cell>
          <cell r="B2469" t="str">
            <v>T</v>
          </cell>
        </row>
        <row r="2470">
          <cell r="A2470" t="str">
            <v>http://biodiversite.wallonie.be/fr/rechercher-une-espece.html?IDC=130&amp;TEXT=&amp;typeclassification=vernaculaire&amp;classificationvernaculaire=321&amp;classificationscientifique=&amp;vue=texte</v>
          </cell>
          <cell r="B2470" t="str">
            <v>T</v>
          </cell>
        </row>
        <row r="2471">
          <cell r="A2471" t="str">
            <v>https://www.researchgate.net/publication/337759739_Belgian_Red_List_of_Bees</v>
          </cell>
          <cell r="B2471" t="str">
            <v>F</v>
          </cell>
        </row>
        <row r="2472">
          <cell r="A2472" t="str">
            <v>https://ps.mnhn.lu/recherche/redbook/butterflies/default.htm</v>
          </cell>
          <cell r="B2472" t="str">
            <v>T</v>
          </cell>
        </row>
        <row r="2473">
          <cell r="A2473" t="str">
            <v>https://www.snl.lu/publications-wp/bulletins-depuis-1891-pdf/?modus=articles&amp;issue=104</v>
          </cell>
          <cell r="B2473" t="str">
            <v>T</v>
          </cell>
        </row>
        <row r="2474">
          <cell r="A2474" t="str">
            <v>https://www.snl.lu/publications/bulletin/SNL_2006_107_123_130.pdf</v>
          </cell>
          <cell r="B2474" t="str">
            <v>T</v>
          </cell>
        </row>
        <row r="2475">
          <cell r="A2475" t="str">
            <v>https://ps.mnhn.lu/ferrantia/publications/Ferrantia78.pdf</v>
          </cell>
          <cell r="B2475" t="str">
            <v>T</v>
          </cell>
        </row>
        <row r="2476">
          <cell r="A2476" t="str">
            <v>https://luxnatur.lu/publi/wb25067072.pdf</v>
          </cell>
          <cell r="B2476" t="str">
            <v>T</v>
          </cell>
        </row>
        <row r="2477">
          <cell r="A2477" t="str">
            <v>https://www.luxnatur.lu/publi/wb30058065.pdf</v>
          </cell>
          <cell r="B2477" t="str">
            <v>T</v>
          </cell>
        </row>
        <row r="2478">
          <cell r="A2478" t="str">
            <v>https://www.naturemwelt.lu/wp-content/uploads/2019/10/Rote-Liste-pL-09-2019.pdf</v>
          </cell>
          <cell r="B2478" t="str">
            <v>F</v>
          </cell>
        </row>
        <row r="2479">
          <cell r="A2479" t="str">
            <v>https://ps.mnhn.lu/ferrantia/publications/Ferrantia75.pdf</v>
          </cell>
          <cell r="B2479" t="str">
            <v>T</v>
          </cell>
        </row>
        <row r="2480">
          <cell r="A2480" t="str">
            <v>https://ps.mnhn.lu/ferrantia/publications/Ferrantia33.pdf</v>
          </cell>
          <cell r="B2480" t="str">
            <v>T</v>
          </cell>
        </row>
        <row r="2481">
          <cell r="A2481" t="str">
            <v>https://ps.mnhn.lu/ferrantia/publications/Ferrantia42.pdf</v>
          </cell>
          <cell r="B2481" t="str">
            <v>T</v>
          </cell>
        </row>
        <row r="2482">
          <cell r="A2482" t="str">
            <v>https://www.snl.lu/publications/bulletin/SNL_2019_121_053_069.pdf</v>
          </cell>
          <cell r="B2482" t="str">
            <v>T</v>
          </cell>
        </row>
        <row r="2483">
          <cell r="A2483" t="str">
            <v>https://pteridophytes.lu/red-list/</v>
          </cell>
          <cell r="B2483" t="str">
            <v>T</v>
          </cell>
        </row>
        <row r="2484">
          <cell r="A2484" t="str">
            <v>https://ps.mnhn.lu/ferrantia/publications/Ferrantia35.pdf</v>
          </cell>
          <cell r="B2484" t="str">
            <v>T</v>
          </cell>
        </row>
        <row r="2485">
          <cell r="A2485" t="str">
            <v>https://open.overheid.nl/documenten/d3fef25d-ed8c-4145-a273-a6007c5bc121/file</v>
          </cell>
          <cell r="B2485" t="str">
            <v>T</v>
          </cell>
        </row>
        <row r="2486">
          <cell r="A2486" t="str">
            <v>https://www.eis-nederland.nl/soortenbeleid/rode-lijsten</v>
          </cell>
          <cell r="B2486" t="str">
            <v>T</v>
          </cell>
        </row>
        <row r="2487">
          <cell r="A2487" t="str">
            <v>https://open.overheid.nl/documenten/ronl-7a38a5a5-6136-4e90-9fba-14567e3d69d1/pdf</v>
          </cell>
          <cell r="B2487" t="str">
            <v>T</v>
          </cell>
        </row>
        <row r="2488">
          <cell r="A2488" t="str">
            <v>https://www.zoogdiervereniging.nl/sites/default/files/2020-12/2007RodeLijst.pdf</v>
          </cell>
          <cell r="B2488" t="str">
            <v>T</v>
          </cell>
        </row>
        <row r="2489">
          <cell r="A2489" t="str">
            <v>https://www.ravon.nl/Portals/2/Bestanden/Publicaties/Rapporten/2007.016.pdf</v>
          </cell>
          <cell r="B2489" t="str">
            <v>F</v>
          </cell>
        </row>
        <row r="2490">
          <cell r="A2490" t="str">
            <v>https://www.ravon.nl/Portals/2/Bestanden/Publicaties/Rapporten/2007.016.pdf</v>
          </cell>
          <cell r="B2490" t="str">
            <v>F</v>
          </cell>
        </row>
        <row r="2491">
          <cell r="A2491" t="str">
            <v>https://www.ravon.nl/Portals/2/Bestanden/Publicaties/Rapporten/2007.016.pdf</v>
          </cell>
          <cell r="B2491" t="str">
            <v>F</v>
          </cell>
        </row>
        <row r="2492">
          <cell r="A2492" t="str">
            <v>https://www.ravon.nl/Portals/2/Bestanden/Publicaties/Rapporten/2007.016.pdf</v>
          </cell>
          <cell r="B2492" t="str">
            <v>F</v>
          </cell>
        </row>
        <row r="2493">
          <cell r="A2493" t="str">
            <v>https://assets.vlinderstichting.nl/docs/bac74812-aaad-480d-b01b-6f57391f683d.pdf</v>
          </cell>
          <cell r="B2493" t="str">
            <v>T</v>
          </cell>
        </row>
        <row r="2494">
          <cell r="A2494" t="str">
            <v>https://assets.vlinderstichting.nl/docs/ea504174-725d-4b69-9401-ba364f4ed3de.pdf</v>
          </cell>
          <cell r="B2494" t="str">
            <v>T</v>
          </cell>
        </row>
        <row r="2495">
          <cell r="A2495" t="str">
            <v>https://www.mycologen.nl/onderzoek/natuurbeheer/rode-lijst/</v>
          </cell>
          <cell r="B2495" t="str">
            <v>T</v>
          </cell>
        </row>
        <row r="2496">
          <cell r="A2496" t="str">
            <v>https://wetten.overheid.nl/BWBR0017434/2024-03-14</v>
          </cell>
          <cell r="B2496" t="str">
            <v>F</v>
          </cell>
        </row>
        <row r="2497">
          <cell r="A2497" t="str">
            <v>https://wetten.overheid.nl/BWBR0017434/2024-03-14</v>
          </cell>
          <cell r="B2497" t="str">
            <v>F</v>
          </cell>
        </row>
        <row r="2498">
          <cell r="A2498" t="str">
            <v>https://wetten.overheid.nl/BWBR0017434/2024-03-14</v>
          </cell>
          <cell r="B2498" t="str">
            <v>F</v>
          </cell>
        </row>
        <row r="2499">
          <cell r="A2499" t="str">
            <v>https://stats.sovon.nl/pub/publicatie/17915</v>
          </cell>
          <cell r="B2499" t="str">
            <v>T</v>
          </cell>
        </row>
        <row r="2500">
          <cell r="A2500" t="str">
            <v>https://www.eis-nederland.nl/soortenbeleid/rode-lijsten</v>
          </cell>
          <cell r="B2500" t="str">
            <v>T</v>
          </cell>
        </row>
        <row r="2501">
          <cell r="A2501" t="str">
            <v>https://www.eis-nederland.nl/soortenbeleid/rode-lijsten</v>
          </cell>
          <cell r="B2501" t="str">
            <v>T</v>
          </cell>
        </row>
        <row r="2502">
          <cell r="A2502" t="str">
            <v>https://edepot.wur.nl/143083</v>
          </cell>
          <cell r="B2502" t="str">
            <v>F</v>
          </cell>
        </row>
        <row r="2503">
          <cell r="A2503" t="str">
            <v>https://www.floron.nl/publicaties/rode-lijst-2012</v>
          </cell>
          <cell r="B2503" t="str">
            <v>T</v>
          </cell>
        </row>
        <row r="2504">
          <cell r="A2504" t="str">
            <v>https://nl.wikipedia.org/wiki/Nederlandse_Rode_Lijst_(libellen)</v>
          </cell>
          <cell r="B2504" t="str">
            <v>T</v>
          </cell>
        </row>
        <row r="2505">
          <cell r="A2505" t="str">
            <v>https://www.blwg.nl/mossen/onderzoek/rapporten/BLWGRapport14.pdf</v>
          </cell>
          <cell r="B2505" t="str">
            <v>T</v>
          </cell>
        </row>
        <row r="2506">
          <cell r="A2506" t="str">
            <v>https://nl.wikipedia.org/wiki/Nederlandse_Rode_Lijst_(korstmossen)</v>
          </cell>
          <cell r="B2506" t="str">
            <v>T</v>
          </cell>
        </row>
        <row r="2507">
          <cell r="A2507" t="str">
            <v>https://nl.wikipedia.org/wiki/Nederlandse_Rode_Lijst_(vissen)</v>
          </cell>
          <cell r="B2507" t="str">
            <v>T</v>
          </cell>
        </row>
        <row r="2508">
          <cell r="A2508" t="str">
            <v>https://nl.wikipedia.org/wiki/Nederlandse_Rode_Lijst_(platwormen)</v>
          </cell>
          <cell r="B2508" t="str">
            <v>T</v>
          </cell>
        </row>
        <row r="2509">
          <cell r="A2509" t="str">
            <v>https://nl.wikipedia.org/wiki/Nederlandse_Rode_Lijst_(steenvliegen)</v>
          </cell>
          <cell r="B2509" t="str">
            <v>T</v>
          </cell>
        </row>
        <row r="2510">
          <cell r="A2510" t="str">
            <v>https://nl.wikipedia.org/wiki/Nederlandse_Rode_Lijst_(steenvliegen)</v>
          </cell>
          <cell r="B2510" t="str">
            <v>T</v>
          </cell>
        </row>
        <row r="2511">
          <cell r="A2511" t="str">
            <v>https://nl.wikipedia.org/wiki/Nederlandse_Rode_Lijst_(kokerjuffers)</v>
          </cell>
          <cell r="B2511" t="str">
            <v>T</v>
          </cell>
        </row>
        <row r="2512">
          <cell r="A2512" t="str">
            <v>https://www.biologicalrecordscentre.gov.gg/wp-content/uploads/2020/03/Red Data Book FULL BOOK_March 2020.pdf</v>
          </cell>
          <cell r="B2512" t="str">
            <v>T</v>
          </cell>
        </row>
        <row r="2513">
          <cell r="A2513" t="str">
            <v>https://www.biologicalrecordscentre.gov.gg/wp-content/uploads/2020/03/Red Data Book FULL BOOK_March 2020.pdf</v>
          </cell>
          <cell r="B2513" t="str">
            <v>T</v>
          </cell>
        </row>
        <row r="2514">
          <cell r="A2514" t="str">
            <v>https://helda.helsinki.fi/items/2ec69a48-d943-488c-927f-19bbf9f92cb5</v>
          </cell>
          <cell r="B2514" t="str">
            <v>T</v>
          </cell>
        </row>
        <row r="2515">
          <cell r="A2515" t="str">
            <v>https://helda.helsinki.fi/items/2ec69a48-d943-488c-927f-19bbf9f92cb5</v>
          </cell>
          <cell r="B2515" t="str">
            <v>T</v>
          </cell>
        </row>
        <row r="2516">
          <cell r="A2516" t="str">
            <v>https://punainenkirja.laji.fi/en/publications</v>
          </cell>
          <cell r="B2516" t="str">
            <v>T</v>
          </cell>
        </row>
        <row r="2517">
          <cell r="A2517" t="str">
            <v>https://punainenkirja.laji.fi/en/publications</v>
          </cell>
          <cell r="B2517" t="str">
            <v>T</v>
          </cell>
        </row>
        <row r="2518">
          <cell r="A2518" t="str">
            <v>https://helda.helsinki.fi/items/495e21b0-dd8e-484c-bed4-3547cb711b70</v>
          </cell>
          <cell r="B2518" t="str">
            <v>T</v>
          </cell>
        </row>
        <row r="2519">
          <cell r="A2519" t="str">
            <v>https://helda.helsinki.fi/items/495e21b0-dd8e-484c-bed4-3547cb711b70</v>
          </cell>
          <cell r="B2519" t="str">
            <v>T</v>
          </cell>
        </row>
        <row r="2520">
          <cell r="A2520" t="str">
            <v>https://helda.helsinki.fi/items/d7aadeda-631c-43eb-bb69-9434477a759a</v>
          </cell>
          <cell r="B2520" t="str">
            <v>T</v>
          </cell>
        </row>
        <row r="2521">
          <cell r="A2521" t="str">
            <v>https://helda.helsinki.fi/items/d7aadeda-631c-43eb-bb69-9434477a759a</v>
          </cell>
          <cell r="B2521" t="str">
            <v>T</v>
          </cell>
        </row>
        <row r="2522">
          <cell r="A2522" t="str">
            <v>https://elurikkus.ee/</v>
          </cell>
          <cell r="B2522" t="str">
            <v>T</v>
          </cell>
        </row>
        <row r="2523">
          <cell r="A2523" t="str">
            <v>https://elurikkus.ee/</v>
          </cell>
          <cell r="B2523" t="str">
            <v>T</v>
          </cell>
        </row>
        <row r="2524">
          <cell r="A2524" t="str">
            <v>https://elurikkus.ee/app/taxon-lists</v>
          </cell>
          <cell r="B2524" t="str">
            <v>T</v>
          </cell>
        </row>
        <row r="2525">
          <cell r="A2525" t="str">
            <v>https://elurikkus.ee/app/taxon-lists</v>
          </cell>
          <cell r="B2525" t="str">
            <v>T</v>
          </cell>
        </row>
        <row r="2526">
          <cell r="A2526" t="str">
            <v>https://www.researchgate.net/publication/328499319_Revised_Red_Data_List_of_Estonian_bryophytes</v>
          </cell>
          <cell r="B2526" t="str">
            <v>F</v>
          </cell>
        </row>
        <row r="2527">
          <cell r="A2527" t="str">
            <v>https://ojs.utlib.ee/index.php/FCE/article/download/fce.2019.56.12/10468</v>
          </cell>
          <cell r="B2527" t="str">
            <v>T</v>
          </cell>
        </row>
        <row r="2528">
          <cell r="A2528" t="str">
            <v>https://www.dora.lib4ri.ch/wsl/islandora/object/wsl%3A22049/datastream/PDF/L%C3%B5hmus-2019-Red_List_of_Estonian_lichens-%28published_version%29.pdf</v>
          </cell>
          <cell r="B2528" t="str">
            <v>F</v>
          </cell>
        </row>
        <row r="2529">
          <cell r="A2529" t="str">
            <v>https://www.researchgate.net/publication/281263547_Lichens_in_the_new_Red_List_of_Estonia</v>
          </cell>
          <cell r="B2529" t="str">
            <v>F</v>
          </cell>
        </row>
        <row r="2530">
          <cell r="A2530" t="str">
            <v>https://ecos.au.dk/forskningraadgivning/temasider/redlist/roedliste-2010</v>
          </cell>
          <cell r="B2530" t="str">
            <v>T</v>
          </cell>
        </row>
        <row r="2531">
          <cell r="A2531" t="str">
            <v>https://ecos.au.dk/forskningraadgivning/temasider/redlist/roedliste-2010</v>
          </cell>
          <cell r="B2531" t="str">
            <v>T</v>
          </cell>
        </row>
        <row r="2532">
          <cell r="A2532" t="str">
            <v>https://ecos.au.dk/forskningraadgivning/temasider/redlist/roedliste-2010</v>
          </cell>
          <cell r="B2532" t="str">
            <v>T</v>
          </cell>
        </row>
        <row r="2533">
          <cell r="A2533" t="str">
            <v>https://ecos.au.dk/forskningraadgivning/temasider/redlist/roedliste-2010</v>
          </cell>
          <cell r="B2533" t="str">
            <v>T</v>
          </cell>
        </row>
        <row r="2534">
          <cell r="A2534" t="str">
            <v>https://ecos.au.dk/forskningraadgivning/temasider/redlist/roedliste-2010</v>
          </cell>
          <cell r="B2534" t="str">
            <v>T</v>
          </cell>
        </row>
        <row r="2535">
          <cell r="A2535" t="str">
            <v>https://ecos.au.dk/forskningraadgivning/temasider/redlist/roedliste-2010</v>
          </cell>
          <cell r="B2535" t="str">
            <v>T</v>
          </cell>
        </row>
        <row r="2536">
          <cell r="A2536" t="str">
            <v>https://ecos.au.dk/forskningraadgivning/temasider/redlist/roedliste-2010</v>
          </cell>
          <cell r="B2536" t="str">
            <v>T</v>
          </cell>
        </row>
        <row r="2537">
          <cell r="A2537" t="str">
            <v>https://ecos.au.dk/forskningraadgivning/temasider/redlist/roedliste-2010</v>
          </cell>
          <cell r="B2537" t="str">
            <v>T</v>
          </cell>
        </row>
        <row r="2538">
          <cell r="A2538" t="str">
            <v>https://ecos.au.dk/forskningraadgivning/temasider/redlist/roedliste-2010</v>
          </cell>
          <cell r="B2538" t="str">
            <v>T</v>
          </cell>
        </row>
        <row r="2539">
          <cell r="A2539" t="str">
            <v>https://ecos.au.dk/forskningraadgivning/temasider/redlist/roedliste-2010</v>
          </cell>
          <cell r="B2539" t="str">
            <v>T</v>
          </cell>
        </row>
        <row r="2540">
          <cell r="A2540" t="str">
            <v>https://ecos.au.dk/forskningraadgivning/temasider/redlist/roedliste-2010</v>
          </cell>
          <cell r="B2540" t="str">
            <v>T</v>
          </cell>
        </row>
        <row r="2541">
          <cell r="A2541" t="str">
            <v>https://ecos.au.dk/forskningraadgivning/temasider/redist/2019/arkiv</v>
          </cell>
          <cell r="B2541" t="str">
            <v>T</v>
          </cell>
        </row>
        <row r="2542">
          <cell r="A2542" t="str">
            <v>https://ecos.au.dk/forskningraadgivning/temasider/redist/2019/arkiv</v>
          </cell>
          <cell r="B2542" t="str">
            <v>T</v>
          </cell>
        </row>
        <row r="2543">
          <cell r="A2543" t="str">
            <v>https://ecos.au.dk/forskningraadgivning/temasider/redist/2019/arkiv</v>
          </cell>
          <cell r="B2543" t="str">
            <v>T</v>
          </cell>
        </row>
        <row r="2544">
          <cell r="A2544" t="str">
            <v>https://ecos.au.dk/forskningraadgivning/temasider/redist/2019/arkiv</v>
          </cell>
          <cell r="B2544" t="str">
            <v>T</v>
          </cell>
        </row>
        <row r="2545">
          <cell r="A2545" t="str">
            <v>https://ecos.au.dk/fileadmin/ecos/Temasider/Roedlisten/Roedliste1997OverPlanterOgDyrDanmark.pdf</v>
          </cell>
          <cell r="B2545" t="str">
            <v>T</v>
          </cell>
        </row>
        <row r="2546">
          <cell r="A2546" t="str">
            <v>https://ecos.au.dk/fileadmin/ecos/Temasider/Roedlisten/Roedliste1997OverPlanterOgDyrDanmark.pdf</v>
          </cell>
          <cell r="B2546" t="str">
            <v>T</v>
          </cell>
        </row>
        <row r="2547">
          <cell r="A2547" t="str">
            <v>https://ecos.au.dk/fileadmin/ecos/Temasider/Roedlisten/Roedliste1997OverPlanterOgDyrDanmark.pdf</v>
          </cell>
          <cell r="B2547" t="str">
            <v>T</v>
          </cell>
        </row>
        <row r="2548">
          <cell r="A2548" t="str">
            <v>https://ecos.au.dk/fileadmin/ecos/Temasider/Roedlisten/Roedliste1997OverPlanterOgDyrDanmark.pdf</v>
          </cell>
          <cell r="B2548" t="str">
            <v>T</v>
          </cell>
        </row>
        <row r="2549">
          <cell r="A2549" t="str">
            <v>https://utgafa.ni.is/valistar/valisti_1.pdf</v>
          </cell>
          <cell r="B2549" t="str">
            <v>T</v>
          </cell>
        </row>
        <row r="2550">
          <cell r="A2550" t="str">
            <v>https://utgafa.ni.is/valistar/valisti_1.pdf</v>
          </cell>
          <cell r="B2550" t="str">
            <v>T</v>
          </cell>
        </row>
        <row r="2551">
          <cell r="A2551" t="str">
            <v>https://utgafa.ni.is/valistar/valisti_1.pdf</v>
          </cell>
          <cell r="B2551" t="str">
            <v>T</v>
          </cell>
        </row>
        <row r="2552">
          <cell r="A2552" t="str">
            <v>https://utgafa.ni.is/valistar/valisti_1.pdf</v>
          </cell>
          <cell r="B2552" t="str">
            <v>T</v>
          </cell>
        </row>
        <row r="2553">
          <cell r="A2553" t="str">
            <v>https://www.ni.is/is/midlun/utgafa/valistar/plontur/valisti-aedplantna-0</v>
          </cell>
          <cell r="B2553" t="str">
            <v>F</v>
          </cell>
        </row>
        <row r="2554">
          <cell r="A2554" t="str">
            <v>https://www.ni.is/is/midlun/utgafa/valistar/plontur/valisti-aedplantna-0</v>
          </cell>
          <cell r="B2554" t="str">
            <v>F</v>
          </cell>
        </row>
        <row r="2555">
          <cell r="A2555" t="str">
            <v>https://www.ni.is/is/midlun/utgafa/valistar/fuglar/valisti-fugla</v>
          </cell>
          <cell r="B2555" t="str">
            <v>T</v>
          </cell>
        </row>
        <row r="2556">
          <cell r="A2556" t="str">
            <v>https://ni.is/en/resources/publications/red-lists/spendyr</v>
          </cell>
          <cell r="B2556" t="str">
            <v>F</v>
          </cell>
        </row>
        <row r="2557">
          <cell r="A2557" t="str">
            <v>https://sarkanagramata.lu.lv/en/</v>
          </cell>
          <cell r="B2557" t="str">
            <v>T</v>
          </cell>
        </row>
        <row r="2558">
          <cell r="A2558" t="str">
            <v>https://sarkanagramata.lu.lv/en/</v>
          </cell>
          <cell r="B2558" t="str">
            <v>T</v>
          </cell>
        </row>
        <row r="2559">
          <cell r="A2559" t="str">
            <v>https://sarkanagramata.lu.lv/en/</v>
          </cell>
          <cell r="B2559" t="str">
            <v>T</v>
          </cell>
        </row>
        <row r="2560">
          <cell r="A2560" t="str">
            <v>https://sarkanagramata.lu.lv/en/</v>
          </cell>
          <cell r="B2560" t="str">
            <v>T</v>
          </cell>
        </row>
        <row r="2561">
          <cell r="A2561" t="str">
            <v>https://sarkanagramata.lu.lv/en/</v>
          </cell>
          <cell r="B2561" t="str">
            <v>T</v>
          </cell>
        </row>
        <row r="2562">
          <cell r="A2562" t="str">
            <v>https://sarkanagramata.lu.lv/en/</v>
          </cell>
          <cell r="B2562" t="str">
            <v>T</v>
          </cell>
        </row>
        <row r="2563">
          <cell r="A2563" t="str">
            <v>https://sarkanagramata.lu.lv/en/</v>
          </cell>
          <cell r="B2563" t="str">
            <v>T</v>
          </cell>
        </row>
        <row r="2564">
          <cell r="A2564" t="str">
            <v>https://sarkanagramata.lu.lv/en/</v>
          </cell>
          <cell r="B2564" t="str">
            <v>T</v>
          </cell>
        </row>
        <row r="2565">
          <cell r="A2565" t="str">
            <v>https://sarkanagramata.lu.lv/en/</v>
          </cell>
          <cell r="B2565" t="str">
            <v>T</v>
          </cell>
        </row>
        <row r="2566">
          <cell r="A2566" t="str">
            <v>https://sarkanagramata.lu.lv/en/</v>
          </cell>
          <cell r="B2566" t="str">
            <v>T</v>
          </cell>
        </row>
        <row r="2567">
          <cell r="A2567" t="str">
            <v>https://otop.org.pl/naszeprojekty/chronimy/czerwona-lista-ptakow-polski/</v>
          </cell>
          <cell r="B2567" t="str">
            <v>T</v>
          </cell>
        </row>
        <row r="2568">
          <cell r="A2568" t="str">
            <v>http://www.iop.krakow.pl/artykuly_1_548.html?wydawnictwo_id=343</v>
          </cell>
          <cell r="B2568" t="str">
            <v>T</v>
          </cell>
        </row>
        <row r="2569">
          <cell r="A2569" t="str">
            <v>https://www.researchgate.net/publication/284533328_Red_list_of_the_vascular_plants_in_Poland</v>
          </cell>
          <cell r="B2569" t="str">
            <v>F</v>
          </cell>
        </row>
        <row r="2570">
          <cell r="A2570" t="str">
            <v>http://www.iop.krakow.pl/artykuly_1_548.html?wydawnictwo_id=61</v>
          </cell>
          <cell r="B2570" t="str">
            <v>T</v>
          </cell>
        </row>
        <row r="2571">
          <cell r="A2571" t="str">
            <v>https://iucn.org.pl/czerwone-listy/</v>
          </cell>
          <cell r="B2571" t="str">
            <v>T</v>
          </cell>
        </row>
        <row r="2572">
          <cell r="A2572" t="str">
            <v>https://www.iop.krakow.pl/pckz/listae696.html?nazwa=lisy&amp;je=pl</v>
          </cell>
          <cell r="B2572" t="str">
            <v>T</v>
          </cell>
        </row>
        <row r="2573">
          <cell r="A2573" t="str">
            <v>https://www.grzyby.pl/czerwona-lista-grzybow.htm</v>
          </cell>
          <cell r="B2573" t="str">
            <v>T</v>
          </cell>
        </row>
        <row r="2574">
          <cell r="A2574" t="str">
            <v>http://www.iop.krakow.pl/artykuly_1_548.html?wydawnictwo_id=124</v>
          </cell>
          <cell r="B2574" t="str">
            <v>T</v>
          </cell>
        </row>
        <row r="2575">
          <cell r="A2575" t="str">
            <v>https://rcin.org.pl/iop/dlibra/publication/97321/edition/115551</v>
          </cell>
          <cell r="B2575" t="str">
            <v>T</v>
          </cell>
        </row>
        <row r="2576">
          <cell r="A2576" t="str">
            <v>https://rcin.org.pl/iop/dlibra/publication/97321/edition/115551</v>
          </cell>
          <cell r="B2576" t="str">
            <v>T</v>
          </cell>
        </row>
        <row r="2577">
          <cell r="A2577" t="str">
            <v>https://rcin.org.pl/iop/dlibra/publication/97321/edition/115551</v>
          </cell>
          <cell r="B2577" t="str">
            <v>T</v>
          </cell>
        </row>
        <row r="2578">
          <cell r="A2578" t="str">
            <v>https://rcin.org.pl/iop/dlibra/publication/97321/edition/115551</v>
          </cell>
          <cell r="B2578" t="str">
            <v>T</v>
          </cell>
        </row>
        <row r="2579">
          <cell r="A2579" t="str">
            <v>https://rcin.org.pl/iop/dlibra/publication/97321/edition/115551</v>
          </cell>
          <cell r="B2579" t="str">
            <v>T</v>
          </cell>
        </row>
        <row r="2580">
          <cell r="A2580" t="str">
            <v>https://rcin.org.pl/iop/dlibra/publication/97321/edition/115551</v>
          </cell>
          <cell r="B2580" t="str">
            <v>T</v>
          </cell>
        </row>
        <row r="2581">
          <cell r="A2581" t="str">
            <v>https://rcin.org.pl/iop/dlibra/publication/97321/edition/115551</v>
          </cell>
          <cell r="B2581" t="str">
            <v>T</v>
          </cell>
        </row>
        <row r="2582">
          <cell r="A2582" t="str">
            <v>https://rcin.org.pl/iop/dlibra/publication/97321/edition/115551</v>
          </cell>
          <cell r="B2582" t="str">
            <v>T</v>
          </cell>
        </row>
        <row r="2583">
          <cell r="A2583" t="str">
            <v>https://rcin.org.pl/iop/dlibra/publication/97321/edition/115551</v>
          </cell>
          <cell r="B2583" t="str">
            <v>T</v>
          </cell>
        </row>
        <row r="2584">
          <cell r="A2584" t="str">
            <v>https://rcin.org.pl/iop/dlibra/publication/97321/edition/115551</v>
          </cell>
          <cell r="B2584" t="str">
            <v>T</v>
          </cell>
        </row>
        <row r="2585">
          <cell r="A2585" t="str">
            <v>https://rcin.org.pl/iop/dlibra/publication/97321/edition/115551</v>
          </cell>
          <cell r="B2585" t="str">
            <v>T</v>
          </cell>
        </row>
        <row r="2586">
          <cell r="A2586" t="str">
            <v>https://rcin.org.pl/iop/dlibra/publication/97321/edition/115551</v>
          </cell>
          <cell r="B2586" t="str">
            <v>T</v>
          </cell>
        </row>
        <row r="2587">
          <cell r="A2587" t="str">
            <v>https://rcin.org.pl/iop/dlibra/publication/97321/edition/115551</v>
          </cell>
          <cell r="B2587" t="str">
            <v>T</v>
          </cell>
        </row>
        <row r="2588">
          <cell r="A2588" t="str">
            <v>https://rcin.org.pl/iop/dlibra/publication/97321/edition/115551</v>
          </cell>
          <cell r="B2588" t="str">
            <v>T</v>
          </cell>
        </row>
        <row r="2589">
          <cell r="A2589" t="str">
            <v>https://rcin.org.pl/iop/dlibra/publication/97321/edition/115551</v>
          </cell>
          <cell r="B2589" t="str">
            <v>T</v>
          </cell>
        </row>
        <row r="2590">
          <cell r="A2590" t="str">
            <v>https://rcin.org.pl/iop/dlibra/publication/97321/edition/115551</v>
          </cell>
          <cell r="B2590" t="str">
            <v>T</v>
          </cell>
        </row>
        <row r="2591">
          <cell r="A2591" t="str">
            <v>https://rcin.org.pl/iop/dlibra/publication/97321/edition/115551</v>
          </cell>
          <cell r="B2591" t="str">
            <v>T</v>
          </cell>
        </row>
        <row r="2592">
          <cell r="A2592" t="str">
            <v>https://rcin.org.pl/iop/dlibra/publication/97321/edition/115551</v>
          </cell>
          <cell r="B2592" t="str">
            <v>T</v>
          </cell>
        </row>
        <row r="2593">
          <cell r="A2593" t="str">
            <v>https://rcin.org.pl/iop/dlibra/publication/97321/edition/115551</v>
          </cell>
          <cell r="B2593" t="str">
            <v>T</v>
          </cell>
        </row>
        <row r="2594">
          <cell r="A2594" t="str">
            <v>https://rcin.org.pl/iop/dlibra/publication/97321/edition/115551</v>
          </cell>
          <cell r="B2594" t="str">
            <v>T</v>
          </cell>
        </row>
        <row r="2595">
          <cell r="A2595" t="str">
            <v>https://rcin.org.pl/iop/dlibra/publication/97321/edition/115551</v>
          </cell>
          <cell r="B2595" t="str">
            <v>T</v>
          </cell>
        </row>
        <row r="2596">
          <cell r="A2596" t="str">
            <v>https://rcin.org.pl/iop/dlibra/publication/97321/edition/115551</v>
          </cell>
          <cell r="B2596" t="str">
            <v>T</v>
          </cell>
        </row>
        <row r="2597">
          <cell r="A2597" t="str">
            <v>https://rcin.org.pl/iop/dlibra/publication/97321/edition/115551</v>
          </cell>
          <cell r="B2597" t="str">
            <v>T</v>
          </cell>
        </row>
        <row r="2598">
          <cell r="A2598" t="str">
            <v>https://rcin.org.pl/iop/dlibra/publication/97321/edition/115551</v>
          </cell>
          <cell r="B2598" t="str">
            <v>T</v>
          </cell>
        </row>
        <row r="2599">
          <cell r="A2599" t="str">
            <v>https://rcin.org.pl/iop/dlibra/publication/97321/edition/115551</v>
          </cell>
          <cell r="B2599" t="str">
            <v>T</v>
          </cell>
        </row>
        <row r="2600">
          <cell r="A2600" t="str">
            <v>https://rcin.org.pl/iop/dlibra/publication/90278</v>
          </cell>
          <cell r="B2600" t="str">
            <v>T</v>
          </cell>
        </row>
        <row r="2601">
          <cell r="A2601" t="str">
            <v>https://rcin.org.pl/iop/dlibra/publication/90278</v>
          </cell>
          <cell r="B2601" t="str">
            <v>T</v>
          </cell>
        </row>
        <row r="2602">
          <cell r="A2602" t="str">
            <v>https://rcin.org.pl/iop/dlibra/publication/90278</v>
          </cell>
          <cell r="B2602" t="str">
            <v>T</v>
          </cell>
        </row>
        <row r="2603">
          <cell r="A2603" t="str">
            <v>https://rcin.org.pl/iop/dlibra/publication/90278</v>
          </cell>
          <cell r="B2603" t="str">
            <v>T</v>
          </cell>
        </row>
        <row r="2604">
          <cell r="A2604" t="str">
            <v>https://rcin.org.pl/iop/dlibra/publication/90278</v>
          </cell>
          <cell r="B2604" t="str">
            <v>T</v>
          </cell>
        </row>
        <row r="2605">
          <cell r="A2605" t="str">
            <v>https://rcin.org.pl/iop/dlibra/publication/90278</v>
          </cell>
          <cell r="B2605" t="str">
            <v>T</v>
          </cell>
        </row>
        <row r="2606">
          <cell r="A2606" t="str">
            <v>https://rcin.org.pl/iop/dlibra/publication/90278</v>
          </cell>
          <cell r="B2606" t="str">
            <v>T</v>
          </cell>
        </row>
        <row r="2607">
          <cell r="A2607" t="str">
            <v>https://rcin.org.pl/iop/dlibra/publication/90278</v>
          </cell>
          <cell r="B2607" t="str">
            <v>T</v>
          </cell>
        </row>
        <row r="2608">
          <cell r="A2608" t="str">
            <v>https://rcin.org.pl/iop/dlibra/publication/90278</v>
          </cell>
          <cell r="B2608" t="str">
            <v>T</v>
          </cell>
        </row>
        <row r="2609">
          <cell r="A2609" t="str">
            <v>https://wydawnictwo.ug.edu.pl/produkt/czerwona-ksiega-roslin-naczyniowych-pomorza-gdanskiego-tom-1-zagrozone-gatunki-nadmorskich-plaz-wydm-i-solnisk-oraz-wod-slonawych-strefy-przymorskiej/</v>
          </cell>
          <cell r="B2609" t="str">
            <v>T</v>
          </cell>
        </row>
        <row r="2610">
          <cell r="A2610" t="str">
            <v>https://www.google.com/url?sa=t&amp;rct=j&amp;q=&amp;esrc=s&amp;source=web&amp;cd=1&amp;ved=2ahUKEwjYwJS057fnAhWTwcQBHUpYDaMQFjAAegQIBBAB&amp;url=https%3A%2F%2Fjournals.umcs.pl%2Fc%2Farticle%2Fdownload%2F5013%2F3598&amp;usg=AOvVaw2Vh5YEXTwe5g_x0zIpx3Vo</v>
          </cell>
          <cell r="B2610" t="str">
            <v>T</v>
          </cell>
        </row>
        <row r="2611">
          <cell r="A2611" t="str">
            <v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v>
          </cell>
          <cell r="B2611" t="str">
            <v>F</v>
          </cell>
        </row>
        <row r="2612">
          <cell r="A2612" t="str">
            <v>https://academica.edu.pl/reading/readSingle?cid=12290299&amp;uid=12290075</v>
          </cell>
          <cell r="B2612" t="str">
            <v>F</v>
          </cell>
        </row>
        <row r="2613">
          <cell r="A2613" t="str">
            <v>https://www.sbc.org.pl/dlibra/publication/180510/edition/169965/content</v>
          </cell>
          <cell r="B2613" t="str">
            <v>T</v>
          </cell>
        </row>
        <row r="2614">
          <cell r="A2614" t="str">
            <v>https://sbc.org.pl/dlibra/publication/180507/edition/169962?language=en</v>
          </cell>
          <cell r="B2614" t="str">
            <v>T</v>
          </cell>
        </row>
        <row r="2615">
          <cell r="A2615" t="str">
            <v>https://sbc.org.pl/dlibra/publication/180507/edition/169962?language=en</v>
          </cell>
          <cell r="B2615" t="str">
            <v>T</v>
          </cell>
        </row>
        <row r="2616">
          <cell r="A2616" t="str">
            <v>https://www.sbc.org.pl/dlibra/publication/180509</v>
          </cell>
          <cell r="B2616" t="str">
            <v>T</v>
          </cell>
        </row>
        <row r="2617">
          <cell r="A2617" t="str">
            <v>https://www.sbc.org.pl/dlibra/publication/180509</v>
          </cell>
          <cell r="B2617" t="str">
            <v>T</v>
          </cell>
        </row>
        <row r="2618">
          <cell r="A2618" t="str">
            <v>https://www.sbc.org.pl/dlibra/publication/180509</v>
          </cell>
          <cell r="B2618" t="str">
            <v>T</v>
          </cell>
        </row>
        <row r="2619">
          <cell r="A2619" t="str">
            <v>https://tezeusz.pl/czerwona-ksiega-roslin-wojewodztwa-lodzkiego-romuald-olaczek-red</v>
          </cell>
          <cell r="B2619" t="str">
            <v>F</v>
          </cell>
        </row>
        <row r="2620">
          <cell r="A2620" t="str">
            <v>https://books.google.pl/books/about/Czerwona_ksi%C4%99ga_Karpat_Polskich.html?id=kEcQAQAAMAAJ&amp;redir_esc=y</v>
          </cell>
          <cell r="B2620" t="str">
            <v>T</v>
          </cell>
        </row>
        <row r="2621">
          <cell r="A2621" t="str">
            <v>http://brc.amu.edu.pl/pdf-121620-50112?filename=Red%20list%20of%20vascular.pdf</v>
          </cell>
          <cell r="B2621" t="str">
            <v>T</v>
          </cell>
        </row>
        <row r="2622">
          <cell r="A2622" t="str">
            <v>https://docplayer.pl/6275960-Czerwona-lista-kregowcow-plazy-amphibia-gady-reptilia-ptaki-aves-ssaki-mammalia-wojewodztwa-opolskiego.html</v>
          </cell>
          <cell r="B2622" t="str">
            <v>T</v>
          </cell>
        </row>
        <row r="2623">
          <cell r="A2623" t="str">
            <v>https://www.researchgate.net/publication/269754801_Threatened_vascular_plants_of_the_Sudeten_Mountains</v>
          </cell>
          <cell r="B2623" t="str">
            <v>F</v>
          </cell>
        </row>
        <row r="2624">
          <cell r="A2624" t="str">
            <v>https://www.researchgate.net/publication/277138818_Red_Data_Book_of_Ukraine_Animals</v>
          </cell>
          <cell r="B2624" t="str">
            <v>F</v>
          </cell>
        </row>
        <row r="2625">
          <cell r="A2625" t="str">
            <v>https://data.europa.eu/data/datasets/f434da03-4da5-46ad-bc3e-ccc4a0a09377?locale=en</v>
          </cell>
          <cell r="B2625" t="str">
            <v>T</v>
          </cell>
        </row>
        <row r="2626">
          <cell r="A2626" t="str">
            <v>https://redbook-ua.org/page/interesting</v>
          </cell>
          <cell r="B2626" t="str">
            <v>T</v>
          </cell>
        </row>
        <row r="2627">
          <cell r="A2627" t="str">
            <v>https://redbook-ua.org/page/interesting</v>
          </cell>
          <cell r="B2627" t="str">
            <v>T</v>
          </cell>
        </row>
        <row r="2628">
          <cell r="A2628" t="str">
            <v>https://www.researchgate.net/publication/361756214_An_update_to_the_species_list_of_fungi_in_the_Red_Data_Book_of_Ukraine</v>
          </cell>
          <cell r="B2628" t="str">
            <v>F</v>
          </cell>
        </row>
        <row r="2629">
          <cell r="A2629" t="str">
            <v>https://meco.rk.gov.ru/file/Krasnaja_kniga_Respubliki_Krym_2015.pdf</v>
          </cell>
          <cell r="B2629" t="str">
            <v>T</v>
          </cell>
        </row>
        <row r="2630">
          <cell r="A2630" t="str">
            <v>https://meco.rk.gov.ru/file/Krasnaja_kniga_Respubliki_Krym_2015.pdf</v>
          </cell>
          <cell r="B2630" t="str">
            <v>T</v>
          </cell>
        </row>
        <row r="2631">
          <cell r="A2631" t="str">
            <v>https://www.plantarium.ru/page/redbook/id/253.html</v>
          </cell>
          <cell r="B2631" t="str">
            <v>F</v>
          </cell>
        </row>
        <row r="2632">
          <cell r="A2632" t="str">
            <v>https://www.plantarium.ru/page/redbook/id/253.html</v>
          </cell>
          <cell r="B2632" t="str">
            <v>F</v>
          </cell>
        </row>
        <row r="2633">
          <cell r="A2633" t="str">
            <v>https://www.plantarium.ru/page/redbook/id/253.html</v>
          </cell>
          <cell r="B2633" t="str">
            <v>F</v>
          </cell>
        </row>
        <row r="2634">
          <cell r="A2634" t="str">
            <v>https://www.plantarium.ru/page/redbook/id/253.html</v>
          </cell>
          <cell r="B2634" t="str">
            <v>F</v>
          </cell>
        </row>
        <row r="2635">
          <cell r="A2635" t="str">
            <v>https://www.plantarium.ru/page/redbook/id/253.html</v>
          </cell>
          <cell r="B2635" t="str">
            <v>F</v>
          </cell>
        </row>
        <row r="2636">
          <cell r="A2636" t="str">
            <v>https://www.plantarium.ru/page/redbook/id/253.html</v>
          </cell>
          <cell r="B2636" t="str">
            <v>F</v>
          </cell>
        </row>
        <row r="2637">
          <cell r="A2637" t="str">
            <v>https://www.plantarium.ru/page/redbook/id/253.html</v>
          </cell>
          <cell r="B2637" t="str">
            <v>F</v>
          </cell>
        </row>
        <row r="2638">
          <cell r="A2638" t="str">
            <v>https://www.plantarium.ru/page/redbook/id/253.html</v>
          </cell>
          <cell r="B2638" t="str">
            <v>F</v>
          </cell>
        </row>
        <row r="2639">
          <cell r="A2639" t="str">
            <v>https://www.plantarium.ru/page/redbook/id/253.html</v>
          </cell>
          <cell r="B2639" t="str">
            <v>F</v>
          </cell>
        </row>
        <row r="2640">
          <cell r="A2640" t="str">
            <v>https://www.plantarium.ru/page/redbook/id/253.html</v>
          </cell>
          <cell r="B2640" t="str">
            <v>F</v>
          </cell>
        </row>
        <row r="2641">
          <cell r="A2641" t="str">
            <v>https://www.plantarium.ru/page/redbook/id/253.html</v>
          </cell>
          <cell r="B2641" t="str">
            <v>F</v>
          </cell>
        </row>
        <row r="2642">
          <cell r="A2642" t="str">
            <v>https://www.plantarium.ru/page/redbook/id/253.html</v>
          </cell>
          <cell r="B2642" t="str">
            <v>F</v>
          </cell>
        </row>
        <row r="2643">
          <cell r="A2643" t="str">
            <v>https://www.plantarium.ru/page/redbook/id/253.html</v>
          </cell>
          <cell r="B2643" t="str">
            <v>F</v>
          </cell>
        </row>
        <row r="2644">
          <cell r="A2644" t="str">
            <v>https://www.plantarium.ru/page/redbook/id/253.html</v>
          </cell>
          <cell r="B2644" t="str">
            <v>F</v>
          </cell>
        </row>
        <row r="2645">
          <cell r="A2645" t="str">
            <v>https://www.plantarium.ru/page/redbook/id/253.html</v>
          </cell>
          <cell r="B2645" t="str">
            <v>F</v>
          </cell>
        </row>
        <row r="2646">
          <cell r="A2646" t="str">
            <v>https://www.plantarium.ru/page/redbook/id/253.html</v>
          </cell>
          <cell r="B2646" t="str">
            <v>F</v>
          </cell>
        </row>
        <row r="2647">
          <cell r="A2647" t="str">
            <v>https://www.plantarium.ru/page/redbook/id/253.html</v>
          </cell>
          <cell r="B2647" t="str">
            <v>F</v>
          </cell>
        </row>
        <row r="2648">
          <cell r="A2648" t="str">
            <v>https://www.plantarium.ru/page/redbook/id/253.html</v>
          </cell>
          <cell r="B2648" t="str">
            <v>F</v>
          </cell>
        </row>
        <row r="2649">
          <cell r="A2649" t="str">
            <v>https://www.plantarium.ru/page/redbook/id/253.html</v>
          </cell>
          <cell r="B2649" t="str">
            <v>F</v>
          </cell>
        </row>
        <row r="2650">
          <cell r="A2650" t="str">
            <v>https://www.plantarium.ru/page/redbook/id/253.html</v>
          </cell>
          <cell r="B2650" t="str">
            <v>F</v>
          </cell>
        </row>
        <row r="2651">
          <cell r="A2651" t="str">
            <v>https://www.plantarium.ru/page/redbook/id/253.html</v>
          </cell>
          <cell r="B2651" t="str">
            <v>F</v>
          </cell>
        </row>
        <row r="2652">
          <cell r="A2652" t="str">
            <v>https://www.plantarium.ru/page/redbook/id/253.html</v>
          </cell>
          <cell r="B2652" t="str">
            <v>F</v>
          </cell>
        </row>
        <row r="2653">
          <cell r="A2653" t="str">
            <v>https://www.plantarium.ru/page/redbook/id/253.html</v>
          </cell>
          <cell r="B2653" t="str">
            <v>F</v>
          </cell>
        </row>
        <row r="2654">
          <cell r="A2654" t="str">
            <v>https://www2.dmu.dk/Pub/Groenlands_Roedliste_2007_DK.pdf</v>
          </cell>
          <cell r="B2654" t="str">
            <v>T</v>
          </cell>
        </row>
        <row r="2655">
          <cell r="A2655" t="str">
            <v>https://www2.dmu.dk/Pub/Groenlands_Roedliste_2007_DK.pdf</v>
          </cell>
          <cell r="B2655" t="str">
            <v>T</v>
          </cell>
        </row>
        <row r="2656">
          <cell r="A2656" t="str">
            <v>https://explorer.natureserve.org/</v>
          </cell>
          <cell r="B2656" t="str">
            <v>T</v>
          </cell>
        </row>
        <row r="2657">
          <cell r="A2657" t="str">
            <v>https://explorer.natureserve.org/</v>
          </cell>
          <cell r="B2657" t="str">
            <v>T</v>
          </cell>
        </row>
        <row r="2658">
          <cell r="A2658" t="str">
            <v>https://explorer.natureserve.org/</v>
          </cell>
          <cell r="B2658" t="str">
            <v>T</v>
          </cell>
        </row>
        <row r="2659">
          <cell r="A2659" t="str">
            <v>https://explorer.natureserve.org/</v>
          </cell>
          <cell r="B2659" t="str">
            <v>T</v>
          </cell>
        </row>
        <row r="2660">
          <cell r="A2660" t="str">
            <v>https://explorer.natureserve.org/</v>
          </cell>
          <cell r="B2660" t="str">
            <v>T</v>
          </cell>
        </row>
        <row r="2661">
          <cell r="A2661" t="str">
            <v>https://explorer.natureserve.org/</v>
          </cell>
          <cell r="B2661" t="str">
            <v>T</v>
          </cell>
        </row>
        <row r="2662">
          <cell r="A2662" t="str">
            <v>https://www.researchgate.net/publication/350071667_Conservation_status_of_native_plant_hybrids_in_the_British_Virgin_Islands</v>
          </cell>
          <cell r="B2662" t="str">
            <v>F</v>
          </cell>
        </row>
        <row r="2663">
          <cell r="A2663" t="str">
            <v>https://dpnr.vi.gov/wp-content/uploads/2022/10/VI-WAP-Vol-2-Habitats-Species.pdf</v>
          </cell>
          <cell r="B2663" t="str">
            <v>T</v>
          </cell>
        </row>
        <row r="2664">
          <cell r="A2664" t="str">
            <v>https://dpnr.vi.gov/wp-content/uploads/2022/10/VI-WAP-Vol-2-Habitats-Species.pdf</v>
          </cell>
          <cell r="B2664" t="str">
            <v>T</v>
          </cell>
        </row>
        <row r="2665">
          <cell r="A2665" t="str">
            <v>https://dof.gob.mx/nota_detalle.php?codigo=4695637&amp;fecha=16/05/1994</v>
          </cell>
          <cell r="B2665" t="str">
            <v>F</v>
          </cell>
        </row>
        <row r="2666">
          <cell r="A2666" t="str">
            <v>https://dof.gob.mx/nota_detalle.php?codigo=4695637&amp;fecha=16/05/1994</v>
          </cell>
          <cell r="B2666" t="str">
            <v>F</v>
          </cell>
        </row>
        <row r="2667">
          <cell r="A2667" t="str">
            <v>https://dof.gob.mx/nota_detalle.php?codigo=4695637&amp;fecha=16/05/1994</v>
          </cell>
          <cell r="B2667" t="str">
            <v>F</v>
          </cell>
        </row>
        <row r="2668">
          <cell r="A2668" t="str">
            <v>https://www.biodiversidad.gob.mx/pdf/NOM-059-ECOL-2001.pdf</v>
          </cell>
          <cell r="B2668" t="str">
            <v>T</v>
          </cell>
        </row>
        <row r="2669">
          <cell r="A2669" t="str">
            <v>https://www.biodiversidad.gob.mx/pdf/NOM-059-ECOL-2001.pdf</v>
          </cell>
          <cell r="B2669" t="str">
            <v>T</v>
          </cell>
        </row>
        <row r="2670">
          <cell r="A2670" t="str">
            <v>https://www.biodiversidad.gob.mx/pdf/NOM-059-ECOL-2001.pdf</v>
          </cell>
          <cell r="B2670" t="str">
            <v>T</v>
          </cell>
        </row>
        <row r="2671">
          <cell r="A2671" t="str">
            <v>https://www.dof.gob.mx/normasOficiales/4254/semarnat/semarnat.htm</v>
          </cell>
          <cell r="B2671" t="str">
            <v>F</v>
          </cell>
        </row>
        <row r="2672">
          <cell r="A2672" t="str">
            <v>https://www.dof.gob.mx/normasOficiales/4254/semarnat/semarnat.htm</v>
          </cell>
          <cell r="B2672" t="str">
            <v>F</v>
          </cell>
        </row>
        <row r="2673">
          <cell r="A2673" t="str">
            <v>https://www.dof.gob.mx/normasOficiales/4254/semarnat/semarnat.htm</v>
          </cell>
          <cell r="B2673" t="str">
            <v>F</v>
          </cell>
        </row>
        <row r="2674">
          <cell r="A2674" t="str">
            <v>https://dof.gob.mx/nota_detalle.php?codigo=5578808&amp;fecha=14/11/2019</v>
          </cell>
          <cell r="B2674" t="str">
            <v>F</v>
          </cell>
        </row>
        <row r="2675">
          <cell r="A2675" t="str">
            <v>https://dof.gob.mx/nota_detalle.php?codigo=5578808&amp;fecha=14/11/2019</v>
          </cell>
          <cell r="B2675" t="str">
            <v>F</v>
          </cell>
        </row>
        <row r="2676">
          <cell r="A2676" t="str">
            <v>https://dof.gob.mx/nota_detalle.php?codigo=5578808&amp;fecha=14/11/2019</v>
          </cell>
          <cell r="B2676" t="str">
            <v>F</v>
          </cell>
        </row>
        <row r="2677">
          <cell r="A2677" t="str">
            <v>https://www.biotaxa.org/Phytotaxa/article/view/phytotaxa.327.2.1?articlesBySameAuthorPage=2</v>
          </cell>
          <cell r="B2677" t="str">
            <v>F</v>
          </cell>
        </row>
        <row r="2678">
          <cell r="A2678" t="str">
            <v>https://archive.nationalredlist.org/files/2015/11/El-libro-rojo-Fauna-del-estado-de-Veracruz-Mexico-2014-COMPRESSED.pdf</v>
          </cell>
          <cell r="B2678" t="str">
            <v>F</v>
          </cell>
        </row>
        <row r="2679">
          <cell r="A2679" t="str">
            <v>https://www.bgci.org/resources/bgci-tools-and-resources/the-red-list-of-mexican-cloud-forest-trees/</v>
          </cell>
          <cell r="B2679" t="str">
            <v>T</v>
          </cell>
        </row>
        <row r="2680">
          <cell r="A2680" t="str">
            <v>https://www.sciencedirect.com/science/article/pii/S000632072200115X</v>
          </cell>
          <cell r="B2680" t="str">
            <v>F</v>
          </cell>
        </row>
        <row r="2681">
          <cell r="A2681" t="str">
            <v>https://www.ncbi.nlm.nih.gov/pmc/articles/PMC7398962/</v>
          </cell>
          <cell r="B2681" t="str">
            <v>F</v>
          </cell>
        </row>
        <row r="2682">
          <cell r="A2682" t="str">
            <v>https://www.ncbi.nlm.nih.gov/pmc/articles/PMC7398962/</v>
          </cell>
          <cell r="B2682" t="str">
            <v>F</v>
          </cell>
        </row>
        <row r="2683">
          <cell r="A2683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3" t="str">
            <v>F</v>
          </cell>
        </row>
        <row r="2684">
          <cell r="A2684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4" t="str">
            <v>F</v>
          </cell>
        </row>
        <row r="2685">
          <cell r="A2685" t="str">
            <v>https://link.springer.com/article/10.1023/A:1025053001155</v>
          </cell>
          <cell r="B2685" t="str">
            <v>T</v>
          </cell>
        </row>
        <row r="2686">
          <cell r="A2686" t="str">
            <v>https://herpetozoa.pensoft.net/article/112093/download/pdf/</v>
          </cell>
          <cell r="B2686" t="str">
            <v>T</v>
          </cell>
        </row>
        <row r="2687">
          <cell r="A2687" t="str">
            <v>https://herpetozoa.pensoft.net/article/112093/download/pdf/</v>
          </cell>
          <cell r="B2687" t="str">
            <v>T</v>
          </cell>
        </row>
        <row r="2688">
          <cell r="A2688" t="str">
            <v>https://link.springer.com/article/10.1007/s12526-016-0630-y</v>
          </cell>
          <cell r="B2688" t="str">
            <v>T</v>
          </cell>
        </row>
        <row r="2689">
          <cell r="A2689" t="str">
            <v>https://digitalcommons.denison.edu/cgi/viewcontent.cgi?article=1037&amp;context=facultypubs</v>
          </cell>
          <cell r="B2689" t="str">
            <v>T</v>
          </cell>
        </row>
        <row r="2690">
          <cell r="A2690" t="str">
            <v>https://digitalcommons.denison.edu/cgi/viewcontent.cgi?article=1037&amp;context=facultypubs</v>
          </cell>
          <cell r="B2690" t="str">
            <v>T</v>
          </cell>
        </row>
        <row r="2691">
          <cell r="A2691" t="str">
            <v>https://www.researchgate.net/publication/378549756_HERPETOFAUNA_DEL_MUNICIPIO_DE_BALANCANTABASCO_MEXICO</v>
          </cell>
          <cell r="B2691" t="str">
            <v>F</v>
          </cell>
        </row>
        <row r="2692">
          <cell r="A2692" t="str">
            <v>https://www.researchgate.net/publication/378549756_HERPETOFAUNA_DEL_MUNICIPIO_DE_BALANCANTABASCO_MEXICO</v>
          </cell>
          <cell r="B2692" t="str">
            <v>F</v>
          </cell>
        </row>
        <row r="2693">
          <cell r="A2693" t="str">
            <v>https://www.researchgate.net/publication/286887098_A_checklist_of_the_mammals_Mammalia_of_Chihuahua_Mexico</v>
          </cell>
          <cell r="B2693" t="str">
            <v>F</v>
          </cell>
        </row>
        <row r="2694">
          <cell r="A2694" t="str">
            <v>https://checklist.pensoft.net/article/18645/</v>
          </cell>
          <cell r="B2694" t="str">
            <v>T</v>
          </cell>
        </row>
        <row r="2695">
          <cell r="A2695" t="str">
            <v>https://www.researchgate.net/publication/370391715_Annotated_checklist_of_amphibians_and_reptiles_from_Queretaro_Mexico_including_new_records_and_comments_on_controversial_species</v>
          </cell>
          <cell r="B2695" t="str">
            <v>F</v>
          </cell>
        </row>
        <row r="2696">
          <cell r="A2696" t="str">
            <v>https://www.researchgate.net/publication/370391715_Annotated_checklist_of_amphibians_and_reptiles_from_Queretaro_Mexico_including_new_records_and_comments_on_controversial_species</v>
          </cell>
          <cell r="B2696" t="str">
            <v>F</v>
          </cell>
        </row>
        <row r="2697">
          <cell r="A2697" t="str">
            <v>https://checklist.pensoft.net/article/76773/</v>
          </cell>
          <cell r="B2697" t="str">
            <v>T</v>
          </cell>
        </row>
        <row r="2698">
          <cell r="A2698" t="str">
            <v>https://checklist.pensoft.net/article/76773/</v>
          </cell>
          <cell r="B2698" t="str">
            <v>T</v>
          </cell>
        </row>
        <row r="2699">
          <cell r="A2699" t="str">
            <v>https://www.researchgate.net/publication/258833259_Puerto_Rico's_Comprehensive_Wildlife_Conservation_Strategy</v>
          </cell>
          <cell r="B2699" t="str">
            <v>F</v>
          </cell>
        </row>
        <row r="2700">
          <cell r="A2700" t="str">
            <v>https://www.researchgate.net/publication/258833259_Puerto_Rico's_Comprehensive_Wildlife_Conservation_Strategy</v>
          </cell>
          <cell r="B2700" t="str">
            <v>F</v>
          </cell>
        </row>
        <row r="2701">
          <cell r="A2701" t="str">
            <v>https://www.researchgate.net/publication/258833259_Puerto_Rico's_Comprehensive_Wildlife_Conservation_Strategy</v>
          </cell>
          <cell r="B2701" t="str">
            <v>F</v>
          </cell>
        </row>
        <row r="2702">
          <cell r="A2702" t="str">
            <v>https://mastozoologiamexicana.com/therya/index.php/THERYA/article/view/233/pdf_423</v>
          </cell>
          <cell r="B2702" t="str">
            <v>T</v>
          </cell>
        </row>
        <row r="2703">
          <cell r="A2703" t="str">
            <v>https://www.researchgate.net/publication/328518114_Actualizacion_de_las_Listas_Rojas_Nacionales_de_Costa_Rica_Anfibios_y_reptiles</v>
          </cell>
          <cell r="B2703" t="str">
            <v>F</v>
          </cell>
        </row>
        <row r="2704">
          <cell r="A2704" t="str">
            <v>https://www.researchgate.net/publication/328518114_Actualizacion_de_las_Listas_Rojas_Nacionales_de_Costa_Rica_Anfibios_y_reptiles</v>
          </cell>
          <cell r="B2704" t="str">
            <v>F</v>
          </cell>
        </row>
        <row r="2705">
          <cell r="A2705" t="str">
            <v>https://core-prod.cambridgecore.org/core/books/abs/biology-of-island-floras/conservation-status-of-endemic-plants-on-isla-del-coco-costa-rica-applying-iucn-red-list-criteria-on-a-small-island/3144289529921E1877DAAD8E9420571A</v>
          </cell>
          <cell r="B2705" t="str">
            <v>T</v>
          </cell>
        </row>
        <row r="2706">
          <cell r="A2706" t="str">
            <v>https://www.birdscaribbean.org/caribbean-birds/</v>
          </cell>
          <cell r="B2706" t="str">
            <v>F</v>
          </cell>
        </row>
        <row r="2707">
          <cell r="A2707" t="str">
            <v>https://www.birdscaribbean.org/caribbean-birds/</v>
          </cell>
          <cell r="B2707" t="str">
            <v>F</v>
          </cell>
        </row>
        <row r="2708">
          <cell r="A2708" t="str">
            <v>https://www.birdscaribbean.org/caribbean-birds/</v>
          </cell>
          <cell r="B2708" t="str">
            <v>F</v>
          </cell>
        </row>
        <row r="2709">
          <cell r="A2709" t="str">
            <v>https://www.birdscaribbean.org/caribbean-birds/</v>
          </cell>
          <cell r="B2709" t="str">
            <v>F</v>
          </cell>
        </row>
        <row r="2710">
          <cell r="A2710" t="str">
            <v>https://www.birdscaribbean.org/caribbean-birds/</v>
          </cell>
          <cell r="B2710" t="str">
            <v>F</v>
          </cell>
        </row>
        <row r="2711">
          <cell r="A2711" t="str">
            <v>https://www.birdscaribbean.org/caribbean-birds/</v>
          </cell>
          <cell r="B2711" t="str">
            <v>F</v>
          </cell>
        </row>
        <row r="2712">
          <cell r="A2712" t="str">
            <v>https://www.birdscaribbean.org/caribbean-birds/</v>
          </cell>
          <cell r="B2712" t="str">
            <v>F</v>
          </cell>
        </row>
        <row r="2713">
          <cell r="A2713" t="str">
            <v>https://www.birdscaribbean.org/caribbean-birds/</v>
          </cell>
          <cell r="B2713" t="str">
            <v>F</v>
          </cell>
        </row>
        <row r="2714">
          <cell r="A2714" t="str">
            <v>https://www.birdscaribbean.org/caribbean-birds/</v>
          </cell>
          <cell r="B2714" t="str">
            <v>F</v>
          </cell>
        </row>
        <row r="2715">
          <cell r="A2715" t="str">
            <v>https://www.birdscaribbean.org/caribbean-birds/</v>
          </cell>
          <cell r="B2715" t="str">
            <v>F</v>
          </cell>
        </row>
        <row r="2716">
          <cell r="A2716" t="str">
            <v>https://www.birdscaribbean.org/caribbean-birds/</v>
          </cell>
          <cell r="B2716" t="str">
            <v>F</v>
          </cell>
        </row>
        <row r="2717">
          <cell r="A2717" t="str">
            <v>https://www.birdscaribbean.org/caribbean-birds/</v>
          </cell>
          <cell r="B2717" t="str">
            <v>F</v>
          </cell>
        </row>
        <row r="2718">
          <cell r="A2718" t="str">
            <v>https://www.birdscaribbean.org/caribbean-birds/</v>
          </cell>
          <cell r="B2718" t="str">
            <v>F</v>
          </cell>
        </row>
        <row r="2719">
          <cell r="A2719" t="str">
            <v>https://www.birdscaribbean.org/caribbean-birds/</v>
          </cell>
          <cell r="B2719" t="str">
            <v>F</v>
          </cell>
        </row>
        <row r="2720">
          <cell r="A2720" t="str">
            <v>https://www.birdscaribbean.org/caribbean-birds/</v>
          </cell>
          <cell r="B2720" t="str">
            <v>F</v>
          </cell>
        </row>
        <row r="2721">
          <cell r="A2721" t="str">
            <v>https://www.birdscaribbean.org/caribbean-birds/</v>
          </cell>
          <cell r="B2721" t="str">
            <v>F</v>
          </cell>
        </row>
        <row r="2722">
          <cell r="A2722" t="str">
            <v>https://www.birdscaribbean.org/caribbean-birds/</v>
          </cell>
          <cell r="B2722" t="str">
            <v>F</v>
          </cell>
        </row>
        <row r="2723">
          <cell r="A2723" t="str">
            <v>https://www.researchgate.net/publication/231887108_How_free_access_internet_resources_benefit_biodiversity_and_conservation_research_Trinidad_and_Tobago%27s_endemic_plants_and_their_conservation_status</v>
          </cell>
          <cell r="B2723" t="str">
            <v>F</v>
          </cell>
        </row>
        <row r="2724">
          <cell r="A2724" t="str">
            <v>https://www.researchgate.net/publication/297599608_An_annotated_checklist_of_the_vascular_plants_of_Trinidad_and_Tobago_with_analysis_of_vegetation_types_and_botanical_'hotspots'</v>
          </cell>
          <cell r="B2724" t="str">
            <v>F</v>
          </cell>
        </row>
        <row r="2725">
          <cell r="A2725" t="str">
            <v>https://www.zoogdiervereniging.nl/sites/default/files/publications/BekkerJP_MammalsOfAruba_1996_0.pdf</v>
          </cell>
          <cell r="B2725" t="str">
            <v>T</v>
          </cell>
        </row>
        <row r="2726">
          <cell r="A2726" t="str">
            <v>https://shop.kew.org/threatened-plants-of-the-cayman-islands-the-red-list</v>
          </cell>
          <cell r="B2726" t="str">
            <v>T</v>
          </cell>
        </row>
        <row r="2727">
          <cell r="A2727" t="str">
            <v>https://bvearmb.do/handle/123456789/185</v>
          </cell>
          <cell r="B2727" t="str">
            <v>T</v>
          </cell>
        </row>
        <row r="2728">
          <cell r="A2728" t="str">
            <v>https://bvearmb.do/handle/123456789/1790</v>
          </cell>
          <cell r="B2728" t="str">
            <v>T</v>
          </cell>
        </row>
        <row r="2729">
          <cell r="A2729" t="str">
            <v>https://www.grupojaragua.org.do/documents/Lista_rojaRD.pdf</v>
          </cell>
          <cell r="B2729" t="str">
            <v>T</v>
          </cell>
        </row>
        <row r="2730">
          <cell r="A2730" t="str">
            <v>https://www.grupojaragua.org.do/documents/Lista_rojaRD.pdf</v>
          </cell>
          <cell r="B2730" t="str">
            <v>T</v>
          </cell>
        </row>
        <row r="2731">
          <cell r="A2731" t="str">
            <v>https://link.springer.com/article/10.1007/s10531-004-1670-3</v>
          </cell>
          <cell r="B2731" t="str">
            <v>T</v>
          </cell>
        </row>
        <row r="2732">
          <cell r="A2732" t="str">
            <v>https://link.springer.com/article/10.1007/s10531-004-1670-3</v>
          </cell>
          <cell r="B2732" t="str">
            <v>T</v>
          </cell>
        </row>
        <row r="2733">
          <cell r="A2733" t="str">
            <v>https://www.academia.edu/9273475/RECOPILACI%C3%93N_DE_LA_INFORMACI%C3%93N_SOBRE_LA_BIODIVERSIDAD_DE_HONDURAS</v>
          </cell>
          <cell r="B2733" t="str">
            <v>T</v>
          </cell>
        </row>
        <row r="2734">
          <cell r="A2734" t="str">
            <v>https://www.academia.edu/9273475/RECOPILACI%C3%93N_DE_LA_INFORMACI%C3%93N_SOBRE_LA_BIODIVERSIDAD_DE_HONDURAS</v>
          </cell>
          <cell r="B2734" t="str">
            <v>T</v>
          </cell>
        </row>
        <row r="2735">
          <cell r="A2735" t="str">
            <v>https://aveshonduras.org/la-lista-roja-de-aves-amenazadas-a-nivel-nacional-para-honduras-propuesta-por-aves-honduras-asho-version-2022/</v>
          </cell>
          <cell r="B2735" t="str">
            <v>T</v>
          </cell>
        </row>
        <row r="2736">
          <cell r="A2736" t="str">
            <v>https://cdb.chmhonduras.org/phocadownloadpap/LISTAS_ROJAS/Lista Roja de Especies Amenazadas de Honduras - 2022_REV4_181223.pdf</v>
          </cell>
          <cell r="B2736" t="str">
            <v>F</v>
          </cell>
        </row>
        <row r="2737">
          <cell r="A2737" t="str">
            <v>https://cdb.chmhonduras.org/phocadownloadpap/LISTAS_ROJAS/Lista Roja de Especies Amenazadas de Honduras - 2022_REV4_181223.pdf</v>
          </cell>
          <cell r="B2737" t="str">
            <v>F</v>
          </cell>
        </row>
        <row r="2738">
          <cell r="A2738" t="str">
            <v>https://cdb.chmhonduras.org/phocadownloadpap/LISTAS_ROJAS/Lista Roja de Especies Amenazadas de Honduras - 2022_REV4_181223.pdf</v>
          </cell>
          <cell r="B2738" t="str">
            <v>F</v>
          </cell>
        </row>
        <row r="2739">
          <cell r="A2739" t="str">
            <v>https://cdb.chmhonduras.org/phocadownloadpap/LISTAS_ROJAS/Lista Roja de Especies Amenazadas de Honduras - 2022_REV4_181223.pdf</v>
          </cell>
          <cell r="B2739" t="str">
            <v>F</v>
          </cell>
        </row>
        <row r="2740">
          <cell r="A2740" t="str">
            <v>https://cdb.chmhonduras.org/phocadownloadpap/LISTAS_ROJAS/Lista Roja de Especies Amenazadas de Honduras - 2022_REV4_181223.pdf</v>
          </cell>
          <cell r="B2740" t="str">
            <v>F</v>
          </cell>
        </row>
        <row r="2741">
          <cell r="A2741" t="str">
            <v>https://cdb.chmhonduras.org/phocadownloadpap/LISTAS_ROJAS/Lista Roja de Especies Amenazadas de Honduras - 2022_REV4_181223.pdf</v>
          </cell>
          <cell r="B2741" t="str">
            <v>F</v>
          </cell>
        </row>
        <row r="2742">
          <cell r="A2742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2" t="str">
            <v>F</v>
          </cell>
        </row>
        <row r="2743">
          <cell r="A2743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3" t="str">
            <v>F</v>
          </cell>
        </row>
        <row r="2744">
          <cell r="A2744" t="str">
            <v>https://www.researchgate.net/profile/Luis-Aguirre-20/publication/298784137_Libro_rojo_de_la_fauna_de_vertebrados_de_Bolivia/links/571e1f5508aed056fa226575/Libro-rojo-de-la-fauna-de-vertebrados-de-Bolivia.pdf</v>
          </cell>
          <cell r="B2744" t="str">
            <v>F</v>
          </cell>
        </row>
        <row r="2745">
          <cell r="A2745" t="str">
            <v>https://museonoelkempff.org/museo/wp-content/uploads/2020/12/1_Libro-Rojo-de-los-Invertebrados-de-Bolivia.pdf</v>
          </cell>
          <cell r="B2745" t="str">
            <v>F</v>
          </cell>
        </row>
        <row r="2746">
          <cell r="A2746" t="str">
            <v>https://www.researchgate.net/profile/Margoth-Atahuachi/publication/260551402_Libro_rojo_de_la_flora_amenazada_de_Bolivia_Volumen_I_-_Zona_Andina/links/570707d208aefb22b09349fe/Libro-rojo-de-la-flora-amenazada-de-Bolivia-Volumen-I-Zona-Andina.pdf</v>
          </cell>
          <cell r="B2746" t="str">
            <v>F</v>
          </cell>
        </row>
        <row r="2747">
          <cell r="A2747" t="str">
            <v>https://drive.google.com/file/d/1kHQ-HC1STepkNLhLjuoFbTZ5tlsTA7kI/view</v>
          </cell>
          <cell r="B2747" t="str">
            <v>T</v>
          </cell>
        </row>
        <row r="2748">
          <cell r="A2748" t="str">
            <v>https://archive.nationalredlist.org/files/2015/02/1.1-libro-rojo-parientes-silvestres-de-cultivos_mmaya_2009.pdf</v>
          </cell>
          <cell r="B2748" t="str">
            <v>F</v>
          </cell>
        </row>
        <row r="2749">
          <cell r="A2749" t="str">
            <v>https://www.cerradosdebolivia.museonoelkempff.org/docs/libro_rojo_cerrados_bolivia.pdf</v>
          </cell>
          <cell r="B2749" t="str">
            <v>F</v>
          </cell>
        </row>
        <row r="2750">
          <cell r="A2750" t="str">
            <v>https://search.worldcat.org/cs/title/35225447</v>
          </cell>
          <cell r="B2750" t="str">
            <v>F</v>
          </cell>
        </row>
        <row r="2751">
          <cell r="A2751" t="str">
            <v>https://www.abebooks.co.uk/Libro-Rojo-Fauna-Venezolana-Rodr%C3%ADguez-Rojas-Su%C3%A1rez/30836878957/bd</v>
          </cell>
          <cell r="B2751" t="str">
            <v>T</v>
          </cell>
        </row>
        <row r="2752">
          <cell r="A2752" t="str">
            <v>https://indico.ictp.it/event/a08145/session/58/contribution/37/material/3/0.pdf</v>
          </cell>
          <cell r="B2752" t="str">
            <v>T</v>
          </cell>
        </row>
        <row r="2753">
          <cell r="A2753" t="str">
            <v>https://www.provita.org.ve/wp-content/uploads/2022/09/Provita_Libro_Rojo_Fauna_Venezolana_4ed_Rodriguez-et-al-2015.pdf</v>
          </cell>
          <cell r="B2753" t="str">
            <v>T</v>
          </cell>
        </row>
        <row r="2754">
          <cell r="A2754" t="str">
            <v>https://bibliofep.fundacionempresaspolar.org/media/1377731/i_flora_venezolana.pdf</v>
          </cell>
          <cell r="B2754" t="str">
            <v>T</v>
          </cell>
        </row>
        <row r="2755">
          <cell r="A2755" t="str">
            <v>https://www.provita.org.ve/wp-content/uploads/2022/09/Provita_2020_Libro_Rojo_de_la_Flora_Venezolana.pdf</v>
          </cell>
          <cell r="B2755" t="str">
            <v>T</v>
          </cell>
        </row>
        <row r="2756">
          <cell r="A2756" t="str">
            <v>https://bibliotecadigital.ciren.cl/items/edb361a0-107b-48ac-a1d0-fece82bd54b1</v>
          </cell>
          <cell r="B2756" t="str">
            <v>T</v>
          </cell>
        </row>
        <row r="2757">
          <cell r="A2757" t="str">
            <v>https://bibliotecadigital.ciren.cl/items/a766f31a-3b49-445e-a533-dd706b2af4d3</v>
          </cell>
          <cell r="B2757" t="str">
            <v>T</v>
          </cell>
        </row>
        <row r="2758">
          <cell r="A2758" t="str">
            <v>https://bibliotecadigital.ciren.cl/items/de22edd9-da46-4234-bb56-6565ba18a57a</v>
          </cell>
          <cell r="B2758" t="str">
            <v>T</v>
          </cell>
        </row>
        <row r="2759">
          <cell r="A2759" t="str">
            <v>https://bibliotecadigital.ciren.cl/items/8132683f-f2fa-4e77-b3fd-3559db9aef6f</v>
          </cell>
          <cell r="B2759" t="str">
            <v>T</v>
          </cell>
        </row>
        <row r="2760">
          <cell r="A2760" t="str">
            <v>http://especies.mma.gob.cl/CNMWeb/Web/WebCiudadana/especies_amenazadas.aspx</v>
          </cell>
          <cell r="B2760" t="str">
            <v>T</v>
          </cell>
        </row>
        <row r="2761">
          <cell r="A2761" t="str">
            <v>http://especies.mma.gob.cl/CNMWeb/Web/WebCiudadana/especies_amenazadas.aspx</v>
          </cell>
          <cell r="B2761" t="str">
            <v>T</v>
          </cell>
        </row>
        <row r="2762">
          <cell r="A2762" t="str">
            <v>https://bibliotecadigital.infor.cl/handle/20.500.12220/427</v>
          </cell>
          <cell r="B2762" t="str">
            <v>F</v>
          </cell>
        </row>
        <row r="2763">
          <cell r="A2763" t="str">
            <v>https://observatorio.epacartagena.gov.co/ftp-uploads/pub-libro-rojo-de-aves-colombia.pdf</v>
          </cell>
          <cell r="B2763" t="str">
            <v>F</v>
          </cell>
        </row>
        <row r="2764">
          <cell r="A2764" t="str">
            <v>https://www.minambiente.gov.co/direccion-de-bosques-biodiversidad-y-servicios-ecosistemicos/libros-rojos/</v>
          </cell>
          <cell r="B2764" t="str">
            <v>T</v>
          </cell>
        </row>
        <row r="2765">
          <cell r="A2765" t="str">
            <v>https://www.minambiente.gov.co/direccion-de-bosques-biodiversidad-y-servicios-ecosistemicos/libros-rojos/</v>
          </cell>
          <cell r="B2765" t="str">
            <v>T</v>
          </cell>
        </row>
        <row r="2766">
          <cell r="A2766" t="str">
            <v>https://www.minambiente.gov.co/wp-content/uploads/2021/10/Libro-Rojo-de-Invertebrados-Marinos-de-Colombia.pdf</v>
          </cell>
          <cell r="B2766" t="str">
            <v>T</v>
          </cell>
        </row>
        <row r="2767">
          <cell r="A2767" t="str">
            <v>https://www.researchgate.net/publication/367298534_Libro_rojo_de_invertebrados_marinos_de_Colombia_Penaeus_schmitti</v>
          </cell>
          <cell r="B2767" t="str">
            <v>F</v>
          </cell>
        </row>
        <row r="2768">
          <cell r="A2768" t="str">
            <v>https://repository.humboldt.org.co/entities/publication/a8d9c034-ec59-4457-9dc3-89f969eff52c</v>
          </cell>
          <cell r="B2768" t="str">
            <v>F</v>
          </cell>
        </row>
        <row r="2769">
          <cell r="A2769" t="str">
            <v>https://www.minambiente.gov.co/wp-content/uploads/2021/10/Libro-Rojo-de-los-Invertebrados-terrestres-de-Colombia.pdf</v>
          </cell>
          <cell r="B2769" t="str">
            <v>T</v>
          </cell>
        </row>
        <row r="2770">
          <cell r="A2770" t="str">
            <v>https://www.minambiente.gov.co/wp-content/uploads/2021/10/Libro-Rojo-de-Peces-Dulceacui%CC%81colas-de-Colombia.pdf</v>
          </cell>
          <cell r="B2770" t="str">
            <v>T</v>
          </cell>
        </row>
        <row r="2771">
          <cell r="A2771" t="str">
            <v>https://www.minambiente.gov.co/wp-content/uploads/2021/10/Libro-Rojo-de-Peces-Marinos-de-Colombia.pdf</v>
          </cell>
          <cell r="B2771" t="str">
            <v>T</v>
          </cell>
        </row>
        <row r="2772">
          <cell r="A2772" t="str">
            <v>https://www.minambiente.gov.co/wp-content/uploads/2021/10/Libro-Rojo-de-Plantas-Fanero%CC%81gamas-de-Colombia.pdf</v>
          </cell>
          <cell r="B2772" t="str">
            <v>T</v>
          </cell>
        </row>
        <row r="2773">
          <cell r="A2773" t="str">
            <v>https://www.researchgate.net/publication/279204797_Libro_Rojo_de_Plantas_de_Colombia_Volumen_2_Palmas_Frailejones_y_Zamias</v>
          </cell>
          <cell r="B2773" t="str">
            <v>F</v>
          </cell>
        </row>
        <row r="2774">
          <cell r="A2774" t="str">
            <v>https://repository.humboldt.org.co/entities/publication/9fd28076-0d3d-4028-8b05-09e5906a792b</v>
          </cell>
          <cell r="B2774" t="str">
            <v>F</v>
          </cell>
        </row>
        <row r="2775">
          <cell r="A2775" t="str">
            <v>https://www.minambiente.gov.co/wp-content/uploads/2021/10/Libro-Rojo-de-Plantas-de-Colombia-Volumen-4.pdf</v>
          </cell>
          <cell r="B2775" t="str">
            <v>T</v>
          </cell>
        </row>
        <row r="2776">
          <cell r="A2776" t="str">
            <v>https://www.minambiente.gov.co/wp-content/uploads/2021/10/Libro-Rojo-de-Plantas-de-Colombia-Volumen-4.pdf</v>
          </cell>
          <cell r="B2776" t="str">
            <v>T</v>
          </cell>
        </row>
        <row r="2777">
          <cell r="A2777" t="str">
            <v>https://www.minambiente.gov.co/wp-content/uploads/2021/10/Libro-Rojo-de-Plantas-de-Colombia-Volumen-4.pdf</v>
          </cell>
          <cell r="B2777" t="str">
            <v>T</v>
          </cell>
        </row>
        <row r="2778">
          <cell r="A2778" t="str">
            <v>https://www.minambiente.gov.co/wp-content/uploads/2021/10/Libro-Rojo-de-Plantas-de-Colombia-Volumen-4.pdf</v>
          </cell>
          <cell r="B2778" t="str">
            <v>T</v>
          </cell>
        </row>
        <row r="2779">
          <cell r="A2779" t="str">
            <v>https://www.minambiente.gov.co/wp-content/uploads/2021/10/Libro-Rojo-de-Reptiles-de-Colombia-2015.pdf</v>
          </cell>
          <cell r="B2779" t="str">
            <v>T</v>
          </cell>
        </row>
        <row r="2780">
          <cell r="A2780" t="str">
            <v>https://ecopedia.cvc.gov.co/sites/default/files/archivosAdjuntos/libro_rojo_de_anfibios_valle_del_cauca.pdf</v>
          </cell>
          <cell r="B2780" t="str">
            <v>T</v>
          </cell>
        </row>
        <row r="2781">
          <cell r="A2781" t="str">
            <v>https://centrodocumentacion.invemar.org.co/cgi-bin/koha/opac-detail.pl?biblionumber=11241</v>
          </cell>
          <cell r="B2781" t="str">
            <v>F</v>
          </cell>
        </row>
        <row r="2782">
          <cell r="A2782" t="str">
            <v>https://biodiversidad.co/post/2024/lista-especies-amenazadas-colombia/</v>
          </cell>
          <cell r="B2782" t="str">
            <v>T</v>
          </cell>
        </row>
        <row r="2783">
          <cell r="A2783" t="str">
            <v>https://biodiversidad.co/post/2024/lista-especies-amenazadas-colombia/</v>
          </cell>
          <cell r="B2783" t="str">
            <v>T</v>
          </cell>
        </row>
        <row r="2784">
          <cell r="A2784" t="str">
            <v>https://biodiversidad.co/post/2024/lista-especies-amenazadas-colombia/</v>
          </cell>
          <cell r="B2784" t="str">
            <v>T</v>
          </cell>
        </row>
        <row r="2785">
          <cell r="A2785" t="str">
            <v>http://mesadeayuda.ambiente.gob.ec/joomla/index.php/34-noticias-relevantes/26-listas-rojas-de-especies</v>
          </cell>
          <cell r="B2785" t="str">
            <v>T</v>
          </cell>
        </row>
        <row r="2786">
          <cell r="A2786" t="str">
            <v>http://mesadeayuda.ambiente.gob.ec/joomla/index.php/34-noticias-relevantes/26-listas-rojas-de-especies</v>
          </cell>
          <cell r="B2786" t="str">
            <v>T</v>
          </cell>
        </row>
        <row r="2787">
          <cell r="A2787" t="str">
            <v>http://mesadeayuda.ambiente.gob.ec/joomla/index.php/34-noticias-relevantes/26-listas-rojas-de-especies</v>
          </cell>
          <cell r="B2787" t="str">
            <v>T</v>
          </cell>
        </row>
        <row r="2788">
          <cell r="A2788" t="str">
            <v>http://mesadeayuda.ambiente.gob.ec/joomla/index.php/34-noticias-relevantes/26-listas-rojas-de-especies</v>
          </cell>
          <cell r="B2788" t="str">
            <v>T</v>
          </cell>
        </row>
        <row r="2789">
          <cell r="A2789" t="str">
            <v>http://mesadeayuda.ambiente.gob.ec/joomla/index.php/34-noticias-relevantes/26-listas-rojas-de-especies</v>
          </cell>
          <cell r="B2789" t="str">
            <v>T</v>
          </cell>
        </row>
        <row r="2790">
          <cell r="A2790" t="str">
            <v>http://mesadeayuda.ambiente.gob.ec/joomla/index.php/34-noticias-relevantes/26-listas-rojas-de-especies</v>
          </cell>
          <cell r="B2790" t="str">
            <v>T</v>
          </cell>
        </row>
        <row r="2791">
          <cell r="A2791" t="str">
            <v>http://mesadeayuda.ambiente.gob.ec/joomla/index.php/34-noticias-relevantes/26-listas-rojas-de-especies</v>
          </cell>
          <cell r="B2791" t="str">
            <v>T</v>
          </cell>
        </row>
        <row r="2792">
          <cell r="A2792" t="str">
            <v>http://mesadeayuda.ambiente.gob.ec/joomla/index.php/34-noticias-relevantes/26-listas-rojas-de-especies</v>
          </cell>
          <cell r="B2792" t="str">
            <v>T</v>
          </cell>
        </row>
        <row r="2793">
          <cell r="A2793" t="str">
            <v>https://www.researchgate.net/profile/Diego-Tirira/publication/315793476_Libro_Rojo_de_los_mamiferos_del_Ecuador/links/58e573de45851547e17f7c07/Libro-Rojo-de-los-mamiferos-del-Ecuador.pdf</v>
          </cell>
          <cell r="B2793" t="str">
            <v>F</v>
          </cell>
        </row>
        <row r="2794">
          <cell r="A2794" t="str">
            <v>https://www.researchgate.net/publication/318970039_Libro_Rojo_de_las_Plantas_Endemicas_del_Ecuador</v>
          </cell>
          <cell r="B2794" t="str">
            <v>F</v>
          </cell>
        </row>
        <row r="2795">
          <cell r="A2795" t="str">
            <v>https://www.conacyt.gov.py/sites/default/files/upload_editores/u294/material-VEVE-16-94_libro_rojo.pdf</v>
          </cell>
          <cell r="B2795" t="str">
            <v>T</v>
          </cell>
        </row>
        <row r="2796">
          <cell r="A2796" t="str">
            <v>https://www.mades.gov.py/wp-content/uploads/2020/12/24_Supl_1_2019_BolMusNacHistNatParag_L.pdf</v>
          </cell>
          <cell r="B2796" t="str">
            <v>T</v>
          </cell>
        </row>
        <row r="2797">
          <cell r="A2797" t="str">
            <v>https://apah.org.py/wp-content/uploads/2022/03/23_Supl_1_2019_BolMusNacHistNatParag-1_compressed-1.pdf</v>
          </cell>
          <cell r="B2797" t="str">
            <v>T</v>
          </cell>
        </row>
        <row r="2798">
          <cell r="A2798" t="str">
            <v>Red Book of Argentinian Mammals</v>
          </cell>
          <cell r="B2798" t="str">
            <v>F</v>
          </cell>
        </row>
        <row r="2799">
          <cell r="A2799" t="str">
            <v>https://www.sarem.org.ar/libros/</v>
          </cell>
          <cell r="B2799" t="str">
            <v>T</v>
          </cell>
        </row>
        <row r="2800">
          <cell r="A2800" t="str">
            <v>https://www.sarem.org.ar/libros/</v>
          </cell>
          <cell r="B2800" t="str">
            <v>T</v>
          </cell>
        </row>
        <row r="2801">
          <cell r="A2801" t="str">
            <v>https://www.sarem.org.ar/libros/</v>
          </cell>
          <cell r="B2801" t="str">
            <v>T</v>
          </cell>
        </row>
        <row r="2802">
          <cell r="A2802" t="str">
            <v>https://www.researchgate.net/publication/260106241_Delucchi_G_Las_especies_vegetales_amenazadas_de_la_provincia_de_Buenos_Aires_Una_actualizacion_APRONA</v>
          </cell>
          <cell r="B2802" t="str">
            <v>F</v>
          </cell>
        </row>
        <row r="2803">
          <cell r="A2803" t="str">
            <v>https://ri.conicet.gov.ar/handle/11336/139060</v>
          </cell>
          <cell r="B2803" t="str">
            <v>T</v>
          </cell>
        </row>
        <row r="2804">
          <cell r="A2804" t="str">
            <v>https://www.losquesevan.com/categorizacion-de-fauna-silvestre-de-la-provincia-de-la-pampa-2012.1999c</v>
          </cell>
          <cell r="B2804" t="str">
            <v>T</v>
          </cell>
        </row>
        <row r="2805">
          <cell r="A2805" t="str">
            <v>https://avesargentinas.org.ar/sites/default/files/Categorizacion-de-aves-de-la-Argentina.pdf</v>
          </cell>
          <cell r="B2805" t="str">
            <v>T</v>
          </cell>
        </row>
        <row r="2806">
          <cell r="A2806" t="str">
            <v>https://ri.conicet.gov.ar/bitstream/handle/11336/44324/CONICET_Digital_Nro.5098c260-22f0-4ccd-beeb-c3b21ed02434_C.pdf?sequence=6&amp;isAllowed=y</v>
          </cell>
          <cell r="B2806" t="str">
            <v>T</v>
          </cell>
        </row>
        <row r="2807">
          <cell r="A2807" t="str">
            <v>http://www.scielo.org.ar/scielo.php?pid=S1852-57682012000300006&amp;script=sci_arttext</v>
          </cell>
          <cell r="B2807" t="str">
            <v>F</v>
          </cell>
        </row>
        <row r="2808">
          <cell r="A2808" t="str">
            <v>http://www.scielo.org.ar/scielo.php?pid=S1852-57682012000300005&amp;script=sci_arttext&amp;tlng=pt</v>
          </cell>
          <cell r="B2808" t="str">
            <v>F</v>
          </cell>
        </row>
        <row r="2809">
          <cell r="A2809" t="str">
            <v>http://www.scielo.org.ar/scielo.php?pid=S1852-57682012000300003&amp;script=sci_arttext&amp;tlng=pt</v>
          </cell>
          <cell r="B2809" t="str">
            <v>F</v>
          </cell>
        </row>
        <row r="2810">
          <cell r="A2810" t="str">
            <v>http://www.scielo.org.ar/scielo.php?pid=S1852-57682012000300004&amp;script=sci_arttext</v>
          </cell>
          <cell r="B2810" t="str">
            <v>F</v>
          </cell>
        </row>
        <row r="2811">
          <cell r="A2811" t="str">
            <v>https://cma.sarem.org.ar/</v>
          </cell>
          <cell r="B2811" t="str">
            <v>T</v>
          </cell>
        </row>
        <row r="2812">
          <cell r="A2812" t="str">
            <v>https://www.academia.edu/3136153/Categorizaci%C3%B3n_de_las_aves_de_la_Argentina_seg%C3%BAn_su_estado_de_conservaci%C3%B3n</v>
          </cell>
          <cell r="B2812" t="str">
            <v>T</v>
          </cell>
        </row>
        <row r="2813">
          <cell r="A2813" t="str">
            <v>https://sinia.minam.gob.pe/documentos/libro-rojo-fauna-silvestre-amenazada-peru</v>
          </cell>
          <cell r="B2813" t="str">
            <v>T</v>
          </cell>
        </row>
        <row r="2814">
          <cell r="A2814" t="str">
            <v>https://www.geogpsperu.com/2015/10/el-libro-rojo-de-las-plantas-endemicas.html</v>
          </cell>
          <cell r="B2814" t="str">
            <v>T</v>
          </cell>
        </row>
        <row r="2815">
          <cell r="A2815" t="str">
            <v>https://revistasinvestigacion.unmsm.edu.pe/index.php/rpb/article/view/21912/17584</v>
          </cell>
          <cell r="B2815" t="str">
            <v>T</v>
          </cell>
        </row>
        <row r="2816">
          <cell r="A2816" t="str">
            <v>https://revistasinvestigacion.unmsm.edu.pe/index.php/rpb/article/view/21913/17585</v>
          </cell>
          <cell r="B2816" t="str">
            <v>T</v>
          </cell>
        </row>
        <row r="2817">
          <cell r="A2817" t="str">
            <v>http://www.scielo.org.pe/pdf/rpb/v13n2/v13n02a027.pdf</v>
          </cell>
          <cell r="B2817" t="str">
            <v>T</v>
          </cell>
        </row>
        <row r="2818">
          <cell r="A2818" t="str">
            <v>http://www.scielo.org.pe/scielo.php?script=sci_abstract&amp;pid=S1727-99332006000200010&amp;lng=en&amp;nrm=is&amp;tlng=en</v>
          </cell>
          <cell r="B2818" t="str">
            <v>T</v>
          </cell>
        </row>
        <row r="2819">
          <cell r="A2819" t="str">
            <v>https://www.gub.uy/ministerio-ambiente/comunicacion/publicaciones/libro-rojo-aves-del-uruguay-biologia-conservacion-aves-peligro-extincion</v>
          </cell>
          <cell r="B2819" t="str">
            <v>F</v>
          </cell>
        </row>
        <row r="2820">
          <cell r="A2820" t="str">
            <v>https://szu.org.uy/assets/boletin/listarojaavesuruguay.pdf</v>
          </cell>
          <cell r="B2820" t="str">
            <v>T</v>
          </cell>
        </row>
        <row r="2821">
          <cell r="A2821" t="str">
            <v>https://www.gub.uy/ministerio-ambiente/politicas-y-gestion/lista-roja-anfibios-reptiles-del-uruguay</v>
          </cell>
          <cell r="B2821" t="str">
            <v>F</v>
          </cell>
        </row>
        <row r="2822">
          <cell r="A2822" t="str">
            <v>https://www.gub.uy/ministerio-ambiente/politicas-y-gestion/lista-roja-anfibios-reptiles-del-uruguay</v>
          </cell>
          <cell r="B2822" t="str">
            <v>F</v>
          </cell>
        </row>
        <row r="2823">
          <cell r="A2823" t="str">
            <v>https://ladiaria.com.uy/media/attachments/Libro_rojo_de_los_anfibios_y_reptiles_del_Uruguay.pdf</v>
          </cell>
          <cell r="B2823" t="str">
            <v>T</v>
          </cell>
        </row>
        <row r="2824">
          <cell r="A2824" t="str">
            <v>https://ladiaria.com.uy/media/attachments/Libro_rojo_de_los_anfibios_y_reptiles_del_Uruguay.pdf</v>
          </cell>
          <cell r="B2824" t="str">
            <v>T</v>
          </cell>
        </row>
        <row r="2825">
          <cell r="A2825" t="str">
            <v>https://www.gub.uy/ministerio-ambiente/comunicacion/noticias/consulta-publica-lista-roja-mamiferos</v>
          </cell>
          <cell r="B2825" t="str">
            <v>F</v>
          </cell>
        </row>
        <row r="2826">
          <cell r="A2826" t="str">
            <v>https://algerianativeplants.net/html/plante-algerie-liste-rouge.php</v>
          </cell>
          <cell r="B2826" t="str">
            <v>T</v>
          </cell>
        </row>
        <row r="2827">
          <cell r="A2827" t="str">
            <v>https://bdj.pensoft.net/article/120471/</v>
          </cell>
          <cell r="B2827" t="str">
            <v>T</v>
          </cell>
        </row>
        <row r="2828">
          <cell r="A2828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8" t="str">
            <v>F</v>
          </cell>
        </row>
        <row r="2829">
          <cell r="A2829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9" t="str">
            <v>F</v>
          </cell>
        </row>
        <row r="2830">
          <cell r="A2830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30" t="str">
            <v>F</v>
          </cell>
        </row>
        <row r="2831">
          <cell r="A2831" t="str">
            <v>https://link.springer.com/article/10.1007/s10722-012-9923-6</v>
          </cell>
          <cell r="B2831" t="str">
            <v>T</v>
          </cell>
        </row>
        <row r="2832">
          <cell r="A2832" t="str">
            <v>https://saveourseas.com/project/a-red-list-of-benins-sharks/</v>
          </cell>
          <cell r="B2832" t="str">
            <v>T</v>
          </cell>
        </row>
        <row r="2833">
          <cell r="A2833" t="str">
            <v>https://www.researchgate.net/profile/Boikhutso-Rapalai/publication/383036466_An_annotated_checklist_of_molluscs_recorded_from_Botswana/links/66b9767b51aa0775f27a89a3/An-annotated-checklist-of-molluscs-recorded-from-Botswana.pdf</v>
          </cell>
          <cell r="B2833" t="str">
            <v>F</v>
          </cell>
        </row>
        <row r="2834">
          <cell r="A2834" t="str">
            <v>https://www.cbd.int/doc/world/bw/bw-nr-05-en.pdf</v>
          </cell>
          <cell r="B2834" t="str">
            <v>T</v>
          </cell>
        </row>
        <row r="2835">
          <cell r="A2835" t="str">
            <v>https://www.cbd.int/doc/world/bw/bw-nr-05-en.pdf</v>
          </cell>
          <cell r="B2835" t="str">
            <v>T</v>
          </cell>
        </row>
        <row r="2836">
          <cell r="A2836" t="str">
            <v>http://biocart.de/naturschutz/pdf/Kipping-Odonata-Botswana-2010.pdf</v>
          </cell>
          <cell r="B2836" t="str">
            <v>T</v>
          </cell>
        </row>
        <row r="2837">
          <cell r="A2837" t="str">
            <v>https://archive.nationalredlist.org/files/2012/08/Botswana-Plants-List-2002.pdf</v>
          </cell>
          <cell r="B2837" t="str">
            <v>F</v>
          </cell>
        </row>
        <row r="2838">
          <cell r="A2838" t="str">
            <v>https://ugspace.ug.edu.gh/server/api/core/bitstreams/6f7f2970-0dbe-452b-8527-7dcafe6f1a61/content</v>
          </cell>
          <cell r="B2838" t="str">
            <v>F</v>
          </cell>
        </row>
        <row r="2839">
          <cell r="A2839" t="str">
            <v>https://zenodo.org/records/5645166</v>
          </cell>
          <cell r="B2839" t="str">
            <v>T</v>
          </cell>
        </row>
        <row r="2840">
          <cell r="A2840" t="str">
            <v>https://zenodo.org/records/5645166</v>
          </cell>
          <cell r="B2840" t="str">
            <v>T</v>
          </cell>
        </row>
        <row r="2841">
          <cell r="A2841" t="str">
            <v>https://zenodo.org/records/5645166</v>
          </cell>
          <cell r="B2841" t="str">
            <v>T</v>
          </cell>
        </row>
        <row r="2842">
          <cell r="A2842" t="str">
            <v>https://www.researchgate.net/profile/Houssein-Rayaleh-2/publication/343944218_Status_of_Wild_Ungulates_in_Djibouti/links/5f6cbba6a6fdcc008638a790/Status-of-Wild-Ungulates-in-Djibouti.pdf</v>
          </cell>
          <cell r="B2842" t="str">
            <v>F</v>
          </cell>
        </row>
        <row r="2843">
          <cell r="A2843" t="str">
            <v>https://www.bgci.org/wp/wp-content/uploads/2019/04/Red_List_Ethiopia_Eritrea_2005.pdf</v>
          </cell>
          <cell r="B2843" t="str">
            <v>T</v>
          </cell>
        </row>
        <row r="2844">
          <cell r="A2844" t="str">
            <v>https://www.bgci.org/wp/wp-content/uploads/2019/04/Red_List_Ethiopia_Eritrea_2005.pdf</v>
          </cell>
          <cell r="B2844" t="str">
            <v>T</v>
          </cell>
        </row>
        <row r="2845">
          <cell r="A2845" t="str">
            <v>https://www.cambridge.org/core/journals/oryx/article/periurban-conservation-in-the-mondah-forest-of-libreville-gabon-red-list-assessments-of-endemic-plant-species-and-avoiding-protected-area-downsizing/2F9535A82831E7845D33738CADE33364</v>
          </cell>
          <cell r="B2845" t="str">
            <v>T</v>
          </cell>
        </row>
        <row r="2846">
          <cell r="A2846" t="str">
            <v>https://www.sciencedirect.com/science/article/pii/S1617138121000741</v>
          </cell>
          <cell r="B2846" t="str">
            <v>F</v>
          </cell>
        </row>
        <row r="2847">
          <cell r="A2847" t="str">
            <v>https://peerj.com/preprints/3451v4/</v>
          </cell>
          <cell r="B2847" t="str">
            <v>T</v>
          </cell>
        </row>
        <row r="2848">
          <cell r="A2848" t="str">
            <v>https://ewt.org.za/resources/mammal-red-list/</v>
          </cell>
          <cell r="B2848" t="str">
            <v>T</v>
          </cell>
        </row>
        <row r="2849">
          <cell r="A2849" t="str">
            <v>https://ewt.org.za/resources/mammal-red-list/</v>
          </cell>
          <cell r="B2849" t="str">
            <v>T</v>
          </cell>
        </row>
        <row r="2850">
          <cell r="A2850" t="str">
            <v>https://ewt.org.za/resources/mammal-red-list/</v>
          </cell>
          <cell r="B2850" t="str">
            <v>T</v>
          </cell>
        </row>
        <row r="2851">
          <cell r="A2851" t="str">
            <v>https://ewt.org.za/resources/mammal-red-list/</v>
          </cell>
          <cell r="B2851" t="str">
            <v>T</v>
          </cell>
        </row>
        <row r="2852">
          <cell r="A2852" t="str">
            <v>https://ewt.org.za/resources/mammal-red-list/</v>
          </cell>
          <cell r="B2852" t="str">
            <v>T</v>
          </cell>
        </row>
        <row r="2853">
          <cell r="A2853" t="str">
            <v>https://ewt.org.za/resources/mammal-red-list/</v>
          </cell>
          <cell r="B2853" t="str">
            <v>T</v>
          </cell>
        </row>
        <row r="2854">
          <cell r="A2854" t="str">
            <v>https://ewt.org.za/resources/mammal-red-list/</v>
          </cell>
          <cell r="B2854" t="str">
            <v>T</v>
          </cell>
        </row>
        <row r="2855">
          <cell r="A2855" t="str">
            <v>https://ewt.org.za/resources/mammal-red-list/</v>
          </cell>
          <cell r="B2855" t="str">
            <v>T</v>
          </cell>
        </row>
        <row r="2856">
          <cell r="A2856" t="str">
            <v>https://ewt.org.za/resources/mammal-red-list/</v>
          </cell>
          <cell r="B2856" t="str">
            <v>T</v>
          </cell>
        </row>
        <row r="2857">
          <cell r="A2857" t="str">
            <v>https://www.birdlife.org.za/media-and-resources/the-eskom-red-data-book-of-birds/</v>
          </cell>
          <cell r="B2857" t="str">
            <v>T</v>
          </cell>
        </row>
        <row r="2858">
          <cell r="A2858" t="str">
            <v>https://www.birdlife.org.za/media-and-resources/the-eskom-red-data-book-of-birds/</v>
          </cell>
          <cell r="B2858" t="str">
            <v>T</v>
          </cell>
        </row>
        <row r="2859">
          <cell r="A2859" t="str">
            <v>https://www.birdlife.org.za/media-and-resources/the-eskom-red-data-book-of-birds/</v>
          </cell>
          <cell r="B2859" t="str">
            <v>T</v>
          </cell>
        </row>
        <row r="2860">
          <cell r="A2860" t="str">
            <v>https://www.birdlife.org.za/media-and-resources/the-eskom-red-data-book-of-birds/</v>
          </cell>
          <cell r="B2860" t="str">
            <v>T</v>
          </cell>
        </row>
        <row r="2861">
          <cell r="A2861" t="str">
            <v>https://www.abebooks.com/first-edition/Eskom-Red-Data-Book-Birds-South/22727588414/bd</v>
          </cell>
          <cell r="B2861" t="str">
            <v>T</v>
          </cell>
        </row>
        <row r="2862">
          <cell r="A2862" t="str">
            <v>https://www.abebooks.com/first-edition/Eskom-Red-Data-Book-Birds-South/22727588414/bd</v>
          </cell>
          <cell r="B2862" t="str">
            <v>T</v>
          </cell>
        </row>
        <row r="2863">
          <cell r="A2863" t="str">
            <v>https://www.abebooks.com/first-edition/Eskom-Red-Data-Book-Birds-South/22727588414/bd</v>
          </cell>
          <cell r="B2863" t="str">
            <v>T</v>
          </cell>
        </row>
        <row r="2864">
          <cell r="A2864" t="str">
            <v>https://www.sanbi.org/wp-content/uploads/2018/04/biodiversity13butterflies.pdf</v>
          </cell>
          <cell r="B2864" t="str">
            <v>T</v>
          </cell>
        </row>
        <row r="2865">
          <cell r="A2865" t="str">
            <v>https://www.africansnakebiteinstitute.com/wp-content/uploads/2017/11/Reptile_Atlas.pdf</v>
          </cell>
          <cell r="B2865" t="str">
            <v>T</v>
          </cell>
        </row>
        <row r="2866">
          <cell r="A2866" t="str">
            <v>https://www.africansnakebiteinstitute.com/wp-content/uploads/2017/11/Reptile_Atlas.pdf</v>
          </cell>
          <cell r="B2866" t="str">
            <v>T</v>
          </cell>
        </row>
        <row r="2867">
          <cell r="A2867" t="str">
            <v>https://www.africansnakebiteinstitute.com/wp-content/uploads/2017/11/Reptile_Atlas.pdf</v>
          </cell>
          <cell r="B2867" t="str">
            <v>T</v>
          </cell>
        </row>
        <row r="2868">
          <cell r="A2868" t="str">
            <v>https://www.sanbi.org/wp-content/uploads/2024/06/2023_Suricata10.pdf</v>
          </cell>
          <cell r="B2868" t="str">
            <v>T</v>
          </cell>
        </row>
        <row r="2869">
          <cell r="A2869" t="str">
            <v>https://www.sanbi.org/wp-content/uploads/2024/06/2023_Suricata10.pdf</v>
          </cell>
          <cell r="B2869" t="str">
            <v>T</v>
          </cell>
        </row>
        <row r="2870">
          <cell r="A2870" t="str">
            <v>https://www.sanbi.org/wp-content/uploads/2024/06/2023_Suricata10.pdf</v>
          </cell>
          <cell r="B2870" t="str">
            <v>T</v>
          </cell>
        </row>
        <row r="2871">
          <cell r="A2871" t="str">
            <v>https://arc.agric.za/arc-ppri/Newsletter Library/SANSA News</v>
          </cell>
          <cell r="B2871" t="str">
            <v>F</v>
          </cell>
        </row>
        <row r="2872">
          <cell r="A2872" t="str">
            <v>http://redlist.sanbi.org/</v>
          </cell>
          <cell r="B2872" t="str">
            <v>T</v>
          </cell>
        </row>
        <row r="2873">
          <cell r="A2873" t="str">
            <v>https://www.researchgate.net/publication/358642075_Diversity_distribution_and_extinction_risk_of_native_freshwater_fishes_of_South_Africa/figures?lo=1</v>
          </cell>
          <cell r="B2873" t="str">
            <v>F</v>
          </cell>
        </row>
        <row r="2874">
          <cell r="A2874" t="str">
            <v>https://researchspace.csir.co.za/items/8dca14b0-38b3-4059-bec5-0da63463eeee</v>
          </cell>
          <cell r="B2874" t="str">
            <v>T</v>
          </cell>
        </row>
        <row r="2875">
          <cell r="A2875" t="str">
            <v>https://www.researchgate.net/publication/48378776_Atlas_and_Red_Data_Book_of_the_Frogs_of_South_Africa_Lesotho_and_Swaziland</v>
          </cell>
          <cell r="B2875" t="str">
            <v>F</v>
          </cell>
        </row>
        <row r="2876">
          <cell r="A2876" t="str">
            <v>https://www.researchgate.net/publication/48378776_Atlas_and_Red_Data_Book_of_the_Frogs_of_South_Africa_Lesotho_and_Swaziland</v>
          </cell>
          <cell r="B2876" t="str">
            <v>F</v>
          </cell>
        </row>
        <row r="2877">
          <cell r="A2877" t="str">
            <v>https://www.researchgate.net/publication/48378776_Atlas_and_Red_Data_Book_of_the_Frogs_of_South_Africa_Lesotho_and_Swaziland</v>
          </cell>
          <cell r="B2877" t="str">
            <v>F</v>
          </cell>
        </row>
        <row r="2878">
          <cell r="A2878" t="str">
            <v>https://www.researchgate.net/publication/286759476_Diversity_and_conservation_status_of_South_African_dragonflies_Odonata</v>
          </cell>
          <cell r="B2878" t="str">
            <v>F</v>
          </cell>
        </row>
        <row r="2879">
          <cell r="A2879" t="str">
            <v>https://www.oritag.org.za/Content/UserContent/documents/Southern_African_Marine_Linefish_Species_Profiles.pdf</v>
          </cell>
          <cell r="B2879" t="str">
            <v>T</v>
          </cell>
        </row>
        <row r="2880">
          <cell r="A2880" t="str">
            <v>https://speciesstatus.sanbi.org/</v>
          </cell>
          <cell r="B2880" t="str">
            <v>T</v>
          </cell>
        </row>
        <row r="2881">
          <cell r="A2881" t="str">
            <v>https://www.researchgate.net/publication/378888951_Checklist_of_the_spiders_Arachnida_Araneae_of_the_Table_Mountain_National_Park_South_Africa</v>
          </cell>
          <cell r="B2881" t="str">
            <v>F</v>
          </cell>
        </row>
        <row r="2882">
          <cell r="A2882" t="str">
            <v>https://www.researchgate.net/publication/236031408_Red_Listed_medicinal_plants_of_South_Africa_Status_trends_and_assessment_challenges</v>
          </cell>
          <cell r="B2882" t="str">
            <v>F</v>
          </cell>
        </row>
        <row r="2883">
          <cell r="A2883" t="str">
            <v>https://www.researchgate.net/profile/Jonathan-Deboer/publication/320853495_Atlas_of_Reptiles_of_Libya/links/59fe40010f7e9b9968c3cfa2/Atlas-of-Reptiles-of-Libya.pdf</v>
          </cell>
          <cell r="B2883" t="str">
            <v>F</v>
          </cell>
        </row>
        <row r="2884">
          <cell r="A2884" t="str">
            <v>https://www.lemurconservationnetwork.org/wordpress/wp-content/uploads/2021/04/IUCN-Red-List-Data-Lemurs.pdf</v>
          </cell>
          <cell r="B2884" t="str">
            <v>T</v>
          </cell>
        </row>
        <row r="2885">
          <cell r="A2885" t="str">
            <v>https://portals.iucn.org/library/sites/library/files/documents/Rep-2004-032.pdf</v>
          </cell>
          <cell r="B2885" t="str">
            <v>T</v>
          </cell>
        </row>
        <row r="2886">
          <cell r="A2886" t="str">
            <v>https://www.researchgate.net/publication/350521569_The_Red_List_of_Trees_of_Madagascar</v>
          </cell>
          <cell r="B2886" t="str">
            <v>F</v>
          </cell>
        </row>
        <row r="2887">
          <cell r="A2887" t="str">
            <v>https://www.researchgate.net/publication/340886064_The_Red_List_of_Dry_Forest_Trees_of_Madagascar</v>
          </cell>
          <cell r="B2887" t="str">
            <v>F</v>
          </cell>
        </row>
        <row r="2888">
          <cell r="A2888" t="str">
            <v>https://journals.plos.org/plosone/article?id=10.1371/journal.pone.0103684</v>
          </cell>
          <cell r="B2888" t="str">
            <v>T</v>
          </cell>
        </row>
        <row r="2889">
          <cell r="A2889" t="str">
            <v>https://books.google.cz/books/about/The_Palms_of_Madagascar.html?id=1pclAQAAMAAJ&amp;redir_esc=y</v>
          </cell>
          <cell r="B2889" t="str">
            <v>T</v>
          </cell>
        </row>
        <row r="2890">
          <cell r="A2890" t="str">
            <v>https://www.researchgate.net/publication/374035906_Diversity_and_distribution_of_Orchidaceae_in_one_of_the_world's_most_threatened_plant_hotspots_Madagascar</v>
          </cell>
          <cell r="B2890" t="str">
            <v>F</v>
          </cell>
        </row>
        <row r="2891">
          <cell r="A2891" t="str">
            <v>https://www.researchgate.net/publication/361365058_Assessments_of_extinction_risk_for_bryophytes_from_Madagascar_and_Indian_Ocean_islands</v>
          </cell>
          <cell r="B2891" t="str">
            <v>F</v>
          </cell>
        </row>
        <row r="2892">
          <cell r="A2892" t="str">
            <v>https://conbio.onlinelibrary.wiley.com/doi/full/10.1111/j.1523-1739.2005.00249.x</v>
          </cell>
          <cell r="B2892" t="str">
            <v>F</v>
          </cell>
        </row>
        <row r="2893">
          <cell r="A2893" t="str">
            <v>https://journals.plos.org/plosone/article?id=10.1371/journal.pone.0100173</v>
          </cell>
          <cell r="B2893" t="str">
            <v>T</v>
          </cell>
        </row>
        <row r="2894">
          <cell r="A2894" t="str">
            <v>https://journals.plos.org/plosone/article?id=10.1371/journal.pone.0269870</v>
          </cell>
          <cell r="B2894" t="str">
            <v>T</v>
          </cell>
        </row>
        <row r="2895">
          <cell r="A2895" t="str">
            <v>https://www.tela-botanica.org/2016/11/article7745/</v>
          </cell>
          <cell r="B2895" t="str">
            <v>T</v>
          </cell>
        </row>
        <row r="2896">
          <cell r="A2896" t="str">
            <v>https://www.tela-botanica.org/2016/11/article7745/</v>
          </cell>
          <cell r="B2896" t="str">
            <v>T</v>
          </cell>
        </row>
        <row r="2897">
          <cell r="A2897" t="str">
            <v>https://www.tela-botanica.org/2016/11/article7745/</v>
          </cell>
          <cell r="B2897" t="str">
            <v>T</v>
          </cell>
        </row>
        <row r="2898">
          <cell r="A2898" t="str">
            <v>https://www.tela-botanica.org/2016/11/article7745/</v>
          </cell>
          <cell r="B2898" t="str">
            <v>T</v>
          </cell>
        </row>
        <row r="2899">
          <cell r="A2899" t="str">
            <v>https://www.tela-botanica.org/2016/11/article7745/</v>
          </cell>
          <cell r="B2899" t="str">
            <v>T</v>
          </cell>
        </row>
        <row r="2900">
          <cell r="A2900" t="str">
            <v>https://www.tela-botanica.org/2016/11/article7745/</v>
          </cell>
          <cell r="B2900" t="str">
            <v>T</v>
          </cell>
        </row>
        <row r="2901">
          <cell r="A2901" t="str">
            <v>https://www.tela-botanica.org/2016/11/article7745/</v>
          </cell>
          <cell r="B2901" t="str">
            <v>T</v>
          </cell>
        </row>
        <row r="2902">
          <cell r="A2902" t="str">
            <v>https://www.tela-botanica.org/2016/11/article7745/</v>
          </cell>
          <cell r="B2902" t="str">
            <v>T</v>
          </cell>
        </row>
        <row r="2903">
          <cell r="A2903" t="str">
            <v>https://www.tela-botanica.org/2016/11/article7745/</v>
          </cell>
          <cell r="B2903" t="str">
            <v>T</v>
          </cell>
        </row>
        <row r="2904">
          <cell r="A2904" t="str">
            <v>https://s2de3fff34a529c14.jimcontent.com/download/version/1547624980/module/17795339725/name/LISTE ROUGE DES PAPILLONS DE JOUR DU MAROC.pdf</v>
          </cell>
          <cell r="B2904" t="str">
            <v>T</v>
          </cell>
        </row>
        <row r="2905">
          <cell r="A2905" t="str">
            <v>https://www.grepom.org/ouvrages/</v>
          </cell>
          <cell r="B2905" t="str">
            <v>F</v>
          </cell>
        </row>
        <row r="2906">
          <cell r="A2906" t="str">
            <v>Red list of Endemic Moroccan Monocots</v>
          </cell>
          <cell r="B2906" t="str">
            <v>F</v>
          </cell>
        </row>
        <row r="2907">
          <cell r="A2907" t="str">
            <v>https://sibmoz.gov.mz/red-list-of-species/</v>
          </cell>
          <cell r="B2907" t="str">
            <v>T</v>
          </cell>
        </row>
        <row r="2908">
          <cell r="A2908" t="str">
            <v>https://sibmoz.gov.mz/red-list-of-species/</v>
          </cell>
          <cell r="B2908" t="str">
            <v>T</v>
          </cell>
        </row>
        <row r="2909">
          <cell r="A2909" t="str">
            <v>https://sibmoz.gov.mz/red-list-of-species/</v>
          </cell>
          <cell r="B2909" t="str">
            <v>T</v>
          </cell>
        </row>
        <row r="2910">
          <cell r="A2910" t="str">
            <v>https://sibmoz.gov.mz/red-list-of-species/</v>
          </cell>
          <cell r="B2910" t="str">
            <v>T</v>
          </cell>
        </row>
        <row r="2911">
          <cell r="A2911" t="str">
            <v>https://sibmoz.gov.mz/red-list-of-species/</v>
          </cell>
          <cell r="B2911" t="str">
            <v>T</v>
          </cell>
        </row>
        <row r="2912">
          <cell r="A2912" t="str">
            <v>https://sibmoz.gov.mz/red-list-of-species/</v>
          </cell>
          <cell r="B2912" t="str">
            <v>T</v>
          </cell>
        </row>
        <row r="2913">
          <cell r="A2913" t="str">
            <v>https://www.mozambiqueflora.com/reddata.php</v>
          </cell>
          <cell r="B2913" t="str">
            <v>T</v>
          </cell>
        </row>
        <row r="2914">
          <cell r="A2914" t="str">
            <v>https://www.researchsquare.com/article/rs-3897401/v1</v>
          </cell>
          <cell r="B2914" t="str">
            <v>T</v>
          </cell>
        </row>
        <row r="2915">
          <cell r="A2915" t="str">
            <v>Red list of Amphibians of Rwanda</v>
          </cell>
          <cell r="B2915" t="str">
            <v>F</v>
          </cell>
        </row>
        <row r="2916">
          <cell r="A2916" t="str">
            <v>https://www.cepf.net/grants/grantee-projects/characterization-threatened-flora-sao-tome-and-principe</v>
          </cell>
          <cell r="B2916" t="str">
            <v>T</v>
          </cell>
        </row>
        <row r="2917">
          <cell r="A2917" t="str">
            <v>https://link.springer.com/article/10.1023/A:1008925527224</v>
          </cell>
          <cell r="B2917" t="str">
            <v>T</v>
          </cell>
        </row>
        <row r="2918">
          <cell r="A2918" t="str">
            <v>https://ipt-togo.gbif.fr/resource?r=togo_animal_redlist</v>
          </cell>
          <cell r="B2918" t="str">
            <v>T</v>
          </cell>
        </row>
        <row r="2919">
          <cell r="A2919" t="str">
            <v>Red list of Plants of Togo</v>
          </cell>
          <cell r="B2919" t="str">
            <v>F</v>
          </cell>
        </row>
        <row r="2920">
          <cell r="A2920" t="str">
            <v>https://www.birdlifezimbabwe.org/wp/wp-content/uploads/2024/06/Honeyguide-701.pdf</v>
          </cell>
          <cell r="B2920" t="str">
            <v>T</v>
          </cell>
        </row>
        <row r="2921">
          <cell r="A2921" t="str">
            <v>https://www.zimbabweflora.co.zw/reddata.php</v>
          </cell>
          <cell r="B2921" t="str">
            <v>T</v>
          </cell>
        </row>
        <row r="2922">
          <cell r="A2922" t="str">
            <v>https://portals.iucn.org/library/node/9075</v>
          </cell>
          <cell r="B2922" t="str">
            <v>T</v>
          </cell>
        </row>
        <row r="2923">
          <cell r="A2923" t="str">
            <v>https://portals.iucn.org/library/node/8897</v>
          </cell>
          <cell r="B2923" t="str">
            <v>T</v>
          </cell>
        </row>
        <row r="2924">
          <cell r="A2924" t="str">
            <v>https://portals.iucn.org/library/node/8897</v>
          </cell>
          <cell r="B2924" t="str">
            <v>T</v>
          </cell>
        </row>
        <row r="2925">
          <cell r="A2925" t="str">
            <v>https://portals.iucn.org/library/node/8809</v>
          </cell>
          <cell r="B2925" t="str">
            <v>T</v>
          </cell>
        </row>
        <row r="2926">
          <cell r="A2926" t="str">
            <v>https://portals.iucn.org/library/node/9403</v>
          </cell>
          <cell r="B2926" t="str">
            <v>T</v>
          </cell>
        </row>
        <row r="2927">
          <cell r="A2927" t="str">
            <v>https://portals.iucn.org/library/node/9857</v>
          </cell>
          <cell r="B2927" t="str">
            <v>T</v>
          </cell>
        </row>
        <row r="2928">
          <cell r="A2928" t="str">
            <v>https://portals.iucn.org/library/node/9639</v>
          </cell>
          <cell r="B2928" t="str">
            <v>T</v>
          </cell>
        </row>
        <row r="2929">
          <cell r="A2929" t="str">
            <v>https://portals.iucn.org/library/node/9639</v>
          </cell>
          <cell r="B2929" t="str">
            <v>T</v>
          </cell>
        </row>
        <row r="2930">
          <cell r="A2930" t="str">
            <v>https://portals.iucn.org/library/node/9639</v>
          </cell>
          <cell r="B2930" t="str">
            <v>T</v>
          </cell>
        </row>
        <row r="2931">
          <cell r="A2931" t="str">
            <v>https://portals.iucn.org/library/node/9639</v>
          </cell>
          <cell r="B2931" t="str">
            <v>T</v>
          </cell>
        </row>
        <row r="2932">
          <cell r="A2932" t="str">
            <v>https://portals.iucn.org/library/node/9639</v>
          </cell>
          <cell r="B2932" t="str">
            <v>T</v>
          </cell>
        </row>
        <row r="2933">
          <cell r="A2933" t="str">
            <v>https://portals.iucn.org/library/node/9823</v>
          </cell>
          <cell r="B2933" t="str">
            <v>T</v>
          </cell>
        </row>
        <row r="2934">
          <cell r="A2934" t="str">
            <v>https://portals.iucn.org/library/node/46183Â¨</v>
          </cell>
          <cell r="B2934" t="str">
            <v>F</v>
          </cell>
        </row>
        <row r="2935">
          <cell r="A2935" t="str">
            <v>https://iucn.org/sites/default/files/content/documents/brochure_medredlist_sharks.pdf</v>
          </cell>
          <cell r="B2935" t="str">
            <v>T</v>
          </cell>
        </row>
        <row r="2936">
          <cell r="A2936" t="str">
            <v>https://portals.iucn.org/library/node/46713</v>
          </cell>
          <cell r="B2936" t="str">
            <v>T</v>
          </cell>
        </row>
        <row r="2937">
          <cell r="A2937" t="str">
            <v>https://portals.iucn.org/library/node/47967</v>
          </cell>
          <cell r="B2937" t="str">
            <v>T</v>
          </cell>
        </row>
        <row r="2938">
          <cell r="A2938" t="str">
            <v>https://portals.iucn.org/library/node/49262</v>
          </cell>
          <cell r="B2938" t="str">
            <v>T</v>
          </cell>
        </row>
        <row r="2939">
          <cell r="A2939" t="str">
            <v>https://portals.iucn.org/library/node/49778</v>
          </cell>
          <cell r="B2939" t="str">
            <v>T</v>
          </cell>
        </row>
        <row r="2940">
          <cell r="A2940" t="str">
            <v>https://iucn.org/sites/default/files/2022-11/raptors-mediterranean-2022_compressed.pdf</v>
          </cell>
          <cell r="B2940" t="str">
            <v>T</v>
          </cell>
        </row>
        <row r="2941">
          <cell r="A2941" t="str">
            <v>https://portals.iucn.org/library/node/51386</v>
          </cell>
          <cell r="B2941" t="str">
            <v>T</v>
          </cell>
        </row>
        <row r="2942">
          <cell r="A2942" t="str">
            <v>https://iucn.org/resources/publication/status-and-distribution-freshwater-biodiversity-western-africa</v>
          </cell>
          <cell r="B2942" t="str">
            <v>T</v>
          </cell>
        </row>
        <row r="2943">
          <cell r="A2943" t="str">
            <v>https://iucn.org/resources/publication/status-and-distribution-freshwater-biodiversity-western-africa</v>
          </cell>
          <cell r="B2943" t="str">
            <v>T</v>
          </cell>
        </row>
        <row r="2944">
          <cell r="A2944" t="str">
            <v>https://iucn.org/resources/publication/status-and-distribution-freshwater-biodiversity-western-africa</v>
          </cell>
          <cell r="B2944" t="str">
            <v>T</v>
          </cell>
        </row>
        <row r="2945">
          <cell r="A2945" t="str">
            <v>https://iucn.org/resources/publication/status-and-distribution-freshwater-biodiversity-western-africa</v>
          </cell>
          <cell r="B2945" t="str">
            <v>T</v>
          </cell>
        </row>
        <row r="2946">
          <cell r="A2946" t="str">
            <v>https://iucn.org/resources/publication/status-and-distribution-freshwater-biodiversity-western-africa</v>
          </cell>
          <cell r="B2946" t="str">
            <v>T</v>
          </cell>
        </row>
        <row r="2947">
          <cell r="A2947" t="str">
            <v>https://zenodo.org/records/5645166</v>
          </cell>
          <cell r="B2947" t="str">
            <v>T</v>
          </cell>
        </row>
        <row r="2948">
          <cell r="A2948" t="str">
            <v>https://www.cea.lk/web/images/pdf/redlist2012.pdf</v>
          </cell>
          <cell r="B2948" t="str">
            <v>T</v>
          </cell>
        </row>
        <row r="2949">
          <cell r="A2949" t="str">
            <v>https://www.cea.lk/web/images/pdf/redlist2012.pdf</v>
          </cell>
          <cell r="B2949" t="str">
            <v>T</v>
          </cell>
        </row>
        <row r="2950">
          <cell r="A2950" t="str">
            <v>https://portals.iucn.org/library/sites/library/files/documents/RL-548.7-003.pdf</v>
          </cell>
          <cell r="B2950" t="str">
            <v>T</v>
          </cell>
        </row>
        <row r="2951">
          <cell r="A2951" t="str">
            <v>https://portals.iucn.org/library/sites/library/files/documents/RL-548.7-003.pdf</v>
          </cell>
          <cell r="B2951" t="str">
            <v>T</v>
          </cell>
        </row>
        <row r="2952">
          <cell r="A2952" t="str">
            <v>https://lk.chm-cbd.net/documents/national-red-list-2020-conservation-status-flora-sri-lanka</v>
          </cell>
          <cell r="B2952" t="str">
            <v>T</v>
          </cell>
        </row>
        <row r="2953">
          <cell r="A2953" t="str">
            <v>https://www.researchgate.net/publication/365773559_The_National_Red_List_Conservation_Status_of_Birds_of_Sri_Lanka_-_2021</v>
          </cell>
          <cell r="B2953" t="str">
            <v>F</v>
          </cell>
        </row>
        <row r="2954">
          <cell r="A2954" t="str">
            <v>https://env.gov.lk/web/index.php/en/publications/biodiversity</v>
          </cell>
          <cell r="B2954" t="str">
            <v>T</v>
          </cell>
        </row>
        <row r="2955">
          <cell r="A2955" t="str">
            <v>https://env.gov.lk/web/index.php/en/publications/biodiversity</v>
          </cell>
          <cell r="B2955" t="str">
            <v>T</v>
          </cell>
        </row>
        <row r="2956">
          <cell r="A2956" t="str">
            <v>https://tar.sljol.info/articles/10.4038/tar.v21i3.3298</v>
          </cell>
          <cell r="B2956" t="str">
            <v>T</v>
          </cell>
        </row>
        <row r="2957">
          <cell r="A2957" t="str">
            <v>https://portals.iucn.org/library/sites/library/files/documents/RL-549.3-003-v.1.pdf</v>
          </cell>
          <cell r="B2957" t="str">
            <v>T</v>
          </cell>
        </row>
        <row r="2958">
          <cell r="A2958" t="str">
            <v>https://portals.iucn.org/library/node/46323</v>
          </cell>
          <cell r="B2958" t="str">
            <v>T</v>
          </cell>
        </row>
        <row r="2959">
          <cell r="A2959" t="str">
            <v>https://portals.iucn.org/library/node/46324</v>
          </cell>
          <cell r="B2959" t="str">
            <v>T</v>
          </cell>
        </row>
        <row r="2960">
          <cell r="A2960" t="str">
            <v>https://portals.iucn.org/library/node/46326</v>
          </cell>
          <cell r="B2960" t="str">
            <v>T</v>
          </cell>
        </row>
        <row r="2961">
          <cell r="A2961" t="str">
            <v>https://portals.iucn.org/library/node/46326</v>
          </cell>
          <cell r="B2961" t="str">
            <v>T</v>
          </cell>
        </row>
        <row r="2962">
          <cell r="A2962" t="str">
            <v>https://portals.iucn.org/library/node/46327</v>
          </cell>
          <cell r="B2962" t="str">
            <v>T</v>
          </cell>
        </row>
        <row r="2963">
          <cell r="A2963" t="str">
            <v>https://portals.iucn.org/library/node/46328</v>
          </cell>
          <cell r="B2963" t="str">
            <v>T</v>
          </cell>
        </row>
        <row r="2964">
          <cell r="A2964" t="str">
            <v>https://portals.iucn.org/library/node/46329</v>
          </cell>
          <cell r="B2964" t="str">
            <v>T</v>
          </cell>
        </row>
        <row r="2965">
          <cell r="A2965" t="str">
            <v>https://portals.iucn.org/library/node/7786</v>
          </cell>
          <cell r="B2965" t="str">
            <v>T</v>
          </cell>
        </row>
        <row r="2966">
          <cell r="A2966" t="str">
            <v>https://portals.iucn.org/library/node/7788</v>
          </cell>
          <cell r="B2966" t="str">
            <v>T</v>
          </cell>
        </row>
        <row r="2967">
          <cell r="A2967" t="str">
            <v>https://portals.iucn.org/library/node/7788</v>
          </cell>
          <cell r="B2967" t="str">
            <v>T</v>
          </cell>
        </row>
        <row r="2968">
          <cell r="A2968" t="str">
            <v>https://portals.iucn.org/library/node/7789</v>
          </cell>
          <cell r="B2968" t="str">
            <v>T</v>
          </cell>
        </row>
        <row r="2969">
          <cell r="A2969" t="str">
            <v>https://portals.iucn.org/library/node/7790</v>
          </cell>
          <cell r="B2969" t="str">
            <v>T</v>
          </cell>
        </row>
        <row r="2970">
          <cell r="A2970" t="str">
            <v>https://www.nhbs.com/red-data-book-of-vascular-plants-of-bangladesh-2-volume-set</v>
          </cell>
          <cell r="B2970" t="str">
            <v>T</v>
          </cell>
        </row>
        <row r="2971">
          <cell r="A2971" t="str">
            <v>https://bsi.gov.in/uploads/documents/Public_Information/publication/books/miscellaneous/The Indian Plant Red Data Book-I.pdf</v>
          </cell>
          <cell r="B2971" t="str">
            <v>T</v>
          </cell>
        </row>
        <row r="2972">
          <cell r="A2972" t="str">
            <v>https://bsi.gov.in/uploads/documents/Public_Information/publication/books/miscellaneous/Red%20Data%20Book%20of%20Indian%20Plants%20vol%201.pdf</v>
          </cell>
          <cell r="B2972" t="str">
            <v>T</v>
          </cell>
        </row>
        <row r="2973">
          <cell r="A2973" t="str">
            <v>https://bsi.gov.in/uploads/documents/Public_Information/publication/books/miscellaneous/Red%20Data%20Book%20of%20Indian%20Plants%20vol%202.pdf</v>
          </cell>
          <cell r="B2973" t="str">
            <v>T</v>
          </cell>
        </row>
        <row r="2974">
          <cell r="A2974" t="str">
            <v>https://bsi.gov.in/page/en/threatened-taxa</v>
          </cell>
          <cell r="B2974" t="str">
            <v>T</v>
          </cell>
        </row>
        <row r="2975">
          <cell r="A2975" t="str">
            <v>https://faunaofindia.nic.in/php/spb_books_list.php</v>
          </cell>
          <cell r="B2975" t="str">
            <v>F</v>
          </cell>
        </row>
        <row r="2976">
          <cell r="A2976" t="str">
            <v>https://faunaofindia.nic.in/php/spb_books_list.php</v>
          </cell>
          <cell r="B2976" t="str">
            <v>F</v>
          </cell>
        </row>
        <row r="2977">
          <cell r="A2977" t="str">
            <v>https://portals.iucn.org/library/node/9945</v>
          </cell>
          <cell r="B2977" t="str">
            <v>T</v>
          </cell>
        </row>
        <row r="2978">
          <cell r="A2978" t="str">
            <v>https://portals.iucn.org/library/node/9945</v>
          </cell>
          <cell r="B2978" t="str">
            <v>T</v>
          </cell>
        </row>
        <row r="2979">
          <cell r="A2979" t="str">
            <v>https://portals.iucn.org/library/node/9945</v>
          </cell>
          <cell r="B2979" t="str">
            <v>T</v>
          </cell>
        </row>
        <row r="2980">
          <cell r="A2980" t="str">
            <v>https://portals.iucn.org/library/node/9945</v>
          </cell>
          <cell r="B2980" t="str">
            <v>T</v>
          </cell>
        </row>
        <row r="2981">
          <cell r="A2981" t="str">
            <v>https://opensiuc.lib.siu.edu/cgi/viewcontent.cgi?params=/context/ebl/article/1046/&amp;path_info=First_Red_List_of_Medicinal_Plants_of_Andhra_Pradesh__India___Conservation_Assessment_and_Management_Planning_.pdf</v>
          </cell>
          <cell r="B2981" t="str">
            <v>T</v>
          </cell>
        </row>
        <row r="2982">
          <cell r="A2982" t="str">
            <v>https://www.biodiversity.ph/wp-content/uploads/2020/08/PRLC-Book-vertebrates.pdf</v>
          </cell>
          <cell r="B2982" t="str">
            <v>F</v>
          </cell>
        </row>
        <row r="2983">
          <cell r="A2983" t="str">
            <v>https://mwwphilippines.org/wp-content/themes/marine-wildlife-watch/assets/images/pdf/dugong/Redlist%20Status%20of%20Marine%20Mammals%20in%20the%20Philippines.pdf</v>
          </cell>
          <cell r="B2983" t="str">
            <v>T</v>
          </cell>
        </row>
        <row r="2984">
          <cell r="A2984" t="str">
            <v>https://www.researchgate.net/publication/255787717_Threatened_plants_of_the_Philippines_A_preliminary_assessment</v>
          </cell>
          <cell r="B2984" t="str">
            <v>F</v>
          </cell>
        </row>
        <row r="2985">
          <cell r="A2985" t="str">
            <v>https://www.researchgate.net/publication/263082562_Red_List_Status_of_Marine_Endemic_Teleosts_bony_Fishes_of_the_Philippines</v>
          </cell>
          <cell r="B2985" t="str">
            <v>F</v>
          </cell>
        </row>
        <row r="2986">
          <cell r="A2986" t="str">
            <v>https://www.mdpi.com/2076-2615/11/7/2057</v>
          </cell>
          <cell r="B2986" t="str">
            <v>T</v>
          </cell>
        </row>
        <row r="2987">
          <cell r="A2987" t="str">
            <v>https://scholar.google.com/scholar_lookup?title=Rare%20plants%20of%20DPR%20Korea&amp;publication_year=2016&amp;author=I.Y.%20Joo&amp;author=S.C.%20Choi&amp;author=C.G.%20Gang</v>
          </cell>
          <cell r="B2987" t="str">
            <v>T</v>
          </cell>
        </row>
        <row r="2988">
          <cell r="A2988" t="str">
            <v>https://www.biodic.go.jp/english/rdb/rdb_e.html</v>
          </cell>
          <cell r="B2988" t="str">
            <v>T</v>
          </cell>
        </row>
        <row r="2989">
          <cell r="A2989" t="str">
            <v>https://www.biodic.go.jp/english/rdb/rdb_e.html</v>
          </cell>
          <cell r="B2989" t="str">
            <v>T</v>
          </cell>
        </row>
        <row r="2990">
          <cell r="A2990" t="str">
            <v>https://www.biodic.go.jp/english/rdb/rdb_e.html</v>
          </cell>
          <cell r="B2990" t="str">
            <v>T</v>
          </cell>
        </row>
        <row r="2991">
          <cell r="A2991" t="str">
            <v>https://www.biodic.go.jp/english/rdb/rdb_e.html</v>
          </cell>
          <cell r="B2991" t="str">
            <v>T</v>
          </cell>
        </row>
        <row r="2992">
          <cell r="A2992" t="str">
            <v>https://www.biodic.go.jp/english/rdb/rdb_e.html</v>
          </cell>
          <cell r="B2992" t="str">
            <v>T</v>
          </cell>
        </row>
        <row r="2993">
          <cell r="A2993" t="str">
            <v>https://www.biodic.go.jp/english/rdb/rdb_e.html</v>
          </cell>
          <cell r="B2993" t="str">
            <v>T</v>
          </cell>
        </row>
        <row r="2994">
          <cell r="A2994" t="str">
            <v>https://www.biodic.go.jp/english/rdb/rdb_e.html</v>
          </cell>
          <cell r="B2994" t="str">
            <v>T</v>
          </cell>
        </row>
        <row r="2995">
          <cell r="A2995" t="str">
            <v>https://www.biodic.go.jp/english/rdb/rdb_e.html</v>
          </cell>
          <cell r="B2995" t="str">
            <v>T</v>
          </cell>
        </row>
        <row r="2996">
          <cell r="A2996" t="str">
            <v>https://www.biodic.go.jp/english/rdb/rdb_e.html</v>
          </cell>
          <cell r="B2996" t="str">
            <v>T</v>
          </cell>
        </row>
        <row r="2997">
          <cell r="A2997" t="str">
            <v>https://www.biodic.go.jp/english/rdb/rdb_e.html</v>
          </cell>
          <cell r="B2997" t="str">
            <v>T</v>
          </cell>
        </row>
        <row r="2998">
          <cell r="A2998" t="str">
            <v>https://ikilog.biodic.go.jp/Rdb/booklist</v>
          </cell>
          <cell r="B2998" t="str">
            <v>F</v>
          </cell>
        </row>
        <row r="2999">
          <cell r="A2999" t="str">
            <v>https://ikilog.biodic.go.jp/Rdb/booklist</v>
          </cell>
          <cell r="B2999" t="str">
            <v>F</v>
          </cell>
        </row>
        <row r="3000">
          <cell r="A3000" t="str">
            <v>https://ikilog.biodic.go.jp/Rdb/booklist</v>
          </cell>
          <cell r="B3000" t="str">
            <v>F</v>
          </cell>
        </row>
        <row r="3001">
          <cell r="A3001" t="str">
            <v>https://ikilog.biodic.go.jp/Rdb/booklist</v>
          </cell>
          <cell r="B3001" t="str">
            <v>F</v>
          </cell>
        </row>
        <row r="3002">
          <cell r="A3002" t="str">
            <v>https://ikilog.biodic.go.jp/Rdb/booklist</v>
          </cell>
          <cell r="B3002" t="str">
            <v>F</v>
          </cell>
        </row>
        <row r="3003">
          <cell r="A3003" t="str">
            <v>https://ikilog.biodic.go.jp/Rdb/booklist</v>
          </cell>
          <cell r="B3003" t="str">
            <v>F</v>
          </cell>
        </row>
        <row r="3004">
          <cell r="A3004" t="str">
            <v>https://ikilog.biodic.go.jp/Rdb/booklist</v>
          </cell>
          <cell r="B3004" t="str">
            <v>F</v>
          </cell>
        </row>
        <row r="3005">
          <cell r="A3005" t="str">
            <v>https://ikilog.biodic.go.jp/Rdb/booklist</v>
          </cell>
          <cell r="B3005" t="str">
            <v>F</v>
          </cell>
        </row>
        <row r="3006">
          <cell r="A3006" t="str">
            <v>https://ikilog.biodic.go.jp/Rdb/booklist</v>
          </cell>
          <cell r="B3006" t="str">
            <v>F</v>
          </cell>
        </row>
        <row r="3007">
          <cell r="A3007" t="str">
            <v>https://ikilog.biodic.go.jp/Rdb/booklist</v>
          </cell>
          <cell r="B3007" t="str">
            <v>F</v>
          </cell>
        </row>
        <row r="3008">
          <cell r="A3008" t="str">
            <v>https://ikilog.biodic.go.jp/Rdb/booklist</v>
          </cell>
          <cell r="B3008" t="str">
            <v>F</v>
          </cell>
        </row>
        <row r="3009">
          <cell r="A3009" t="str">
            <v>https://ikilog.biodic.go.jp/Rdb/booklist</v>
          </cell>
          <cell r="B3009" t="str">
            <v>F</v>
          </cell>
        </row>
        <row r="3010">
          <cell r="A3010" t="str">
            <v>https://ikilog.biodic.go.jp/Rdb/booklist</v>
          </cell>
          <cell r="B3010" t="str">
            <v>F</v>
          </cell>
        </row>
        <row r="3011">
          <cell r="A3011" t="str">
            <v>https://ikilog.biodic.go.jp/Rdb/booklist</v>
          </cell>
          <cell r="B3011" t="str">
            <v>F</v>
          </cell>
        </row>
        <row r="3012">
          <cell r="A3012" t="str">
            <v>https://ikilog.biodic.go.jp/Rdb/booklist</v>
          </cell>
          <cell r="B3012" t="str">
            <v>F</v>
          </cell>
        </row>
        <row r="3013">
          <cell r="A3013" t="str">
            <v>https://ikilog.biodic.go.jp/Rdb/booklist</v>
          </cell>
          <cell r="B3013" t="str">
            <v>F</v>
          </cell>
        </row>
        <row r="3014">
          <cell r="A3014" t="str">
            <v>https://ikilog.biodic.go.jp/Rdb/booklist</v>
          </cell>
          <cell r="B3014" t="str">
            <v>F</v>
          </cell>
        </row>
        <row r="3015">
          <cell r="A3015" t="str">
            <v>https://ikilog.biodic.go.jp/Rdb/booklist</v>
          </cell>
          <cell r="B3015" t="str">
            <v>F</v>
          </cell>
        </row>
        <row r="3016">
          <cell r="A3016" t="str">
            <v>https://ikilog.biodic.go.jp/Rdb/booklist</v>
          </cell>
          <cell r="B3016" t="str">
            <v>F</v>
          </cell>
        </row>
        <row r="3017">
          <cell r="A3017" t="str">
            <v>https://ikilog.biodic.go.jp/Rdb/booklist</v>
          </cell>
          <cell r="B3017" t="str">
            <v>F</v>
          </cell>
        </row>
        <row r="3018">
          <cell r="A3018" t="str">
            <v>https://ikilog.biodic.go.jp/Rdb/booklist</v>
          </cell>
          <cell r="B3018" t="str">
            <v>F</v>
          </cell>
        </row>
        <row r="3019">
          <cell r="A3019" t="str">
            <v>https://ikilog.biodic.go.jp/Rdb/booklist</v>
          </cell>
          <cell r="B3019" t="str">
            <v>F</v>
          </cell>
        </row>
        <row r="3020">
          <cell r="A3020" t="str">
            <v>https://ikilog.biodic.go.jp/Rdb/booklist</v>
          </cell>
          <cell r="B3020" t="str">
            <v>F</v>
          </cell>
        </row>
        <row r="3021">
          <cell r="A3021" t="str">
            <v>https://ikilog.biodic.go.jp/Rdb/booklist</v>
          </cell>
          <cell r="B3021" t="str">
            <v>F</v>
          </cell>
        </row>
        <row r="3022">
          <cell r="A3022" t="str">
            <v>https://ikilog.biodic.go.jp/Rdb/booklist</v>
          </cell>
          <cell r="B3022" t="str">
            <v>F</v>
          </cell>
        </row>
        <row r="3023">
          <cell r="A3023" t="str">
            <v>https://ikilog.biodic.go.jp/Rdb/booklist</v>
          </cell>
          <cell r="B3023" t="str">
            <v>F</v>
          </cell>
        </row>
        <row r="3024">
          <cell r="A3024" t="str">
            <v>https://ikilog.biodic.go.jp/Rdb/booklist</v>
          </cell>
          <cell r="B3024" t="str">
            <v>F</v>
          </cell>
        </row>
        <row r="3025">
          <cell r="A3025" t="str">
            <v>https://ikilog.biodic.go.jp/Rdb/booklist</v>
          </cell>
          <cell r="B3025" t="str">
            <v>F</v>
          </cell>
        </row>
        <row r="3026">
          <cell r="A3026" t="str">
            <v>https://ikilog.biodic.go.jp/Rdb/booklist</v>
          </cell>
          <cell r="B3026" t="str">
            <v>F</v>
          </cell>
        </row>
        <row r="3027">
          <cell r="A3027" t="str">
            <v>https://ikilog.biodic.go.jp/Rdb/booklist</v>
          </cell>
          <cell r="B3027" t="str">
            <v>F</v>
          </cell>
        </row>
        <row r="3028">
          <cell r="A3028" t="str">
            <v>https://ikilog.biodic.go.jp/Rdb/booklist</v>
          </cell>
          <cell r="B3028" t="str">
            <v>F</v>
          </cell>
        </row>
        <row r="3029">
          <cell r="A3029" t="str">
            <v>https://ikilog.biodic.go.jp/Rdb/booklist</v>
          </cell>
          <cell r="B3029" t="str">
            <v>F</v>
          </cell>
        </row>
        <row r="3030">
          <cell r="A3030" t="str">
            <v>https://ikilog.biodic.go.jp/Rdb/booklist</v>
          </cell>
          <cell r="B3030" t="str">
            <v>F</v>
          </cell>
        </row>
        <row r="3031">
          <cell r="A3031" t="str">
            <v>https://ikilog.biodic.go.jp/Rdb/booklist</v>
          </cell>
          <cell r="B3031" t="str">
            <v>F</v>
          </cell>
        </row>
        <row r="3032">
          <cell r="A3032" t="str">
            <v>https://ikilog.biodic.go.jp/Rdb/booklist</v>
          </cell>
          <cell r="B3032" t="str">
            <v>F</v>
          </cell>
        </row>
        <row r="3033">
          <cell r="A3033" t="str">
            <v>https://ikilog.biodic.go.jp/Rdb/booklist</v>
          </cell>
          <cell r="B3033" t="str">
            <v>F</v>
          </cell>
        </row>
        <row r="3034">
          <cell r="A3034" t="str">
            <v>https://ikilog.biodic.go.jp/Rdb/booklist</v>
          </cell>
          <cell r="B3034" t="str">
            <v>F</v>
          </cell>
        </row>
        <row r="3035">
          <cell r="A3035" t="str">
            <v>https://ikilog.biodic.go.jp/Rdb/booklist</v>
          </cell>
          <cell r="B3035" t="str">
            <v>F</v>
          </cell>
        </row>
        <row r="3036">
          <cell r="A3036" t="str">
            <v>https://ikilog.biodic.go.jp/Rdb/booklist</v>
          </cell>
          <cell r="B3036" t="str">
            <v>F</v>
          </cell>
        </row>
        <row r="3037">
          <cell r="A3037" t="str">
            <v>https://ikilog.biodic.go.jp/Rdb/booklist</v>
          </cell>
          <cell r="B3037" t="str">
            <v>F</v>
          </cell>
        </row>
        <row r="3038">
          <cell r="A3038" t="str">
            <v>https://ikilog.biodic.go.jp/Rdb/booklist</v>
          </cell>
          <cell r="B3038" t="str">
            <v>F</v>
          </cell>
        </row>
        <row r="3039">
          <cell r="A3039" t="str">
            <v>https://ikilog.biodic.go.jp/Rdb/booklist</v>
          </cell>
          <cell r="B3039" t="str">
            <v>F</v>
          </cell>
        </row>
        <row r="3040">
          <cell r="A3040" t="str">
            <v>https://ikilog.biodic.go.jp/Rdb/booklist</v>
          </cell>
          <cell r="B3040" t="str">
            <v>F</v>
          </cell>
        </row>
        <row r="3041">
          <cell r="A3041" t="str">
            <v>https://ikilog.biodic.go.jp/Rdb/booklist</v>
          </cell>
          <cell r="B3041" t="str">
            <v>F</v>
          </cell>
        </row>
        <row r="3042">
          <cell r="A3042" t="str">
            <v>https://ikilog.biodic.go.jp/Rdb/booklist</v>
          </cell>
          <cell r="B3042" t="str">
            <v>F</v>
          </cell>
        </row>
        <row r="3043">
          <cell r="A3043" t="str">
            <v>https://ikilog.biodic.go.jp/Rdb/booklist</v>
          </cell>
          <cell r="B3043" t="str">
            <v>F</v>
          </cell>
        </row>
        <row r="3044">
          <cell r="A3044" t="str">
            <v>https://ikilog.biodic.go.jp/Rdb/booklist</v>
          </cell>
          <cell r="B3044" t="str">
            <v>F</v>
          </cell>
        </row>
        <row r="3045">
          <cell r="A3045" t="str">
            <v>https://ikilog.biodic.go.jp/Rdb/booklist</v>
          </cell>
          <cell r="B3045" t="str">
            <v>F</v>
          </cell>
        </row>
        <row r="3046">
          <cell r="A3046" t="str">
            <v>https://ikilog.biodic.go.jp/Rdb/booklist</v>
          </cell>
          <cell r="B3046" t="str">
            <v>F</v>
          </cell>
        </row>
        <row r="3047">
          <cell r="A3047" t="str">
            <v>https://ikilog.biodic.go.jp/Rdb/booklist</v>
          </cell>
          <cell r="B3047" t="str">
            <v>F</v>
          </cell>
        </row>
        <row r="3048">
          <cell r="A3048" t="str">
            <v>https://ikilog.biodic.go.jp/Rdb/booklist</v>
          </cell>
          <cell r="B3048" t="str">
            <v>F</v>
          </cell>
        </row>
        <row r="3049">
          <cell r="A3049" t="str">
            <v>https://ikilog.biodic.go.jp/Rdb/booklist</v>
          </cell>
          <cell r="B3049" t="str">
            <v>F</v>
          </cell>
        </row>
        <row r="3050">
          <cell r="A3050" t="str">
            <v>https://ikilog.biodic.go.jp/Rdb/booklist</v>
          </cell>
          <cell r="B3050" t="str">
            <v>F</v>
          </cell>
        </row>
        <row r="3051">
          <cell r="A3051" t="str">
            <v>https://ikilog.biodic.go.jp/Rdb/booklist</v>
          </cell>
          <cell r="B3051" t="str">
            <v>F</v>
          </cell>
        </row>
        <row r="3052">
          <cell r="A3052" t="str">
            <v>https://ikilog.biodic.go.jp/Rdb/booklist</v>
          </cell>
          <cell r="B3052" t="str">
            <v>F</v>
          </cell>
        </row>
        <row r="3053">
          <cell r="A3053" t="str">
            <v>https://ikilog.biodic.go.jp/Rdb/booklist</v>
          </cell>
          <cell r="B3053" t="str">
            <v>F</v>
          </cell>
        </row>
        <row r="3054">
          <cell r="A3054" t="str">
            <v>https://ikilog.biodic.go.jp/Rdb/booklist</v>
          </cell>
          <cell r="B3054" t="str">
            <v>F</v>
          </cell>
        </row>
        <row r="3055">
          <cell r="A3055" t="str">
            <v>https://ikilog.biodic.go.jp/Rdb/booklist</v>
          </cell>
          <cell r="B3055" t="str">
            <v>F</v>
          </cell>
        </row>
        <row r="3056">
          <cell r="A3056" t="str">
            <v>https://ikilog.biodic.go.jp/Rdb/booklist</v>
          </cell>
          <cell r="B3056" t="str">
            <v>F</v>
          </cell>
        </row>
        <row r="3057">
          <cell r="A3057" t="str">
            <v>https://ikilog.biodic.go.jp/Rdb/booklist</v>
          </cell>
          <cell r="B3057" t="str">
            <v>F</v>
          </cell>
        </row>
        <row r="3058">
          <cell r="A3058" t="str">
            <v>https://ikilog.biodic.go.jp/Rdb/booklist</v>
          </cell>
          <cell r="B3058" t="str">
            <v>F</v>
          </cell>
        </row>
        <row r="3059">
          <cell r="A3059" t="str">
            <v>https://ikilog.biodic.go.jp/Rdb/booklist</v>
          </cell>
          <cell r="B3059" t="str">
            <v>F</v>
          </cell>
        </row>
        <row r="3060">
          <cell r="A3060" t="str">
            <v>https://ikilog.biodic.go.jp/Rdb/booklist</v>
          </cell>
          <cell r="B3060" t="str">
            <v>F</v>
          </cell>
        </row>
        <row r="3061">
          <cell r="A3061" t="str">
            <v>https://ikilog.biodic.go.jp/Rdb/booklist</v>
          </cell>
          <cell r="B3061" t="str">
            <v>F</v>
          </cell>
        </row>
        <row r="3062">
          <cell r="A3062" t="str">
            <v>https://ikilog.biodic.go.jp/Rdb/booklist</v>
          </cell>
          <cell r="B3062" t="str">
            <v>F</v>
          </cell>
        </row>
        <row r="3063">
          <cell r="A3063" t="str">
            <v>https://ikilog.biodic.go.jp/Rdb/booklist</v>
          </cell>
          <cell r="B3063" t="str">
            <v>F</v>
          </cell>
        </row>
        <row r="3064">
          <cell r="A3064" t="str">
            <v>https://ikilog.biodic.go.jp/Rdb/booklist</v>
          </cell>
          <cell r="B3064" t="str">
            <v>F</v>
          </cell>
        </row>
        <row r="3065">
          <cell r="A3065" t="str">
            <v>https://ikilog.biodic.go.jp/Rdb/booklist</v>
          </cell>
          <cell r="B3065" t="str">
            <v>F</v>
          </cell>
        </row>
        <row r="3066">
          <cell r="A3066" t="str">
            <v>https://ikilog.biodic.go.jp/Rdb/booklist</v>
          </cell>
          <cell r="B3066" t="str">
            <v>F</v>
          </cell>
        </row>
        <row r="3067">
          <cell r="A3067" t="str">
            <v>https://ikilog.biodic.go.jp/Rdb/booklist</v>
          </cell>
          <cell r="B3067" t="str">
            <v>F</v>
          </cell>
        </row>
        <row r="3068">
          <cell r="A3068" t="str">
            <v>https://ikilog.biodic.go.jp/Rdb/booklist</v>
          </cell>
          <cell r="B3068" t="str">
            <v>F</v>
          </cell>
        </row>
        <row r="3069">
          <cell r="A3069" t="str">
            <v>https://ikilog.biodic.go.jp/Rdb/booklist</v>
          </cell>
          <cell r="B3069" t="str">
            <v>F</v>
          </cell>
        </row>
        <row r="3070">
          <cell r="A3070" t="str">
            <v>https://ikilog.biodic.go.jp/Rdb/booklist</v>
          </cell>
          <cell r="B3070" t="str">
            <v>F</v>
          </cell>
        </row>
        <row r="3071">
          <cell r="A3071" t="str">
            <v>https://ikilog.biodic.go.jp/Rdb/booklist</v>
          </cell>
          <cell r="B3071" t="str">
            <v>F</v>
          </cell>
        </row>
        <row r="3072">
          <cell r="A3072" t="str">
            <v>https://ikilog.biodic.go.jp/Rdb/booklist</v>
          </cell>
          <cell r="B3072" t="str">
            <v>F</v>
          </cell>
        </row>
        <row r="3073">
          <cell r="A3073" t="str">
            <v>https://ikilog.biodic.go.jp/Rdb/booklist</v>
          </cell>
          <cell r="B3073" t="str">
            <v>F</v>
          </cell>
        </row>
        <row r="3074">
          <cell r="A3074" t="str">
            <v>https://ikilog.biodic.go.jp/Rdb/booklist</v>
          </cell>
          <cell r="B3074" t="str">
            <v>F</v>
          </cell>
        </row>
        <row r="3075">
          <cell r="A3075" t="str">
            <v>https://ikilog.biodic.go.jp/Rdb/booklist</v>
          </cell>
          <cell r="B3075" t="str">
            <v>F</v>
          </cell>
        </row>
        <row r="3076">
          <cell r="A3076" t="str">
            <v>https://ikilog.biodic.go.jp/Rdb/booklist</v>
          </cell>
          <cell r="B3076" t="str">
            <v>F</v>
          </cell>
        </row>
        <row r="3077">
          <cell r="A3077" t="str">
            <v>https://ikilog.biodic.go.jp/Rdb/booklist</v>
          </cell>
          <cell r="B3077" t="str">
            <v>F</v>
          </cell>
        </row>
        <row r="3078">
          <cell r="A3078" t="str">
            <v>https://ikilog.biodic.go.jp/Rdb/booklist</v>
          </cell>
          <cell r="B3078" t="str">
            <v>F</v>
          </cell>
        </row>
        <row r="3079">
          <cell r="A3079" t="str">
            <v>https://ikilog.biodic.go.jp/Rdb/booklist</v>
          </cell>
          <cell r="B3079" t="str">
            <v>F</v>
          </cell>
        </row>
        <row r="3080">
          <cell r="A3080" t="str">
            <v>https://ikilog.biodic.go.jp/Rdb/booklist</v>
          </cell>
          <cell r="B3080" t="str">
            <v>F</v>
          </cell>
        </row>
        <row r="3081">
          <cell r="A3081" t="str">
            <v>https://ikilog.biodic.go.jp/Rdb/booklist</v>
          </cell>
          <cell r="B3081" t="str">
            <v>F</v>
          </cell>
        </row>
        <row r="3082">
          <cell r="A3082" t="str">
            <v>https://ikilog.biodic.go.jp/Rdb/booklist</v>
          </cell>
          <cell r="B3082" t="str">
            <v>F</v>
          </cell>
        </row>
        <row r="3083">
          <cell r="A3083" t="str">
            <v>https://ikilog.biodic.go.jp/Rdb/booklist</v>
          </cell>
          <cell r="B3083" t="str">
            <v>F</v>
          </cell>
        </row>
        <row r="3084">
          <cell r="A3084" t="str">
            <v>https://ikilog.biodic.go.jp/Rdb/booklist</v>
          </cell>
          <cell r="B3084" t="str">
            <v>F</v>
          </cell>
        </row>
        <row r="3085">
          <cell r="A3085" t="str">
            <v>https://ikilog.biodic.go.jp/Rdb/booklist</v>
          </cell>
          <cell r="B3085" t="str">
            <v>F</v>
          </cell>
        </row>
        <row r="3086">
          <cell r="A3086" t="str">
            <v>https://ikilog.biodic.go.jp/Rdb/booklist</v>
          </cell>
          <cell r="B3086" t="str">
            <v>F</v>
          </cell>
        </row>
        <row r="3087">
          <cell r="A3087" t="str">
            <v>https://ikilog.biodic.go.jp/Rdb/booklist</v>
          </cell>
          <cell r="B3087" t="str">
            <v>F</v>
          </cell>
        </row>
        <row r="3088">
          <cell r="A3088" t="str">
            <v>https://ikilog.biodic.go.jp/Rdb/booklist</v>
          </cell>
          <cell r="B3088" t="str">
            <v>F</v>
          </cell>
        </row>
        <row r="3089">
          <cell r="A3089" t="str">
            <v>https://ikilog.biodic.go.jp/Rdb/booklist</v>
          </cell>
          <cell r="B3089" t="str">
            <v>F</v>
          </cell>
        </row>
        <row r="3090">
          <cell r="A3090" t="str">
            <v>https://ikilog.biodic.go.jp/Rdb/booklist</v>
          </cell>
          <cell r="B3090" t="str">
            <v>F</v>
          </cell>
        </row>
        <row r="3091">
          <cell r="A3091" t="str">
            <v>https://ikilog.biodic.go.jp/Rdb/booklist</v>
          </cell>
          <cell r="B3091" t="str">
            <v>F</v>
          </cell>
        </row>
        <row r="3092">
          <cell r="A3092" t="str">
            <v>https://ikilog.biodic.go.jp/Rdb/booklist</v>
          </cell>
          <cell r="B3092" t="str">
            <v>F</v>
          </cell>
        </row>
        <row r="3093">
          <cell r="A3093" t="str">
            <v>https://ikilog.biodic.go.jp/Rdb/booklist</v>
          </cell>
          <cell r="B3093" t="str">
            <v>F</v>
          </cell>
        </row>
        <row r="3094">
          <cell r="A3094" t="str">
            <v>https://ikilog.biodic.go.jp/Rdb/booklist</v>
          </cell>
          <cell r="B3094" t="str">
            <v>F</v>
          </cell>
        </row>
        <row r="3095">
          <cell r="A3095" t="str">
            <v>https://www.pref.okinawa.jp/kurashikankyo/kankyo/1004621/1004628.html</v>
          </cell>
          <cell r="B3095" t="str">
            <v>T</v>
          </cell>
        </row>
        <row r="3096">
          <cell r="A3096" t="str">
            <v>https://www.pref.okinawa.jp/kurashikankyo/kankyo/1004621/1004628.html</v>
          </cell>
          <cell r="B3096" t="str">
            <v>T</v>
          </cell>
        </row>
        <row r="3097">
          <cell r="A3097" t="str">
            <v>https://www.pref.okinawa.jp/kurashikankyo/kankyo/1004621/1004628.html</v>
          </cell>
          <cell r="B3097" t="str">
            <v>T</v>
          </cell>
        </row>
        <row r="3098">
          <cell r="A3098" t="str">
            <v>https://www.pref.okinawa.jp/kurashikankyo/kankyo/1004621/1004628.html</v>
          </cell>
          <cell r="B3098" t="str">
            <v>T</v>
          </cell>
        </row>
        <row r="3099">
          <cell r="A3099" t="str">
            <v>https://www.pref.okinawa.jp/kurashikankyo/kankyo/1004621/1004628.html</v>
          </cell>
          <cell r="B3099" t="str">
            <v>T</v>
          </cell>
        </row>
        <row r="3100">
          <cell r="A3100" t="str">
            <v>https://www.pref.okinawa.jp/kurashikankyo/kankyo/1004621/1004628.html</v>
          </cell>
          <cell r="B3100" t="str">
            <v>T</v>
          </cell>
        </row>
        <row r="3101">
          <cell r="A3101" t="str">
            <v>https://www.pref.okinawa.jp/kurashikankyo/kankyo/1004621/1004628.html</v>
          </cell>
          <cell r="B3101" t="str">
            <v>T</v>
          </cell>
        </row>
        <row r="3102">
          <cell r="A3102" t="str">
            <v>https://www.pref.okinawa.jp/kurashikankyo/kankyo/1004621/1004628.html</v>
          </cell>
          <cell r="B3102" t="str">
            <v>T</v>
          </cell>
        </row>
        <row r="3103">
          <cell r="A3103" t="str">
            <v>https://www.pref.okinawa.jp/kurashikankyo/kankyo/1004621/1004628.html</v>
          </cell>
          <cell r="B3103" t="str">
            <v>T</v>
          </cell>
        </row>
        <row r="3104">
          <cell r="A3104" t="str">
            <v>https://www.pref.okinawa.jp/kurashikankyo/kankyo/1004621/1004628.html</v>
          </cell>
          <cell r="B3104" t="str">
            <v>T</v>
          </cell>
        </row>
        <row r="3105">
          <cell r="A3105" t="str">
            <v>https://www.pref.okinawa.jp/kurashikankyo/kankyo/1004621/1004629.html</v>
          </cell>
          <cell r="B3105" t="str">
            <v>T</v>
          </cell>
        </row>
        <row r="3106">
          <cell r="A3106" t="str">
            <v>https://www.pref.okinawa.jp/kurashikankyo/kankyo/1004621/1004629.html</v>
          </cell>
          <cell r="B3106" t="str">
            <v>T</v>
          </cell>
        </row>
        <row r="3107">
          <cell r="A3107" t="str">
            <v>https://www.pref.okinawa.jp/kurashikankyo/kankyo/1004621/1004629.html</v>
          </cell>
          <cell r="B3107" t="str">
            <v>T</v>
          </cell>
        </row>
        <row r="3108">
          <cell r="A3108" t="str">
            <v>https://www.pref.okinawa.jp/kurashikankyo/kankyo/1004621/1004629.html</v>
          </cell>
          <cell r="B3108" t="str">
            <v>T</v>
          </cell>
        </row>
        <row r="3109">
          <cell r="A3109" t="str">
            <v>https://www.okinawa-ikimono.com/reddata/download/index.html</v>
          </cell>
          <cell r="B3109" t="str">
            <v>T</v>
          </cell>
        </row>
        <row r="3110">
          <cell r="A3110" t="str">
            <v>https://www.okinawa-ikimono.com/reddata/download/index.html</v>
          </cell>
          <cell r="B3110" t="str">
            <v>T</v>
          </cell>
        </row>
        <row r="3111">
          <cell r="A3111" t="str">
            <v>https://www.okinawa-ikimono.com/reddata/download/index.html</v>
          </cell>
          <cell r="B3111" t="str">
            <v>T</v>
          </cell>
        </row>
        <row r="3112">
          <cell r="A3112" t="str">
            <v>https://www.pref.hokkaido.lg.jp/ks/skn/yasei/tokutei/rdb/redlist/list.html</v>
          </cell>
          <cell r="B3112" t="str">
            <v>T</v>
          </cell>
        </row>
        <row r="3113">
          <cell r="A3113" t="str">
            <v>https://www.pref.hokkaido.lg.jp/ks/skn/yasei/tokutei/rdb/redlist/list.html</v>
          </cell>
          <cell r="B3113" t="str">
            <v>T</v>
          </cell>
        </row>
        <row r="3114">
          <cell r="A3114" t="str">
            <v>https://www.pref.hokkaido.lg.jp/ks/skn/yasei/tokutei/rdb/redlist/list.html</v>
          </cell>
          <cell r="B3114" t="str">
            <v>T</v>
          </cell>
        </row>
        <row r="3115">
          <cell r="A3115" t="str">
            <v>https://www.pref.hokkaido.lg.jp/ks/skn/yasei/tokutei/rdb/redlist/list.html</v>
          </cell>
          <cell r="B3115" t="str">
            <v>T</v>
          </cell>
        </row>
        <row r="3116">
          <cell r="A3116" t="str">
            <v>https://www.pref.hokkaido.lg.jp/ks/skn/yasei/tokutei/rdb/redlist/list.html</v>
          </cell>
          <cell r="B3116" t="str">
            <v>T</v>
          </cell>
        </row>
        <row r="3117">
          <cell r="A3117" t="str">
            <v>https://www.pref.hokkaido.lg.jp/ks/skn/yasei/tokutei/rdb/redlist/list.html</v>
          </cell>
          <cell r="B3117" t="str">
            <v>T</v>
          </cell>
        </row>
        <row r="3118">
          <cell r="A3118" t="str">
            <v>https://www.pref.hokkaido.lg.jp/ks/skn/yasei/tokutei/rdb/redlist/list.html</v>
          </cell>
          <cell r="B3118" t="str">
            <v>T</v>
          </cell>
        </row>
        <row r="3119">
          <cell r="A3119" t="str">
            <v>https://www.environment.gov.mv/v2/en/maldives-red-list</v>
          </cell>
          <cell r="B3119" t="str">
            <v>T</v>
          </cell>
        </row>
        <row r="3120">
          <cell r="A3120" t="str">
            <v>https://www.environment.gov.mv/v2/en/maldives-red-list</v>
          </cell>
          <cell r="B3120" t="str">
            <v>T</v>
          </cell>
        </row>
        <row r="3121">
          <cell r="A3121" t="str">
            <v>https://www.ntnc.org.np/sites/default/files/doc_publication/2018-11/The%20Status%20of%20Nepal%27s%20Mammals%20-%20Red%20List.pdf</v>
          </cell>
          <cell r="B3121" t="str">
            <v>T</v>
          </cell>
        </row>
        <row r="3122">
          <cell r="A3122" t="str">
            <v>https://cms.zsl.org/sites/default/files/2023-02/ZSL%20National%20Red%20List%20of%20Nepal%27s%20Birds%20Volume%201%202016.pdf</v>
          </cell>
          <cell r="B3122" t="str">
            <v>T</v>
          </cell>
        </row>
        <row r="3123">
          <cell r="A3123" t="str">
            <v>https://threatenedtaxa.org/index.php/JoTT/article/view/1418/2591</v>
          </cell>
          <cell r="B3123" t="str">
            <v>F</v>
          </cell>
        </row>
        <row r="3124">
          <cell r="A3124" t="str">
            <v>https://portals.iucn.org/library/sites/library/files/documents/2022-053-En.pdf</v>
          </cell>
          <cell r="B3124" t="str">
            <v>T</v>
          </cell>
        </row>
        <row r="3125">
          <cell r="A3125" t="str">
            <v>http://env.am/karmir-girq</v>
          </cell>
          <cell r="B3125" t="str">
            <v>F</v>
          </cell>
        </row>
        <row r="3126">
          <cell r="A3126" t="str">
            <v>http://env.am/karmir-girq</v>
          </cell>
          <cell r="B3126" t="str">
            <v>F</v>
          </cell>
        </row>
        <row r="3127">
          <cell r="A3127" t="str">
            <v>http://env.am/karmir-girq</v>
          </cell>
          <cell r="B3127" t="str">
            <v>F</v>
          </cell>
        </row>
        <row r="3128">
          <cell r="A3128" t="str">
            <v>https://link.springer.com/article/10.1007/s10531-008-9346-z</v>
          </cell>
          <cell r="B3128" t="str">
            <v>T</v>
          </cell>
        </row>
        <row r="3129">
          <cell r="A3129" t="str">
            <v>https://jo.chm-cbd.net/biodiversity/species-diversity/flora-jordan/jordan-plant-red-list</v>
          </cell>
          <cell r="B3129" t="str">
            <v>F</v>
          </cell>
        </row>
        <row r="3130">
          <cell r="A3130" t="str">
            <v>https://jo.chm-cbd.net/biodiversity/species-diversity/flora-jordan/jordan-plant-red-list</v>
          </cell>
          <cell r="B3130" t="str">
            <v>F</v>
          </cell>
        </row>
        <row r="3131">
          <cell r="A3131" t="str">
            <v>https://www.researchgate.net/publication/308305807_Red_Book_of_the_Butterflies_in_Turkey</v>
          </cell>
          <cell r="B3131" t="str">
            <v>F</v>
          </cell>
        </row>
        <row r="3132">
          <cell r="A3132" t="str">
            <v>https://dergipark.org.tr/en/pub/anatolianbryology/issue/70318/956824</v>
          </cell>
          <cell r="B3132" t="str">
            <v>T</v>
          </cell>
        </row>
        <row r="3133">
          <cell r="A3133" t="str">
            <v>https://zooreach.org/downloads/ZOO_CAMP_PHVA_reports/2003_CAMP_Pakistan_Mammals.pdf</v>
          </cell>
          <cell r="B3133" t="str">
            <v>T</v>
          </cell>
        </row>
        <row r="3134">
          <cell r="A3134" t="str">
            <v>https://zsp.com.pk/pdf3/117-122%20(9).pdf</v>
          </cell>
          <cell r="B3134" t="str">
            <v>T</v>
          </cell>
        </row>
        <row r="3135">
          <cell r="A3135" t="str">
            <v>https://www.biodiversity-science.net/EN/10.17520/biods.2000004</v>
          </cell>
          <cell r="B3135" t="str">
            <v>F</v>
          </cell>
        </row>
        <row r="3136">
          <cell r="A3136" t="str">
            <v>https://www.biodiversity-science.net/EN/10.17520/biods.2000004</v>
          </cell>
          <cell r="B3136" t="str">
            <v>F</v>
          </cell>
        </row>
        <row r="3137">
          <cell r="A3137" t="str">
            <v>https://www.nhbs.com/red-data-book-of-iran-book</v>
          </cell>
          <cell r="B3137" t="str">
            <v>T</v>
          </cell>
        </row>
        <row r="3138">
          <cell r="A3138" t="str">
            <v>https://zslpublications.onlinelibrary.wiley.com/doi/full/10.1111/acv.12282</v>
          </cell>
          <cell r="B3138" t="str">
            <v>F</v>
          </cell>
        </row>
        <row r="3139">
          <cell r="A3139" t="str">
            <v>https://www.researchgate.net/publication/370608014_A_synoptic_review_of_the_Amphibians_of_Iran_bibliography_taxonomy_synonymy_distribution_conservation_status_and_identification_key_to_the_eggs_larvae_and_adults</v>
          </cell>
          <cell r="B3139" t="str">
            <v>F</v>
          </cell>
        </row>
        <row r="3140">
          <cell r="A3140" t="str">
            <v>https://www.biotaxa.org/Zootaxa/article/view/zootaxa.5350.1.1</v>
          </cell>
          <cell r="B3140" t="str">
            <v>F</v>
          </cell>
        </row>
        <row r="3141">
          <cell r="A3141" t="str">
            <v>https://www.nature.com/articles/s41598-020-63333-9</v>
          </cell>
          <cell r="B3141" t="str">
            <v>T</v>
          </cell>
        </row>
        <row r="3142">
          <cell r="A3142" t="str">
            <v>http://nlt.tj/book/141642</v>
          </cell>
          <cell r="B3142" t="str">
            <v>T</v>
          </cell>
        </row>
        <row r="3143">
          <cell r="A3143" t="str">
            <v>http://nlt.tj/book/141642</v>
          </cell>
          <cell r="B3143" t="str">
            <v>T</v>
          </cell>
        </row>
        <row r="3144">
          <cell r="A3144" t="str">
            <v>https://tehranconvention.org/system/files/tcis/turkmenistan_red_data_book_plants_fungi.pdf</v>
          </cell>
          <cell r="B3144" t="str">
            <v>T</v>
          </cell>
        </row>
        <row r="3145">
          <cell r="A3145" t="str">
            <v>https://tehranconvention.org/system/files/tcis/turkmenistan_red_data_book_plants_fungi.pdf</v>
          </cell>
          <cell r="B3145" t="str">
            <v>T</v>
          </cell>
        </row>
        <row r="3146">
          <cell r="A3146" t="str">
            <v>https://zmmu.msu.ru/menzbir/publ/Volume%20II%20Animals.pdf</v>
          </cell>
          <cell r="B3146" t="str">
            <v>T</v>
          </cell>
        </row>
        <row r="3147">
          <cell r="A3147" t="str">
            <v>https://turkmenistan.gov.tm/en/post/84583/new-edition-red-data-book-turkmenistan-published</v>
          </cell>
          <cell r="B3147" t="str">
            <v>T</v>
          </cell>
        </row>
        <row r="3148">
          <cell r="A3148" t="str">
            <v>https://turkmenistan.gov.tm/en/post/84583/new-edition-red-data-book-turkmenistan-published</v>
          </cell>
          <cell r="B3148" t="str">
            <v>T</v>
          </cell>
        </row>
        <row r="3149">
          <cell r="A3149" t="str">
            <v>https://turkmenistan.gov.tm/en/post/84583/new-edition-red-data-book-turkmenistan-published</v>
          </cell>
          <cell r="B3149" t="str">
            <v>T</v>
          </cell>
        </row>
        <row r="3150">
          <cell r="A3150" t="str">
            <v>https://greenuniversity.uz/en/news/download-the-red-book-of-uzbekistan</v>
          </cell>
          <cell r="B3150" t="str">
            <v>T</v>
          </cell>
        </row>
        <row r="3151">
          <cell r="A3151" t="str">
            <v>https://greenuniversity.uz/en/news/download-the-red-book-of-uzbekistan</v>
          </cell>
          <cell r="B3151" t="str">
            <v>T</v>
          </cell>
        </row>
        <row r="3152">
          <cell r="A3152" t="str">
            <v>https://portals.iucn.org/library/sites/library/files/documents/RL-2017-001.pdf</v>
          </cell>
          <cell r="B3152" t="str">
            <v>T</v>
          </cell>
        </row>
        <row r="3153">
          <cell r="A3153" t="str">
            <v>https://nztcs.org.nz/</v>
          </cell>
          <cell r="B3153" t="str">
            <v>T</v>
          </cell>
        </row>
        <row r="3154">
          <cell r="A3154" t="str">
            <v>https://nztcs.org.nz/</v>
          </cell>
          <cell r="B3154" t="str">
            <v>T</v>
          </cell>
        </row>
        <row r="3155">
          <cell r="A3155" t="str">
            <v>https://nztcs.org.nz/</v>
          </cell>
          <cell r="B3155" t="str">
            <v>T</v>
          </cell>
        </row>
        <row r="3156">
          <cell r="A3156" t="str">
            <v>https://png-data.sprep.org/dataset/png-red-list-species-2014</v>
          </cell>
          <cell r="B3156" t="str">
            <v>T</v>
          </cell>
        </row>
        <row r="3157">
          <cell r="A3157" t="str">
            <v>https://png-data.sprep.org/dataset/png-red-list-species-2014</v>
          </cell>
          <cell r="B3157" t="str">
            <v>T</v>
          </cell>
        </row>
        <row r="3158">
          <cell r="A3158" t="str">
            <v>https://nph.onlinelibrary.wiley.com/doi/10.1002/ppp3.10342</v>
          </cell>
          <cell r="B3158" t="str">
            <v>F</v>
          </cell>
        </row>
        <row r="3159">
          <cell r="A3159" t="str">
            <v>https://www.plantarium.ru/page/redbook/id/113.html</v>
          </cell>
          <cell r="B3159" t="str">
            <v>F</v>
          </cell>
        </row>
        <row r="3160">
          <cell r="A3160" t="str">
            <v>https://www.plantarium.ru/lang/en/page/redbook/id/322.html</v>
          </cell>
          <cell r="B3160" t="str">
            <v>F</v>
          </cell>
        </row>
        <row r="3161">
          <cell r="A3161" t="str">
            <v>https://www.plantarium.ru/lang/en/page/redbook/id/58.html</v>
          </cell>
          <cell r="B3161" t="str">
            <v>F</v>
          </cell>
        </row>
        <row r="3162">
          <cell r="A3162" t="str">
            <v>https://www.plantarium.ru/lang/en/page/redbook/id/65.html</v>
          </cell>
          <cell r="B3162" t="str">
            <v>F</v>
          </cell>
        </row>
        <row r="3163">
          <cell r="A3163" t="str">
            <v>https://www.gasu.ru/science/laboratorii/lab-biomonitoringa/krasnaya-kniga-respubliki-altaj.pdf</v>
          </cell>
          <cell r="B3163" t="str">
            <v>T</v>
          </cell>
        </row>
        <row r="3164">
          <cell r="A3164" t="str">
            <v>https://www.plantarium.ru/lang/en/page/redbook/id/271.html</v>
          </cell>
          <cell r="B3164" t="str">
            <v>F</v>
          </cell>
        </row>
        <row r="3165">
          <cell r="A3165" t="str">
            <v>https://www.plantarium.ru/lang/en/page/redbook/id/28.html</v>
          </cell>
          <cell r="B3165" t="str">
            <v>F</v>
          </cell>
        </row>
        <row r="3166">
          <cell r="A3166" t="str">
            <v>https://www.plantarium.ru/lang/en/page/redbook/id/264.html</v>
          </cell>
          <cell r="B3166" t="str">
            <v>F</v>
          </cell>
        </row>
        <row r="3167">
          <cell r="A3167" t="str">
            <v>https://www.plantarium.ru/lang/en/page/redbook/id/99.html</v>
          </cell>
          <cell r="B3167" t="str">
            <v>F</v>
          </cell>
        </row>
        <row r="3168">
          <cell r="A3168" t="str">
            <v>https://www.plantarium.ru/lang/en/page/redbook/id/300.html</v>
          </cell>
          <cell r="B3168" t="str">
            <v>F</v>
          </cell>
        </row>
        <row r="3169">
          <cell r="A3169" t="str">
            <v>https://www.plantarium.ru/lang/en/page/redbook/id/300.html</v>
          </cell>
          <cell r="B3169" t="str">
            <v>F</v>
          </cell>
        </row>
        <row r="3170">
          <cell r="A3170" t="str">
            <v>https://www.plantarium.ru/lang/en/page/redbook/id/300.html</v>
          </cell>
          <cell r="B3170" t="str">
            <v>F</v>
          </cell>
        </row>
        <row r="3171">
          <cell r="A3171" t="str">
            <v>https://www.plantarium.ru/lang/en/page/redbook/id/56.html</v>
          </cell>
          <cell r="B3171" t="str">
            <v>F</v>
          </cell>
        </row>
        <row r="3172">
          <cell r="A3172" t="str">
            <v>https://www.plantarium.ru/lang/en/page/redbook/id/37.html</v>
          </cell>
          <cell r="B3172" t="str">
            <v>F</v>
          </cell>
        </row>
        <row r="3173">
          <cell r="A3173" t="str">
            <v>https://www.plantarium.ru/lang/en/page/redbook/id/301.html</v>
          </cell>
          <cell r="B3173" t="str">
            <v>F</v>
          </cell>
        </row>
        <row r="3174">
          <cell r="A3174" t="str">
            <v>https://www.plantarium.ru/lang/en/page/redbook/id/229.html</v>
          </cell>
          <cell r="B3174" t="str">
            <v>F</v>
          </cell>
        </row>
        <row r="3175">
          <cell r="A3175" t="str">
            <v>https://www.plantarium.ru/lang/en/page/redbook/id/223.html</v>
          </cell>
          <cell r="B3175" t="str">
            <v>F</v>
          </cell>
        </row>
        <row r="3176">
          <cell r="A3176" t="str">
            <v>https://www.plantarium.ru/lang/en/page/redbook/id/281.html</v>
          </cell>
          <cell r="B3176" t="str">
            <v>F</v>
          </cell>
        </row>
        <row r="3177">
          <cell r="A3177" t="str">
            <v>https://www.plantarium.ru/lang/en/page/redbook/id/16.html</v>
          </cell>
          <cell r="B3177" t="str">
            <v>F</v>
          </cell>
        </row>
        <row r="3178">
          <cell r="A3178" t="str">
            <v>https://www.plantarium.ru/page/redbook/id/203.html</v>
          </cell>
          <cell r="B3178" t="str">
            <v>F</v>
          </cell>
        </row>
        <row r="3179">
          <cell r="A3179" t="str">
            <v>https://www.plantarium.ru/lang/en/page/redbook/id/73.html</v>
          </cell>
          <cell r="B3179" t="str">
            <v>F</v>
          </cell>
        </row>
        <row r="3180">
          <cell r="A3180" t="str">
            <v>https://www.plantarium.ru/lang/en/page/redbook/id/319.html</v>
          </cell>
          <cell r="B3180" t="str">
            <v>F</v>
          </cell>
        </row>
        <row r="3181">
          <cell r="A3181" t="str">
            <v>https://www.plantarium.ru/lang/en/page/redbook/id/101.html</v>
          </cell>
          <cell r="B3181" t="str">
            <v>F</v>
          </cell>
        </row>
        <row r="3182">
          <cell r="A3182" t="str">
            <v>https://www.plantarium.ru/lang/en/page/redbook/id/265.html</v>
          </cell>
          <cell r="B3182" t="str">
            <v>F</v>
          </cell>
        </row>
        <row r="3183">
          <cell r="A3183" t="str">
            <v>https://www.plantarium.ru/lang/en/page/redbook/id/115.html</v>
          </cell>
          <cell r="B3183" t="str">
            <v>F</v>
          </cell>
        </row>
        <row r="3184">
          <cell r="A3184" t="str">
            <v>https://www.plantarium.ru/lang/en/page/redbook/id/121.html</v>
          </cell>
          <cell r="B3184" t="str">
            <v>F</v>
          </cell>
        </row>
        <row r="3185">
          <cell r="A3185" t="str">
            <v>https://www.plantarium.ru/lang/en/page/redbook/id/24.html</v>
          </cell>
          <cell r="B3185" t="str">
            <v>F</v>
          </cell>
        </row>
        <row r="3186">
          <cell r="A3186" t="str">
            <v>https://www.prlib.ru/item/680701</v>
          </cell>
          <cell r="B3186" t="str">
            <v>T</v>
          </cell>
        </row>
        <row r="3187">
          <cell r="A3187" t="str">
            <v>http://www.ecoparki.ru/pages_s/24.html</v>
          </cell>
          <cell r="B3187" t="str">
            <v>T</v>
          </cell>
        </row>
        <row r="3188">
          <cell r="A3188" t="str">
            <v>http://www.ecoparki.ru/pages_s/24.html</v>
          </cell>
          <cell r="B3188" t="str">
            <v>T</v>
          </cell>
        </row>
        <row r="3189">
          <cell r="A3189" t="str">
            <v>https://www.plantarium.ru/lang/en/page/redbook/id/308.html</v>
          </cell>
          <cell r="B3189" t="str">
            <v>F</v>
          </cell>
        </row>
        <row r="3190">
          <cell r="A3190" t="str">
            <v>https://www.plantarium.ru/lang/en/page/redbook/id/288.html</v>
          </cell>
          <cell r="B3190" t="str">
            <v>F</v>
          </cell>
        </row>
        <row r="3191">
          <cell r="A3191" t="str">
            <v>https://www.plantarium.ru/lang/en/page/redbook/id/11.html</v>
          </cell>
          <cell r="B3191" t="str">
            <v>F</v>
          </cell>
        </row>
        <row r="3192">
          <cell r="A3192" t="str">
            <v>https://www.plantarium.ru/lang/en/page/redbook/id/267.html</v>
          </cell>
          <cell r="B3192" t="str">
            <v>F</v>
          </cell>
        </row>
        <row r="3193">
          <cell r="A3193" t="str">
            <v>https://www.plantarium.ru/lang/en/page/redbook/id/21.html</v>
          </cell>
          <cell r="B3193" t="str">
            <v>F</v>
          </cell>
        </row>
        <row r="3194">
          <cell r="A3194" t="str">
            <v>https://www.plantarium.ru/lang/en/page/redbook/id/230.html</v>
          </cell>
          <cell r="B3194" t="str">
            <v>F</v>
          </cell>
        </row>
        <row r="3195">
          <cell r="A3195" t="str">
            <v>https://www.plantarium.ru/lang/en/page/redbook/id/98.html</v>
          </cell>
          <cell r="B3195" t="str">
            <v>F</v>
          </cell>
        </row>
        <row r="3196">
          <cell r="A3196" t="str">
            <v>https://www.plantarium.ru/lang/en/page/redbook/id/292.html</v>
          </cell>
          <cell r="B3196" t="str">
            <v>F</v>
          </cell>
        </row>
        <row r="3197">
          <cell r="A3197" t="str">
            <v>https://www.plantarium.ru/lang/en/page/redbook/id/55.html</v>
          </cell>
          <cell r="B3197" t="str">
            <v>F</v>
          </cell>
        </row>
        <row r="3198">
          <cell r="A3198" t="str">
            <v>https://www.plantarium.ru/lang/en/page/redbook/id/55.html</v>
          </cell>
          <cell r="B3198" t="str">
            <v>F</v>
          </cell>
        </row>
        <row r="3199">
          <cell r="A3199" t="str">
            <v>https://www.plantarium.ru/lang/en/page/redbook/id/92.html</v>
          </cell>
          <cell r="B3199" t="str">
            <v>F</v>
          </cell>
        </row>
        <row r="3200">
          <cell r="A3200" t="str">
            <v>https://www.plantarium.ru/lang/en/page/redbook/id/233.html</v>
          </cell>
          <cell r="B3200" t="str">
            <v>F</v>
          </cell>
        </row>
        <row r="3201">
          <cell r="A3201" t="str">
            <v>https://www.plantarium.ru/lang/en/page/redbook/id/106.html</v>
          </cell>
          <cell r="B3201" t="str">
            <v>F</v>
          </cell>
        </row>
        <row r="3202">
          <cell r="A3202" t="str">
            <v>https://www.plantarium.ru/lang/en/page/redbook/id/306.html</v>
          </cell>
          <cell r="B3202" t="str">
            <v>F</v>
          </cell>
        </row>
        <row r="3203">
          <cell r="A3203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3" t="str">
            <v>T</v>
          </cell>
        </row>
        <row r="3204">
          <cell r="A3204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4" t="str">
            <v>T</v>
          </cell>
        </row>
        <row r="3205">
          <cell r="A3205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5" t="str">
            <v>T</v>
          </cell>
        </row>
        <row r="3206">
          <cell r="A3206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6" t="str">
            <v>T</v>
          </cell>
        </row>
        <row r="3207">
          <cell r="A3207" t="str">
            <v>http://daurzapoved.com/index.php/ru/index.php/ru/biblioteka/knigi-broshyury/247-krasnaya-kniga-zabajkalskogo-kraya</v>
          </cell>
          <cell r="B3207" t="str">
            <v>T</v>
          </cell>
        </row>
        <row r="3208">
          <cell r="A3208" t="str">
            <v>http://daurzapoved.com/index.php/ru/index.php/ru/biblioteka/knigi-broshyury/247-krasnaya-kniga-zabajkalskogo-kraya</v>
          </cell>
          <cell r="B3208" t="str">
            <v>T</v>
          </cell>
        </row>
        <row r="3209">
          <cell r="A3209" t="str">
            <v>http://daurzapoved.com/index.php/ru/index.php/ru/biblioteka/knigi-broshyury/247-krasnaya-kniga-zabajkalskogo-kraya</v>
          </cell>
          <cell r="B3209" t="str">
            <v>T</v>
          </cell>
        </row>
        <row r="3210">
          <cell r="A3210" t="str">
            <v>http://daurzapoved.com/index.php/ru/index.php/ru/biblioteka/knigi-broshyury/247-krasnaya-kniga-zabajkalskogo-kraya</v>
          </cell>
          <cell r="B3210" t="str">
            <v>T</v>
          </cell>
        </row>
        <row r="3211">
          <cell r="A3211" t="str">
            <v>http://daurzapoved.com/index.php/ru/index.php/ru/biblioteka/knigi-broshyury/247-krasnaya-kniga-zabajkalskogo-kraya</v>
          </cell>
          <cell r="B3211" t="str">
            <v>T</v>
          </cell>
        </row>
        <row r="3212">
          <cell r="A3212" t="str">
            <v>http://daurzapoved.com/index.php/ru/index.php/ru/biblioteka/knigi-broshyury/247-krasnaya-kniga-zabajkalskogo-kraya</v>
          </cell>
          <cell r="B3212" t="str">
            <v>T</v>
          </cell>
        </row>
        <row r="3213">
          <cell r="A3213" t="str">
            <v>http://daurzapoved.com/index.php/ru/index.php/ru/biblioteka/knigi-broshyury/247-krasnaya-kniga-zabajkalskogo-kraya</v>
          </cell>
          <cell r="B3213" t="str">
            <v>T</v>
          </cell>
        </row>
        <row r="3214">
          <cell r="A3214" t="str">
            <v>http://daurzapoved.com/index.php/ru/index.php/ru/biblioteka/knigi-broshyury/247-krasnaya-kniga-zabajkalskogo-kraya</v>
          </cell>
          <cell r="B3214" t="str">
            <v>T</v>
          </cell>
        </row>
        <row r="3215">
          <cell r="A3215" t="str">
            <v>http://daurzapoved.com/index.php/ru/index.php/ru/biblioteka/knigi-broshyury/247-krasnaya-kniga-zabajkalskogo-kraya</v>
          </cell>
          <cell r="B3215" t="str">
            <v>T</v>
          </cell>
        </row>
        <row r="3216">
          <cell r="A3216" t="str">
            <v>https://www.plantarium.ru/lang/en/page/redbook/id/231.html</v>
          </cell>
          <cell r="B3216" t="str">
            <v>F</v>
          </cell>
        </row>
        <row r="3217">
          <cell r="A3217" t="str">
            <v>https://www.plantarium.ru/lang/en/page/redbook/id/275.html</v>
          </cell>
          <cell r="B3217" t="str">
            <v>F</v>
          </cell>
        </row>
        <row r="3218">
          <cell r="A3218" t="str">
            <v>https://rusmam.ru/static/literature/2f/eb/2feb859ebc6b2ab99deed732f215a874.pdf</v>
          </cell>
          <cell r="B3218" t="str">
            <v>T</v>
          </cell>
        </row>
        <row r="3219">
          <cell r="A3219" t="str">
            <v>https://rusmam.ru/static/literature/2f/eb/2feb859ebc6b2ab99deed732f215a874.pdf</v>
          </cell>
          <cell r="B3219" t="str">
            <v>T</v>
          </cell>
        </row>
        <row r="3220">
          <cell r="A3220" t="str">
            <v>https://www.plantarium.ru/lang/en/page/redbook/id/103.html</v>
          </cell>
          <cell r="B3220" t="str">
            <v>F</v>
          </cell>
        </row>
        <row r="3221">
          <cell r="A3221" t="str">
            <v>https://www.plantarium.ru/lang/en/page/redbook/id/33.html</v>
          </cell>
          <cell r="B3221" t="str">
            <v>F</v>
          </cell>
        </row>
        <row r="3222">
          <cell r="A3222" t="str">
            <v>https://www.plantarium.ru/page/redbook/id/202.html</v>
          </cell>
          <cell r="B3222" t="str">
            <v>F</v>
          </cell>
        </row>
        <row r="3223">
          <cell r="A3223" t="str">
            <v>http://irkipedia.ru/content/krasnaya_kniga_irkutskoy_oblasti</v>
          </cell>
          <cell r="B3223" t="str">
            <v>T</v>
          </cell>
        </row>
        <row r="3224">
          <cell r="A3224" t="str">
            <v>http://irkipedia.ru/content/krasnaya_kniga_irkutskoy_oblasti</v>
          </cell>
          <cell r="B3224" t="str">
            <v>T</v>
          </cell>
        </row>
        <row r="3225">
          <cell r="A3225" t="str">
            <v>http://irkipedia.ru/content/krasnaya_kniga_irkutskoy_oblasti</v>
          </cell>
          <cell r="B3225" t="str">
            <v>T</v>
          </cell>
        </row>
        <row r="3226">
          <cell r="A3226" t="str">
            <v>https://www.plantarium.ru/lang/en/page/redbook/id/297.html</v>
          </cell>
          <cell r="B3226" t="str">
            <v>F</v>
          </cell>
        </row>
        <row r="3227">
          <cell r="A3227" t="str">
            <v>https://www.plantarium.ru/lang/en/page/redbook/id/234.html</v>
          </cell>
          <cell r="B3227" t="str">
            <v>F</v>
          </cell>
        </row>
        <row r="3228">
          <cell r="A3228" t="str">
            <v>https://www.researchgate.net/publication/335882268_Red_Data_Book_of_the_Republic_of_Kabardino-Balkaria_in_Russian</v>
          </cell>
          <cell r="B3228" t="str">
            <v>F</v>
          </cell>
        </row>
        <row r="3229">
          <cell r="A3229" t="str">
            <v>https://www.researchgate.net/publication/335882268_Red_Data_Book_of_the_Republic_of_Kabardino-Balkaria_in_Russian</v>
          </cell>
          <cell r="B3229" t="str">
            <v>F</v>
          </cell>
        </row>
        <row r="3230">
          <cell r="A3230" t="str">
            <v>https://www.researchgate.net/publication/335882268_Red_Data_Book_of_the_Republic_of_Kabardino-Balkaria_in_Russian</v>
          </cell>
          <cell r="B3230" t="str">
            <v>F</v>
          </cell>
        </row>
        <row r="3231">
          <cell r="A3231" t="str">
            <v>https://www.plantarium.ru/page/redbook/id/242.html</v>
          </cell>
          <cell r="B3231" t="str">
            <v>F</v>
          </cell>
        </row>
        <row r="3232">
          <cell r="A3232" t="str">
            <v>https://www.plantarium.ru/lang/en/page/redbook/id/77.html</v>
          </cell>
          <cell r="B3232" t="str">
            <v>F</v>
          </cell>
        </row>
        <row r="3233">
          <cell r="A3233" t="str">
            <v>https://www.plantarium.ru/lang/en/page/redbook/id/107.html</v>
          </cell>
          <cell r="B3233" t="str">
            <v>F</v>
          </cell>
        </row>
        <row r="3234">
          <cell r="A3234" t="str">
            <v>https://www.plantarium.ru/page/redbook/id/201.html</v>
          </cell>
          <cell r="B3234" t="str">
            <v>F</v>
          </cell>
        </row>
        <row r="3235">
          <cell r="A3235" t="str">
            <v>https://www.plantarium.ru/lang/en/page/redbook/id/63.html</v>
          </cell>
          <cell r="B3235" t="str">
            <v>F</v>
          </cell>
        </row>
        <row r="3236">
          <cell r="A3236" t="str">
            <v>https://www.plantarium.ru/lang/en/page/redbook/id/232.html</v>
          </cell>
          <cell r="B3236" t="str">
            <v>F</v>
          </cell>
        </row>
        <row r="3237">
          <cell r="A3237" t="str">
            <v>https://www.plantarium.ru/lang/en/page/redbook/id/20.html</v>
          </cell>
          <cell r="B3237" t="str">
            <v>F</v>
          </cell>
        </row>
        <row r="3238">
          <cell r="A3238" t="str">
            <v>https://www.plantarium.ru/lang/en/page/redbook/id/282.html</v>
          </cell>
          <cell r="B3238" t="str">
            <v>F</v>
          </cell>
        </row>
        <row r="3239">
          <cell r="A3239" t="str">
            <v>https://www.plantarium.ru/lang/en/page/redbook/id/235.html</v>
          </cell>
          <cell r="B3239" t="str">
            <v>F</v>
          </cell>
        </row>
        <row r="3240">
          <cell r="A3240" t="str">
            <v>https://www.plantarium.ru/lang/en/page/redbook/id/200.html</v>
          </cell>
          <cell r="B3240" t="str">
            <v>F</v>
          </cell>
        </row>
        <row r="3241">
          <cell r="A3241" t="str">
            <v>https://www.plantarium.ru/lang/en/page/redbook/id/46.html</v>
          </cell>
          <cell r="B3241" t="str">
            <v>F</v>
          </cell>
        </row>
        <row r="3242">
          <cell r="A3242" t="str">
            <v>https://www.plantarium.ru/lang/en/page/redbook/id/227.html</v>
          </cell>
          <cell r="B3242" t="str">
            <v>F</v>
          </cell>
        </row>
        <row r="3243">
          <cell r="A3243" t="str">
            <v>https://www.plantarium.ru/lang/en/page/redbook/id/311.html</v>
          </cell>
          <cell r="B3243" t="str">
            <v>F</v>
          </cell>
        </row>
        <row r="3244">
          <cell r="A3244" t="str">
            <v>https://www.plantarium.ru/lang/en/page/redbook/id/49.html</v>
          </cell>
          <cell r="B3244" t="str">
            <v>F</v>
          </cell>
        </row>
        <row r="3245">
          <cell r="A3245" t="str">
            <v>https://www.plantarium.ru/lang/en/page/redbook/id/95.html</v>
          </cell>
          <cell r="B3245" t="str">
            <v>F</v>
          </cell>
        </row>
        <row r="3246">
          <cell r="A3246" t="str">
            <v>http://geofondkem.ru/sources/red_book_2.pdf</v>
          </cell>
          <cell r="B3246" t="str">
            <v>T</v>
          </cell>
        </row>
        <row r="3247">
          <cell r="A3247" t="str">
            <v>http://geofondkem.ru/sources/red_book_1.pdf</v>
          </cell>
          <cell r="B3247" t="str">
            <v>T</v>
          </cell>
        </row>
        <row r="3248">
          <cell r="A3248" t="str">
            <v>http://geofondkem.ru/sources/red_book_1.pdf</v>
          </cell>
          <cell r="B3248" t="str">
            <v>T</v>
          </cell>
        </row>
        <row r="3249">
          <cell r="A3249" t="str">
            <v>https://www.plantarium.ru/lang/en/page/redbook/id/304.html</v>
          </cell>
          <cell r="B3249" t="str">
            <v>F</v>
          </cell>
        </row>
        <row r="3250">
          <cell r="A3250" t="str">
            <v>https://www.plantarium.ru/lang/en/page/redbook/id/25.html</v>
          </cell>
          <cell r="B3250" t="str">
            <v>F</v>
          </cell>
        </row>
        <row r="3251">
          <cell r="A3251" t="str">
            <v>https://priroda.kirovreg.ru/library/krasnaya-kniga-kirovskoy-oblasti-zhivotnye-rasteniya-griby-.html</v>
          </cell>
          <cell r="B3251" t="str">
            <v>T</v>
          </cell>
        </row>
        <row r="3252">
          <cell r="A3252" t="str">
            <v>https://priroda.kirovreg.ru/library/krasnaya-kniga-kirovskoy-oblasti-zhivotnye-rasteniya-griby-.html</v>
          </cell>
          <cell r="B3252" t="str">
            <v>T</v>
          </cell>
        </row>
        <row r="3253">
          <cell r="A3253" t="str">
            <v>https://priroda.kirovreg.ru/library/krasnaya-kniga-kirovskoy-oblasti-zhivotnye-rasteniya-griby-.html</v>
          </cell>
          <cell r="B3253" t="str">
            <v>T</v>
          </cell>
        </row>
        <row r="3254">
          <cell r="A3254" t="str">
            <v>https://www.plantarium.ru/lang/en/page/redbook/id/204.html</v>
          </cell>
          <cell r="B3254" t="str">
            <v>F</v>
          </cell>
        </row>
        <row r="3255">
          <cell r="A3255" t="str">
            <v>https://www.plantarium.ru/lang/en/page/redbook/id/260.html</v>
          </cell>
          <cell r="B3255" t="str">
            <v>F</v>
          </cell>
        </row>
        <row r="3256">
          <cell r="A3256" t="str">
            <v>https://www.plantarium.ru/lang/en/page/redbook/id/27.html</v>
          </cell>
          <cell r="B3256" t="str">
            <v>F</v>
          </cell>
        </row>
        <row r="3257">
          <cell r="A3257" t="str">
            <v>https://www.plantarium.ru/lang/en/page/redbook/id/294.html</v>
          </cell>
          <cell r="B3257" t="str">
            <v>F</v>
          </cell>
        </row>
        <row r="3258">
          <cell r="A3258" t="str">
            <v>https://www.plantarium.ru/lang/en/page/redbook/id/61.html</v>
          </cell>
          <cell r="B3258" t="str">
            <v>F</v>
          </cell>
        </row>
        <row r="3259">
          <cell r="A3259" t="str">
            <v>https://www.plantarium.ru/lang/en/page/redbook/id/296.html</v>
          </cell>
          <cell r="B3259" t="str">
            <v>F</v>
          </cell>
        </row>
        <row r="3260">
          <cell r="A3260" t="str">
            <v>https://www.plantarium.ru/lang/en/page/redbook/id/259.html</v>
          </cell>
          <cell r="B3260" t="str">
            <v>F</v>
          </cell>
        </row>
        <row r="3261">
          <cell r="A3261" t="str">
            <v>https://www.plantarium.ru/lang/en/page/redbook/id/36.html</v>
          </cell>
          <cell r="B3261" t="str">
            <v>F</v>
          </cell>
        </row>
        <row r="3262">
          <cell r="A3262" t="str">
            <v>https://www.cerambyx.uochb.cz/assets/pdf/collective_2017_krasnaya_kniga_zhivotnie.pdf</v>
          </cell>
          <cell r="B3262" t="str">
            <v>T</v>
          </cell>
        </row>
        <row r="3263">
          <cell r="A3263" t="str">
            <v>https://www.kubanbioresursi.ru/doc/red_book/1-312.pdf</v>
          </cell>
          <cell r="B3263" t="str">
            <v>T</v>
          </cell>
        </row>
        <row r="3264">
          <cell r="A3264" t="str">
            <v>https://mpr.krasnodar.ru/prirodnye-resursy-i-okhrana-okruzhayushchey-sredy/krasnaya-kniga-krasnodarskogo-kraya/krasnaya-kniga-3-e-izdanie-/178616</v>
          </cell>
          <cell r="B3264" t="str">
            <v>F</v>
          </cell>
        </row>
        <row r="3265">
          <cell r="A3265" t="str">
            <v>https://www.plantarium.ru/lang/en/page/redbook/id/10.html</v>
          </cell>
          <cell r="B3265" t="str">
            <v>F</v>
          </cell>
        </row>
        <row r="3266">
          <cell r="A3266" t="str">
            <v>https://www.plantarium.ru/page/redbook/id/112.html</v>
          </cell>
          <cell r="B3266" t="str">
            <v>F</v>
          </cell>
        </row>
        <row r="3267">
          <cell r="A3267" t="str">
            <v>https://www.plantarium.ru/lang/en/page/redbook/id/321.html</v>
          </cell>
          <cell r="B3267" t="str">
            <v>F</v>
          </cell>
        </row>
        <row r="3268">
          <cell r="A3268" t="str">
            <v>https://www.plantarium.ru/lang/en/page/redbook/id/249.html</v>
          </cell>
          <cell r="B3268" t="str">
            <v>F</v>
          </cell>
        </row>
        <row r="3269">
          <cell r="A3269" t="str">
            <v>https://www.plantarium.ru/lang/en/page/redbook/id/68.html</v>
          </cell>
          <cell r="B3269" t="str">
            <v>F</v>
          </cell>
        </row>
        <row r="3270">
          <cell r="A3270" t="str">
            <v>https://www.plantarium.ru/lang/en/page/redbook/id/222.html</v>
          </cell>
          <cell r="B3270" t="str">
            <v>F</v>
          </cell>
        </row>
        <row r="3271">
          <cell r="A3271" t="str">
            <v>https://www.plantarium.ru/lang/en/page/redbook/id/8.html</v>
          </cell>
          <cell r="B3271" t="str">
            <v>F</v>
          </cell>
        </row>
        <row r="3272">
          <cell r="A3272" t="str">
            <v>https://www.plantarium.ru/lang/en/page/redbook/id/122.html</v>
          </cell>
          <cell r="B3272" t="str">
            <v>F</v>
          </cell>
        </row>
        <row r="3273">
          <cell r="A3273" t="str">
            <v>https://www.plantarium.ru/lang/en/page/redbook/id/280.html</v>
          </cell>
          <cell r="B3273" t="str">
            <v>F</v>
          </cell>
        </row>
        <row r="3274">
          <cell r="A3274" t="str">
            <v>https://www.plantarium.ru/lang/en/page/redbook/id/47.html</v>
          </cell>
          <cell r="B3274" t="str">
            <v>F</v>
          </cell>
        </row>
        <row r="3275">
          <cell r="A3275" t="str">
            <v>https://www.plantarium.ru/lang/en/page/redbook/id/226.html</v>
          </cell>
          <cell r="B3275" t="str">
            <v>F</v>
          </cell>
        </row>
        <row r="3276">
          <cell r="A3276" t="str">
            <v>https://www.plantarium.ru/lang/en/page/redbook/id/309.html</v>
          </cell>
          <cell r="B3276" t="str">
            <v>F</v>
          </cell>
        </row>
        <row r="3277">
          <cell r="A3277" t="str">
            <v>https://www.plantarium.ru/lang/en/page/redbook/id/35.html</v>
          </cell>
          <cell r="B3277" t="str">
            <v>F</v>
          </cell>
        </row>
        <row r="3278">
          <cell r="A3278" t="str">
            <v>https://www.plantarium.ru/lang/en/page/redbook/id/220.html</v>
          </cell>
          <cell r="B3278" t="str">
            <v>F</v>
          </cell>
        </row>
        <row r="3279">
          <cell r="A3279" t="str">
            <v>https://www.plantarium.ru/page/redbook/id/317.html</v>
          </cell>
          <cell r="B3279" t="str">
            <v>F</v>
          </cell>
        </row>
        <row r="3280">
          <cell r="A3280" t="str">
            <v>https://www.plantarium.ru/lang/en/page/redbook/id/109.html</v>
          </cell>
          <cell r="B3280" t="str">
            <v>F</v>
          </cell>
        </row>
        <row r="3281">
          <cell r="A3281" t="str">
            <v>https://www.plantarium.ru/lang/en/page/redbook/id/290.html</v>
          </cell>
          <cell r="B3281" t="str">
            <v>F</v>
          </cell>
        </row>
        <row r="3282">
          <cell r="A3282" t="str">
            <v>https://www.plantarium.ru/lang/en/page/redbook/id/3.html</v>
          </cell>
          <cell r="B3282" t="str">
            <v>F</v>
          </cell>
        </row>
        <row r="3283">
          <cell r="A3283" t="str">
            <v>https://www.plantarium.ru/lang/en/page/redbook/id/117.html</v>
          </cell>
          <cell r="B3283" t="str">
            <v>F</v>
          </cell>
        </row>
        <row r="3284">
          <cell r="A3284" t="str">
            <v>https://www.plantarium.ru/lang/en/page/redbook/id/75.html</v>
          </cell>
          <cell r="B3284" t="str">
            <v>F</v>
          </cell>
        </row>
        <row r="3285">
          <cell r="A3285" t="str">
            <v>https://www.plantarium.ru/lang/en/page/redbook/id/320.html</v>
          </cell>
          <cell r="B3285" t="str">
            <v>F</v>
          </cell>
        </row>
        <row r="3286">
          <cell r="A3286" t="str">
            <v>https://www.plantarium.ru/page/redbook/id/60.html</v>
          </cell>
          <cell r="B3286" t="str">
            <v>F</v>
          </cell>
        </row>
        <row r="3287">
          <cell r="A3287" t="str">
            <v>https://www.plantarium.ru/lang/en/page/redbook/id/127.html</v>
          </cell>
          <cell r="B3287" t="str">
            <v>F</v>
          </cell>
        </row>
        <row r="3288">
          <cell r="A3288" t="str">
            <v>https://www.plantarium.ru/page/redbook/id/289.html</v>
          </cell>
          <cell r="B3288" t="str">
            <v>F</v>
          </cell>
        </row>
        <row r="3289">
          <cell r="A3289" t="str">
            <v>https://www.plantarium.ru/lang/en/page/redbook/id/324.html</v>
          </cell>
          <cell r="B3289" t="str">
            <v>F</v>
          </cell>
        </row>
        <row r="3290">
          <cell r="A3290" t="str">
            <v>https://www.plantarium.ru/lang/en/page/redbook/id/14.html</v>
          </cell>
          <cell r="B3290" t="str">
            <v>F</v>
          </cell>
        </row>
        <row r="3291">
          <cell r="A3291" t="str">
            <v>https://www.plantarium.ru/lang/en/page/redbook/id/86.html</v>
          </cell>
          <cell r="B3291" t="str">
            <v>F</v>
          </cell>
        </row>
        <row r="3292">
          <cell r="A3292" t="str">
            <v>https://www.plantarium.ru/lang/en/page/redbook/id/277.html</v>
          </cell>
          <cell r="B3292" t="str">
            <v>F</v>
          </cell>
        </row>
        <row r="3293">
          <cell r="A3293" t="str">
            <v>https://www.plantarium.ru/lang/en/page/redbook/id/6.html</v>
          </cell>
          <cell r="B3293" t="str">
            <v>F</v>
          </cell>
        </row>
        <row r="3294">
          <cell r="A3294" t="str">
            <v>https://www.plantarium.ru/lang/en/page/redbook/id/129.html</v>
          </cell>
          <cell r="B3294" t="str">
            <v>F</v>
          </cell>
        </row>
        <row r="3295">
          <cell r="A3295" t="str">
            <v>https://www.plantarium.ru/lang/en/page/redbook/id/19.html</v>
          </cell>
          <cell r="B3295" t="str">
            <v>F</v>
          </cell>
        </row>
        <row r="3296">
          <cell r="A3296" t="str">
            <v>https://www.plantarium.ru/lang/en/page/redbook/id/313.html</v>
          </cell>
          <cell r="B3296" t="str">
            <v>F</v>
          </cell>
        </row>
        <row r="3297">
          <cell r="A3297" t="str">
            <v>https://www.plantarium.ru/lang/en/page/redbook/id/62.html</v>
          </cell>
          <cell r="B3297" t="str">
            <v>F</v>
          </cell>
        </row>
        <row r="3298">
          <cell r="A3298" t="str">
            <v>https://www.plantarium.ru/page/redbook/id/287.html</v>
          </cell>
          <cell r="B3298" t="str">
            <v>F</v>
          </cell>
        </row>
        <row r="3299">
          <cell r="A3299" t="str">
            <v>https://www.plantarium.ru/lang/en/page/redbook/id/102.html</v>
          </cell>
          <cell r="B3299" t="str">
            <v>F</v>
          </cell>
        </row>
        <row r="3300">
          <cell r="A3300" t="str">
            <v>https://www.plantarium.ru/lang/en/page/redbook/id/246.html</v>
          </cell>
          <cell r="B3300" t="str">
            <v>F</v>
          </cell>
        </row>
        <row r="3301">
          <cell r="A3301" t="str">
            <v>https://www.plantarium.ru/lang/en/page/redbook/id/41.html</v>
          </cell>
          <cell r="B3301" t="str">
            <v>F</v>
          </cell>
        </row>
        <row r="3302">
          <cell r="A3302" t="str">
            <v>https://www.plantarium.ru/lang/en/page/redbook/id/279.html</v>
          </cell>
          <cell r="B3302" t="str">
            <v>F</v>
          </cell>
        </row>
        <row r="3303">
          <cell r="A3303" t="str">
            <v>https://www.plantarium.ru/lang/en/page/redbook/id/50.html</v>
          </cell>
          <cell r="B3303" t="str">
            <v>F</v>
          </cell>
        </row>
        <row r="3304">
          <cell r="A3304" t="str">
            <v>https://www.plantarium.ru/lang/en/page/redbook/id/254.html</v>
          </cell>
          <cell r="B3304" t="str">
            <v>F</v>
          </cell>
        </row>
        <row r="3305">
          <cell r="A3305" t="str">
            <v>https://www.plantarium.ru/lang/en/page/redbook/id/72.html</v>
          </cell>
          <cell r="B3305" t="str">
            <v>F</v>
          </cell>
        </row>
        <row r="3306">
          <cell r="A3306" t="str">
            <v>https://www.plantarium.ru/page/redbook/id/245.html</v>
          </cell>
          <cell r="B3306" t="str">
            <v>F</v>
          </cell>
        </row>
        <row r="3307">
          <cell r="A3307" t="str">
            <v>https://www.plantarium.ru/lang/en/page/redbook/id/310.html</v>
          </cell>
          <cell r="B3307" t="str">
            <v>F</v>
          </cell>
        </row>
        <row r="3308">
          <cell r="A3308" t="str">
            <v>https://www.plantarium.ru/lang/en/page/redbook/id/71.html</v>
          </cell>
          <cell r="B3308" t="str">
            <v>F</v>
          </cell>
        </row>
        <row r="3309">
          <cell r="A3309" t="str">
            <v>https://www.plantarium.ru/page/redbook/id/74.html</v>
          </cell>
          <cell r="B3309" t="str">
            <v>F</v>
          </cell>
        </row>
        <row r="3310">
          <cell r="A3310" t="str">
            <v>https://www.plantarium.ru/lang/en/page/redbook/id/119.html</v>
          </cell>
          <cell r="B3310" t="str">
            <v>F</v>
          </cell>
        </row>
        <row r="3311">
          <cell r="A3311" t="str">
            <v>https://www.plantarium.ru/lang/en/page/redbook/id/263.html</v>
          </cell>
          <cell r="B3311" t="str">
            <v>F</v>
          </cell>
        </row>
        <row r="3312">
          <cell r="A3312" t="str">
            <v>https://www.plantarium.ru/page/redbook/id/39.html</v>
          </cell>
          <cell r="B3312" t="str">
            <v>F</v>
          </cell>
        </row>
        <row r="3313">
          <cell r="A3313" t="str">
            <v>https://www.plantarium.ru/lang/en/page/redbook/id/303.html</v>
          </cell>
          <cell r="B3313" t="str">
            <v>F</v>
          </cell>
        </row>
        <row r="3314">
          <cell r="A3314" t="str">
            <v>https://www.plantarium.ru/lang/en/page/redbook/id/268.html</v>
          </cell>
          <cell r="B3314" t="str">
            <v>F</v>
          </cell>
        </row>
        <row r="3315">
          <cell r="A3315" t="str">
            <v>https://www.plantarium.ru/lang/en/page/redbook/id/23.html</v>
          </cell>
          <cell r="B3315" t="str">
            <v>F</v>
          </cell>
        </row>
        <row r="3316">
          <cell r="A3316" t="str">
            <v>https://www.plantarium.ru/page/redbook/id/111.html</v>
          </cell>
          <cell r="B3316" t="str">
            <v>F</v>
          </cell>
        </row>
        <row r="3317">
          <cell r="A3317" t="str">
            <v>https://www.plantarium.ru/lang/en/page/redbook/id/131.html</v>
          </cell>
          <cell r="B3317" t="str">
            <v>F</v>
          </cell>
        </row>
        <row r="3318">
          <cell r="A3318" t="str">
            <v>https://www.plantarium.ru/lang/en/page/redbook/id/7.html</v>
          </cell>
          <cell r="B3318" t="str">
            <v>F</v>
          </cell>
        </row>
        <row r="3319">
          <cell r="A3319" t="str">
            <v>https://www.plantarium.ru/lang/en/page/redbook/id/326.html</v>
          </cell>
          <cell r="B3319" t="str">
            <v>F</v>
          </cell>
        </row>
        <row r="3320">
          <cell r="A3320" t="str">
            <v>https://www.plantarium.ru/lang/en/page/redbook/id/126.html</v>
          </cell>
          <cell r="B3320" t="str">
            <v>F</v>
          </cell>
        </row>
        <row r="3321">
          <cell r="A3321" t="str">
            <v>https://www.plantarium.ru/lang/en/page/redbook/id/26.html</v>
          </cell>
          <cell r="B3321" t="str">
            <v>F</v>
          </cell>
        </row>
        <row r="3322">
          <cell r="A3322" t="str">
            <v>https://www.plantarium.ru/lang/en/page/redbook/id/207.html</v>
          </cell>
          <cell r="B3322" t="str">
            <v>F</v>
          </cell>
        </row>
        <row r="3323">
          <cell r="A3323" t="str">
            <v>https://www.plantarium.ru/lang/en/page/redbook/id/104.html</v>
          </cell>
          <cell r="B3323" t="str">
            <v>F</v>
          </cell>
        </row>
        <row r="3324">
          <cell r="A3324" t="str">
            <v>https://www.plantarium.ru/page/redbook/id/124.html</v>
          </cell>
          <cell r="B3324" t="str">
            <v>F</v>
          </cell>
        </row>
        <row r="3325">
          <cell r="A3325" t="str">
            <v>https://www.plantarium.ru/lang/en/page/redbook/id/9.html</v>
          </cell>
          <cell r="B3325" t="str">
            <v>F</v>
          </cell>
        </row>
        <row r="3326">
          <cell r="A3326" t="str">
            <v>https://www.plantarium.ru/lang/en/page/redbook/id/272.html</v>
          </cell>
          <cell r="B3326" t="str">
            <v>F</v>
          </cell>
        </row>
        <row r="3327">
          <cell r="A3327" t="str">
            <v>https://www.plantarium.ru/lang/en/page/redbook/id/45.html</v>
          </cell>
          <cell r="B3327" t="str">
            <v>F</v>
          </cell>
        </row>
        <row r="3328">
          <cell r="A3328" t="str">
            <v>https://www.plantarium.ru/lang/en/page/redbook/id/45.html</v>
          </cell>
          <cell r="B3328" t="str">
            <v>F</v>
          </cell>
        </row>
        <row r="3329">
          <cell r="A3329" t="str">
            <v>https://www.plantarium.ru/lang/en/page/redbook/id/45.html</v>
          </cell>
          <cell r="B3329" t="str">
            <v>F</v>
          </cell>
        </row>
        <row r="3330">
          <cell r="A3330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0" t="str">
            <v>T</v>
          </cell>
        </row>
        <row r="3331">
          <cell r="A3331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1" t="str">
            <v>T</v>
          </cell>
        </row>
        <row r="3332">
          <cell r="A3332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2" t="str">
            <v>T</v>
          </cell>
        </row>
        <row r="3333">
          <cell r="A3333" t="str">
            <v>https://www.plantarium.ru/lang/en/page/redbook/id/238.html</v>
          </cell>
          <cell r="B3333" t="str">
            <v>F</v>
          </cell>
        </row>
        <row r="3334">
          <cell r="A3334" t="str">
            <v>https://www.plantarium.ru/lang/en/page/redbook/id/5.html</v>
          </cell>
          <cell r="B3334" t="str">
            <v>F</v>
          </cell>
        </row>
        <row r="3335">
          <cell r="A3335" t="str">
            <v>https://www.plantarium.ru/lang/en/page/redbook/id/305.html</v>
          </cell>
          <cell r="B3335" t="str">
            <v>F</v>
          </cell>
        </row>
        <row r="3336">
          <cell r="A3336" t="str">
            <v>https://www.plantarium.ru/lang/en/page/redbook/id/12.html</v>
          </cell>
          <cell r="B3336" t="str">
            <v>F</v>
          </cell>
        </row>
        <row r="3337">
          <cell r="A3337" t="str">
            <v>https://www.plantarium.ru/lang/en/page/redbook/id/274.html</v>
          </cell>
          <cell r="B3337" t="str">
            <v>F</v>
          </cell>
        </row>
        <row r="3338">
          <cell r="A3338" t="str">
            <v>https://www.plantarium.ru/lang/en/page/redbook/id/30.html</v>
          </cell>
          <cell r="B3338" t="str">
            <v>F</v>
          </cell>
        </row>
        <row r="3339">
          <cell r="A3339" t="str">
            <v>https://www.plantarium.ru/lang/en/page/redbook/id/255.html</v>
          </cell>
          <cell r="B3339" t="str">
            <v>F</v>
          </cell>
        </row>
        <row r="3340">
          <cell r="A3340" t="str">
            <v>https://www.plantarium.ru/lang/en/page/redbook/id/262.html</v>
          </cell>
          <cell r="B3340" t="str">
            <v>F</v>
          </cell>
        </row>
        <row r="3341">
          <cell r="A3341" t="str">
            <v>https://www.plantarium.ru/page/redbook/id/38.html</v>
          </cell>
          <cell r="B3341" t="str">
            <v>F</v>
          </cell>
        </row>
        <row r="3342">
          <cell r="A3342" t="str">
            <v>https://www.plantarium.ru/lang/en/page/redbook/id/291.html</v>
          </cell>
          <cell r="B3342" t="str">
            <v>F</v>
          </cell>
        </row>
        <row r="3343">
          <cell r="A3343" t="str">
            <v>https://www.plantarium.ru/lang/en/page/redbook/id/248.html</v>
          </cell>
          <cell r="B3343" t="str">
            <v>F</v>
          </cell>
        </row>
        <row r="3344">
          <cell r="A3344" t="str">
            <v>https://www.plantarium.ru/lang/en/page/redbook/id/91.html</v>
          </cell>
          <cell r="B3344" t="str">
            <v>F</v>
          </cell>
        </row>
        <row r="3345">
          <cell r="A3345" t="str">
            <v>https://www.plantarium.ru/lang/en/page/redbook/id/323.html</v>
          </cell>
          <cell r="B3345" t="str">
            <v>F</v>
          </cell>
        </row>
        <row r="3346">
          <cell r="A3346" t="str">
            <v>https://www.plantarium.ru/lang/en/page/redbook/id/13.html</v>
          </cell>
          <cell r="B3346" t="str">
            <v>F</v>
          </cell>
        </row>
        <row r="3347">
          <cell r="A3347" t="str">
            <v>https://www.plantarium.ru/lang/en/page/redbook/id/244.html</v>
          </cell>
          <cell r="B3347" t="str">
            <v>F</v>
          </cell>
        </row>
        <row r="3348">
          <cell r="A3348" t="str">
            <v>https://www.plantarium.ru/lang/en/page/redbook/id/239.html</v>
          </cell>
          <cell r="B3348" t="str">
            <v>F</v>
          </cell>
        </row>
        <row r="3349">
          <cell r="A3349" t="str">
            <v>https://www.plantarium.ru/lang/en/page/redbook/id/128.html</v>
          </cell>
          <cell r="B3349" t="str">
            <v>F</v>
          </cell>
        </row>
        <row r="3350">
          <cell r="A3350" t="str">
            <v>https://www.plantarium.ru/lang/en/page/redbook/id/125.html</v>
          </cell>
          <cell r="B3350" t="str">
            <v>F</v>
          </cell>
        </row>
        <row r="3351">
          <cell r="A3351" t="str">
            <v>https://www.plantarium.ru/lang/en/page/redbook/id/48.html</v>
          </cell>
          <cell r="B3351" t="str">
            <v>F</v>
          </cell>
        </row>
        <row r="3352">
          <cell r="A3352" t="str">
            <v>https://www.plantarium.ru/lang/en/page/redbook/id/241.html</v>
          </cell>
          <cell r="B3352" t="str">
            <v>F</v>
          </cell>
        </row>
        <row r="3353">
          <cell r="A3353" t="str">
            <v>https://www.plantarium.ru/lang/en/page/redbook/id/237.html</v>
          </cell>
          <cell r="B3353" t="str">
            <v>F</v>
          </cell>
        </row>
        <row r="3354">
          <cell r="A3354" t="str">
            <v>https://www.plantarium.ru/page/redbook/id/44.html</v>
          </cell>
          <cell r="B3354" t="str">
            <v>F</v>
          </cell>
        </row>
        <row r="3355">
          <cell r="A3355" t="str">
            <v>https://www.plantarium.ru/lang/en/page/redbook/id/236.html</v>
          </cell>
          <cell r="B3355" t="str">
            <v>F</v>
          </cell>
        </row>
        <row r="3356">
          <cell r="A3356" t="str">
            <v>https://www.plantarium.ru/lang/en/page/redbook/id/298.html</v>
          </cell>
          <cell r="B3356" t="str">
            <v>F</v>
          </cell>
        </row>
        <row r="3357">
          <cell r="A3357" t="str">
            <v>https://www.plantarium.ru/lang/en/page/redbook/id/256.html</v>
          </cell>
          <cell r="B3357" t="str">
            <v>F</v>
          </cell>
        </row>
        <row r="3358">
          <cell r="A3358" t="str">
            <v>https://www.plantarium.ru/lang/en/page/redbook/id/1.html</v>
          </cell>
          <cell r="B3358" t="str">
            <v>F</v>
          </cell>
        </row>
        <row r="3359">
          <cell r="A3359" t="str">
            <v>https://www.plantarium.ru/lang/en/page/redbook/id/266.html</v>
          </cell>
          <cell r="B3359" t="str">
            <v>F</v>
          </cell>
        </row>
        <row r="3360">
          <cell r="A3360" t="str">
            <v>https://www.plantarium.ru/lang/en/page/redbook/id/34.html</v>
          </cell>
          <cell r="B3360" t="str">
            <v>F</v>
          </cell>
        </row>
        <row r="3361">
          <cell r="A3361" t="str">
            <v>https://www.plantarium.ru/lang/en/page/redbook/id/228.html</v>
          </cell>
          <cell r="B3361" t="str">
            <v>F</v>
          </cell>
        </row>
        <row r="3362">
          <cell r="A3362" t="str">
            <v>https://www.plantarium.ru/lang/en/page/redbook/id/312.html</v>
          </cell>
          <cell r="B3362" t="str">
            <v>F</v>
          </cell>
        </row>
        <row r="3363">
          <cell r="A3363" t="str">
            <v>https://www.plantarium.ru/lang/en/page/redbook/id/17.html</v>
          </cell>
          <cell r="B3363" t="str">
            <v>F</v>
          </cell>
        </row>
        <row r="3364">
          <cell r="A3364" t="str">
            <v>https://www.plantarium.ru/lang/en/page/redbook/id/94.html</v>
          </cell>
          <cell r="B3364" t="str">
            <v>F</v>
          </cell>
        </row>
        <row r="3365">
          <cell r="A3365" t="str">
            <v>https://www.plantarium.ru/lang/en/page/redbook/id/325.html</v>
          </cell>
          <cell r="B3365" t="str">
            <v>F</v>
          </cell>
        </row>
        <row r="3366">
          <cell r="A3366" t="str">
            <v>https://www.plantarium.ru/lang/en/page/redbook/id/90.html</v>
          </cell>
          <cell r="B3366" t="str">
            <v>F</v>
          </cell>
        </row>
        <row r="3367">
          <cell r="A3367" t="str">
            <v>https://www.plantarium.ru/lang/en/page/redbook/id/299.html</v>
          </cell>
          <cell r="B3367" t="str">
            <v>F</v>
          </cell>
        </row>
        <row r="3368">
          <cell r="A3368" t="str">
            <v>https://www.plantarium.ru/lang/en/page/redbook/id/81.html</v>
          </cell>
          <cell r="B3368" t="str">
            <v>F</v>
          </cell>
        </row>
        <row r="3369">
          <cell r="A3369" t="str">
            <v>https://www.plantarium.ru/lang/en/page/redbook/id/295.html</v>
          </cell>
          <cell r="B3369" t="str">
            <v>F</v>
          </cell>
        </row>
        <row r="3370">
          <cell r="A3370" t="str">
            <v>https://www.plantarium.ru/lang/en/page/redbook/id/327.html</v>
          </cell>
          <cell r="B3370" t="str">
            <v>F</v>
          </cell>
        </row>
        <row r="3371">
          <cell r="A3371" t="str">
            <v>https://www.plantarium.ru/lang/en/page/redbook/id/258.html</v>
          </cell>
          <cell r="B3371" t="str">
            <v>F</v>
          </cell>
        </row>
        <row r="3372">
          <cell r="A3372" t="str">
            <v>https://www.plantarium.ru/lang/en/page/redbook/id/114.html</v>
          </cell>
          <cell r="B3372" t="str">
            <v>F</v>
          </cell>
        </row>
        <row r="3373">
          <cell r="A3373" t="str">
            <v>https://www.plantarium.ru/page/redbook/id/283.html</v>
          </cell>
          <cell r="B3373" t="str">
            <v>F</v>
          </cell>
        </row>
        <row r="3374">
          <cell r="A3374" t="str">
            <v>https://www.plantarium.ru/lang/en/page/redbook/id/53.html</v>
          </cell>
          <cell r="B3374" t="str">
            <v>F</v>
          </cell>
        </row>
        <row r="3375">
          <cell r="A3375" t="str">
            <v>https://www.plantarium.ru/lang/en/page/redbook/id/316.html</v>
          </cell>
          <cell r="B3375" t="str">
            <v>F</v>
          </cell>
        </row>
        <row r="3376">
          <cell r="A3376" t="str">
            <v>https://www.plantarium.ru/lang/en/page/redbook/id/2.html</v>
          </cell>
          <cell r="B3376" t="str">
            <v>F</v>
          </cell>
        </row>
        <row r="3377">
          <cell r="A3377" t="str">
            <v>https://www.plantarium.ru/page/redbook/id/97.html</v>
          </cell>
          <cell r="B3377" t="str">
            <v>F</v>
          </cell>
        </row>
        <row r="3378">
          <cell r="A3378" t="str">
            <v>https://www.plantarium.ru/lang/en/page/redbook/id/43.html</v>
          </cell>
          <cell r="B3378" t="str">
            <v>F</v>
          </cell>
        </row>
        <row r="3379">
          <cell r="A3379" t="str">
            <v>https://www.plantarium.ru/lang/en/page/redbook/id/225.html</v>
          </cell>
          <cell r="B3379" t="str">
            <v>F</v>
          </cell>
        </row>
        <row r="3380">
          <cell r="A3380" t="str">
            <v>https://www.plantarium.ru/lang/en/page/redbook/id/273.html</v>
          </cell>
          <cell r="B3380" t="str">
            <v>F</v>
          </cell>
        </row>
        <row r="3381">
          <cell r="A3381" t="str">
            <v>https://www.plantarium.ru/lang/en/page/redbook/id/22.html</v>
          </cell>
          <cell r="B3381" t="str">
            <v>F</v>
          </cell>
        </row>
        <row r="3382">
          <cell r="A3382" t="str">
            <v>https://www.plantarium.ru/lang/en/page/redbook/id/240.html</v>
          </cell>
          <cell r="B3382" t="str">
            <v>F</v>
          </cell>
        </row>
        <row r="3383">
          <cell r="A3383" t="str">
            <v>https://www.plantarium.ru/lang/en/page/redbook/id/108.html</v>
          </cell>
          <cell r="B3383" t="str">
            <v>F</v>
          </cell>
        </row>
        <row r="3384">
          <cell r="A3384" t="str">
            <v>https://www.plantarium.ru/lang/en/page/redbook/id/40.html</v>
          </cell>
          <cell r="B3384" t="str">
            <v>F</v>
          </cell>
        </row>
        <row r="3385">
          <cell r="A3385" t="str">
            <v>https://www.plantarium.ru/lang/en/page/redbook/id/31.html</v>
          </cell>
          <cell r="B3385" t="str">
            <v>F</v>
          </cell>
        </row>
        <row r="3386">
          <cell r="A3386" t="str">
            <v>https://www.plantarium.ru/lang/en/page/redbook/id/209.html</v>
          </cell>
          <cell r="B3386" t="str">
            <v>F</v>
          </cell>
        </row>
        <row r="3387">
          <cell r="A3387" t="str">
            <v>https://www.plantarium.ru/lang/en/page/redbook/id/52.html</v>
          </cell>
          <cell r="B3387" t="str">
            <v>F</v>
          </cell>
        </row>
        <row r="3388">
          <cell r="A3388" t="str">
            <v>https://www.plantarium.ru/lang/en/page/redbook/id/120.html</v>
          </cell>
          <cell r="B3388" t="str">
            <v>F</v>
          </cell>
        </row>
        <row r="3389">
          <cell r="A3389" t="str">
            <v>https://www.plantarium.ru/lang/en/page/redbook/id/15.html</v>
          </cell>
          <cell r="B3389" t="str">
            <v>F</v>
          </cell>
        </row>
        <row r="3390">
          <cell r="A3390" t="str">
            <v>https://www.plantarium.ru/lang/en/page/redbook/id/270.html</v>
          </cell>
          <cell r="B3390" t="str">
            <v>F</v>
          </cell>
        </row>
        <row r="3391">
          <cell r="A3391" t="str">
            <v>https://www.plantarium.ru/lang/en/page/redbook/id/118.html</v>
          </cell>
          <cell r="B3391" t="str">
            <v>F</v>
          </cell>
        </row>
        <row r="3392">
          <cell r="A3392" t="str">
            <v>https://www.plantarium.ru/lang/en/page/redbook/id/315.html</v>
          </cell>
          <cell r="B3392" t="str">
            <v>F</v>
          </cell>
        </row>
        <row r="3393">
          <cell r="A3393" t="str">
            <v>https://www.plantarium.ru/page/redbook/id/105.html</v>
          </cell>
          <cell r="B3393" t="str">
            <v>F</v>
          </cell>
        </row>
        <row r="3394">
          <cell r="A3394" t="str">
            <v>https://www.plantarium.ru/lang/en/page/redbook/id/4.html</v>
          </cell>
          <cell r="B3394" t="str">
            <v>F</v>
          </cell>
        </row>
        <row r="3395">
          <cell r="A3395" t="str">
            <v>https://www.plantarium.ru/lang/en/page/redbook/id/302.html</v>
          </cell>
          <cell r="B3395" t="str">
            <v>F</v>
          </cell>
        </row>
        <row r="3396">
          <cell r="A3396" t="str">
            <v>https://xn--80atapud1a.xn--p1ai/deprirod/documents/krasnaya-kniga-chukotskogo-avtonomnogo-okruga/krasnaya-kniga-chukotskogo-avtonomnogo-okruga-za-2022-g.php</v>
          </cell>
          <cell r="B3396" t="str">
            <v>T</v>
          </cell>
        </row>
        <row r="3397">
          <cell r="A3397" t="str">
            <v>https://xn--80atapud1a.xn--p1ai/deprirod/documents/krasnaya-kniga-chukotskogo-avtonomnogo-okruga/krasnaya-kniga-chukotskogo-avtonomnogo-okruga-za-2022-g.php</v>
          </cell>
          <cell r="B3397" t="str">
            <v>T</v>
          </cell>
        </row>
        <row r="3398">
          <cell r="A3398" t="str">
            <v>https://xn--80atapud1a.xn--p1ai/deprirod/documents/krasnaya-kniga-chukotskogo-avtonomnogo-okruga/krasnaya-kniga-chukotskogo-avtonomnogo-okruga-za-2022-g.php</v>
          </cell>
          <cell r="B3398" t="str">
            <v>T</v>
          </cell>
        </row>
        <row r="3399">
          <cell r="A3399" t="str">
            <v>https://www.plantarium.ru/lang/en/page/redbook/id/70.html</v>
          </cell>
          <cell r="B3399" t="str">
            <v>F</v>
          </cell>
        </row>
        <row r="3400">
          <cell r="A3400" t="str">
            <v>https://www.plantarium.ru/lang/en/page/redbook/id/269.html</v>
          </cell>
          <cell r="B3400" t="str">
            <v>F</v>
          </cell>
        </row>
        <row r="3401">
          <cell r="A3401" t="str">
            <v>https://www.plantarium.ru/lang/en/page/redbook/id/54.html</v>
          </cell>
          <cell r="B3401" t="str">
            <v>F</v>
          </cell>
        </row>
        <row r="3402">
          <cell r="A3402" t="str">
            <v>https://www.plantarium.ru/lang/en/page/redbook/id/123.html</v>
          </cell>
          <cell r="B3402" t="str">
            <v>F</v>
          </cell>
        </row>
        <row r="3403">
          <cell r="A3403" t="str">
            <v>https://www.plantarium.ru/lang/en/page/redbook/id/51.html</v>
          </cell>
          <cell r="B3403" t="str">
            <v>F</v>
          </cell>
        </row>
        <row r="3404">
          <cell r="A3404" t="str">
            <v>https://www.plantarium.ru/lang/en/page/redbook/id/257.html</v>
          </cell>
          <cell r="B3404" t="str">
            <v>F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ličný Adam" id="{6BCAC0F7-9AE6-4561-B70E-F9CF7F57CFC5}" userId="S::ulicny@fld.czu.cz::5192418e-e26b-438e-bd47-c6674200eb56" providerId="AD"/>
  <person displayName="Kadlec Ivo" id="{752C1A79-0F28-44FB-9A69-D7897798C9A3}" userId="S::kadleci@fzp.czu.cz::da6c49da-072b-4197-a17a-58c1796580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05T14:32:13.12" personId="{6BCAC0F7-9AE6-4561-B70E-F9CF7F57CFC5}" id="{3E3E7F92-2019-46FB-BDB2-F48C64F20215}">
    <text>Added this column for our use. For simpler oldering using filters, this ID column is useful to get back to original row order for whatever reason.</text>
  </threadedComment>
  <threadedComment ref="Z1" dT="2024-05-21T09:30:38.85" personId="{752C1A79-0F28-44FB-9A69-D7897798C9A3}" id="{2A00E3E6-D626-4762-813A-3A06CE33AF70}">
    <text>Red - untouch
Yellow - in progress
Green - done</text>
  </threadedComment>
  <threadedComment ref="AF1" dT="2025-02-27T10:03:55.55" personId="{6BCAC0F7-9AE6-4561-B70E-F9CF7F57CFC5}" id="{467EDAAE-DFDA-4AA2-9A06-BA94DA7B0595}">
    <text>This column was made using primitive scraping. The script looked for timeouts and 404‘s and other errors. The script couldn‘t deal with cloudflare or other anti-bot measures. Also, some websites take longer to load - this script waited 5 seconds for each.</text>
  </threadedComment>
  <threadedComment ref="AF1" dT="2025-02-27T11:04:13.35" personId="{6BCAC0F7-9AE6-4561-B70E-F9CF7F57CFC5}" id="{7BC98460-79E6-414D-8C71-3774A756338E}" parentId="{467EDAAE-DFDA-4AA2-9A06-BA94DA7B0595}">
    <text>URL‘s marked F are worth checking, but if you notice a pattern, feel free to change to T en masse. This happened with plantarium.ru, because the website is slow but functional, for example.</text>
  </threadedComment>
  <threadedComment ref="C348" dT="2024-11-11T14:15:22.88" personId="{6BCAC0F7-9AE6-4561-B70E-F9CF7F57CFC5}" id="{6D1D00AD-68E4-4ACC-BEEE-951CE1CE6001}">
    <text>Do we move these into the country column? They do belong to France, but they do have ISO. In short: does the country column mean sovereignity or GADM level 0?</text>
  </threadedComment>
  <threadedComment ref="D348" dT="2024-11-11T14:15:22.88" personId="{6BCAC0F7-9AE6-4561-B70E-F9CF7F57CFC5}" id="{40C097B3-9780-427F-8536-EF738A311339}">
    <text>Do we move these into the country column? They do belong to France, but they do have ISO. In short: does the country column mean sovereignity or GADM level 0?</text>
  </threadedComment>
  <threadedComment ref="P908" dT="2025-03-07T08:22:43.73" personId="{6BCAC0F7-9AE6-4561-B70E-F9CF7F57CFC5}" id="{DB062E26-E9FE-4815-9F6D-D0B1FE396791}">
    <text xml:space="preserve">Link points to vertebrates
</text>
  </threadedComment>
  <threadedComment ref="P914" dT="2025-03-07T08:24:14.48" personId="{6BCAC0F7-9AE6-4561-B70E-F9CF7F57CFC5}" id="{8E7FFCF4-F90A-4176-9E33-379040331596}">
    <text>Link points to vertebrates</text>
  </threadedComment>
  <threadedComment ref="P921" dT="2025-03-07T08:24:22.51" personId="{6BCAC0F7-9AE6-4561-B70E-F9CF7F57CFC5}" id="{BAF65E04-68F5-4EB0-BC80-F15E5083210E}">
    <text>Link points to vertebrates</text>
  </threadedComment>
  <threadedComment ref="P969" dT="2025-03-07T08:22:04.54" personId="{6BCAC0F7-9AE6-4561-B70E-F9CF7F57CFC5}" id="{2C491F5A-E373-49B2-AA49-2ACD15BB650C}">
    <text>Link points to vertebrates</text>
  </threadedComment>
  <threadedComment ref="O1298" dT="2025-03-07T09:21:52.47" personId="{6BCAC0F7-9AE6-4561-B70E-F9CF7F57CFC5}" id="{AE95F3CC-8A2F-4C88-965E-8B4C6D985C94}">
    <text>There seems to be a mistake, Damselflies are odonata, Lepidoptera are butterflies and the link points to butterflies</text>
  </threadedComment>
  <threadedComment ref="P1728" dT="2025-03-07T07:54:45.87" personId="{6BCAC0F7-9AE6-4561-B70E-F9CF7F57CFC5}" id="{18515A44-9CC7-4234-B9C4-6FECC23A975E}">
    <text>Tady je někde chyba, buď to nejsou vodni brouci nebo to nejsou hymenoptera ale nevím co z toho.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4-05-21T09:30:38.85" personId="{752C1A79-0F28-44FB-9A69-D7897798C9A3}" id="{89E2EDAC-30F8-4986-8FC9-560B8F2FDCC5}">
    <text>Red - untouch
Yellow - in progress
Green - done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inambiente.gov.co/wp-content/uploads/2021/10/Libro-Rojo-de-Plantas-de-Colombia-Volumen-4.pdf" TargetMode="External"/><Relationship Id="rId170" Type="http://schemas.openxmlformats.org/officeDocument/2006/relationships/hyperlink" Target="https://www.bafu.admin.ch/bafu/de/home/themen/biodiversitaet/publikationen-studien/publikationen/rote-liste-der-brutvoegel-2021.html" TargetMode="External"/><Relationship Id="rId987" Type="http://schemas.openxmlformats.org/officeDocument/2006/relationships/hyperlink" Target="https://www.gov.bm/bermudas-protected-species" TargetMode="External"/><Relationship Id="rId847" Type="http://schemas.openxmlformats.org/officeDocument/2006/relationships/hyperlink" Target="https://www.africansnakebiteinstitute.com/wp-content/uploads/2017/11/Reptile_Atlas.pdf" TargetMode="External"/><Relationship Id="rId1477" Type="http://schemas.openxmlformats.org/officeDocument/2006/relationships/hyperlink" Target="https://inpn.mnhn.fr/docs/LR_FCE/LR_regionale/Alsace/LR_Bryophytes_Alsace_2014.pdf" TargetMode="External"/><Relationship Id="rId1684" Type="http://schemas.openxmlformats.org/officeDocument/2006/relationships/hyperlink" Target="https://sbc.org.pl/dlibra/publication/180507/edition/169962?language=en" TargetMode="External"/><Relationship Id="rId1891" Type="http://schemas.openxmlformats.org/officeDocument/2006/relationships/hyperlink" Target="https://link.springer.com/article/10.1007/s10722-012-9923-6" TargetMode="External"/><Relationship Id="rId707" Type="http://schemas.openxmlformats.org/officeDocument/2006/relationships/hyperlink" Target="https://aveshonduras.org/la-lista-roja-de-aves-amenazadas-a-nivel-nacional-para-honduras-propuesta-por-aves-honduras-asho-version-2022/" TargetMode="External"/><Relationship Id="rId914" Type="http://schemas.openxmlformats.org/officeDocument/2006/relationships/hyperlink" Target="https://iucn.org/resources/publication/status-and-distribution-freshwater-biodiversity-western-africa" TargetMode="External"/><Relationship Id="rId1337" Type="http://schemas.openxmlformats.org/officeDocument/2006/relationships/hyperlink" Target="https://inpn.mnhn.fr/espece/listerouge/FR/Reptiles_Reunion_2010" TargetMode="External"/><Relationship Id="rId1544" Type="http://schemas.openxmlformats.org/officeDocument/2006/relationships/hyperlink" Target="https://cbnpmp.blogspot.com/2015/11/liste-rouge-champignons-midi-pyrenees.html" TargetMode="External"/><Relationship Id="rId1751" Type="http://schemas.openxmlformats.org/officeDocument/2006/relationships/hyperlink" Target="https://link.springer.com/article/10.1023/A:1025053001155" TargetMode="External"/><Relationship Id="rId43" Type="http://schemas.openxmlformats.org/officeDocument/2006/relationships/hyperlink" Target="https://www.noe.gv.at/noe/Naturschutz/RL_Lurche.pdf" TargetMode="External"/><Relationship Id="rId1404" Type="http://schemas.openxmlformats.org/officeDocument/2006/relationships/hyperlink" Target="https://inpn.mnhn.fr/espece/programme/listes-rouges/RG/?region=INSEER53" TargetMode="External"/><Relationship Id="rId1611" Type="http://schemas.openxmlformats.org/officeDocument/2006/relationships/hyperlink" Target="https://ps.mnhn.lu/ferrantia/publications/Ferrantia42.pdf" TargetMode="External"/><Relationship Id="rId497" Type="http://schemas.openxmlformats.org/officeDocument/2006/relationships/hyperlink" Target="http://biodiversite.wallonie.be/fr/poissons.html?IDC=289" TargetMode="External"/><Relationship Id="rId2178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357" Type="http://schemas.openxmlformats.org/officeDocument/2006/relationships/hyperlink" Target="https://www.arb-idf.fr/nos-travaux/publications/liste-rouge-regionale-des-oiseaux-nicheurs-dile-de-france-2018/" TargetMode="External"/><Relationship Id="rId1194" Type="http://schemas.openxmlformats.org/officeDocument/2006/relationships/hyperlink" Target="https://www.uradni-list.si/files/RS_-2002-082-04055-OB~P020-0000.PDF" TargetMode="External"/><Relationship Id="rId2038" Type="http://schemas.openxmlformats.org/officeDocument/2006/relationships/hyperlink" Target="http://www.bio-nica.info/RevNicaBiodiv/81-lista-patron-aves-Nicaragua.pdf" TargetMode="External"/><Relationship Id="rId217" Type="http://schemas.openxmlformats.org/officeDocument/2006/relationships/hyperlink" Target="https://ichn2.iec.cat/pdf/PROT_INV_ICHN_2008(web).pdf" TargetMode="External"/><Relationship Id="rId564" Type="http://schemas.openxmlformats.org/officeDocument/2006/relationships/hyperlink" Target="https://elurikkus.ee/app/taxon-lists" TargetMode="External"/><Relationship Id="rId771" Type="http://schemas.openxmlformats.org/officeDocument/2006/relationships/hyperlink" Target="https://biodiversidad.co/post/2024/lista-especies-amenazadas-colombia/" TargetMode="External"/><Relationship Id="rId424" Type="http://schemas.openxmlformats.org/officeDocument/2006/relationships/hyperlink" Target="https://inpn.mnhn.fr/docs/LR_FCE/LR_regionale/Bourgogne/lr_reptiles_synthese.pdf" TargetMode="External"/><Relationship Id="rId631" Type="http://schemas.openxmlformats.org/officeDocument/2006/relationships/hyperlink" Target="https://www.plantarium.ru/page/redbook/id/253.html" TargetMode="External"/><Relationship Id="rId105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1" Type="http://schemas.openxmlformats.org/officeDocument/2006/relationships/hyperlink" Target="https://www.bafu.admin.ch/bafu/de/home/themen/biodiversitaet/publikationen-studien/publikationen/rote-liste-der-kaefer.html" TargetMode="External"/><Relationship Id="rId2105" Type="http://schemas.openxmlformats.org/officeDocument/2006/relationships/hyperlink" Target="https://iema.es.gov.br/Media/iema/Biodiversidade/2019_Livro%20Fauna-Flora%20Ameacadas%20Extincao%20no%20ES.pdf" TargetMode="External"/><Relationship Id="rId1121" Type="http://schemas.openxmlformats.org/officeDocument/2006/relationships/hyperlink" Target="https://link.springer.com/article/10.1023/B:BIOC.0000029338.97776.66" TargetMode="External"/><Relationship Id="rId1938" Type="http://schemas.openxmlformats.org/officeDocument/2006/relationships/hyperlink" Target="https://www.researchgate.net/publication/286759476_Diversity_and_conservation_status_of_South_African_dragonflies_Odonata" TargetMode="External"/><Relationship Id="rId281" Type="http://schemas.openxmlformats.org/officeDocument/2006/relationships/hyperlink" Target="https://inpn.mnhn.fr/espece/listerouge/FR/Oiseaux_Martinique_2020" TargetMode="External"/><Relationship Id="rId141" Type="http://schemas.openxmlformats.org/officeDocument/2006/relationships/hyperlink" Target="https://www.umweltbundesamt.at/fileadmin/site/themen/naturschutz/rote_liste_schnabelfliegen_2005.xlsx" TargetMode="External"/><Relationship Id="rId7" Type="http://schemas.openxmlformats.org/officeDocument/2006/relationships/hyperlink" Target="http://www.micocat.org/UNCINULA09/rcmPdf/RCM39_2018/RCM_39_2018_039_full.pdf" TargetMode="External"/><Relationship Id="rId958" Type="http://schemas.openxmlformats.org/officeDocument/2006/relationships/hyperlink" Target="https://www.cbsg.org/sites/cbsg.org/files/documents/Panamanian%20Endemic%20Species%20CAMP%20%28Eng%29%20Final%20Report%201994_0.pdf" TargetMode="External"/><Relationship Id="rId1588" Type="http://schemas.openxmlformats.org/officeDocument/2006/relationships/hyperlink" Target="https://www.vlaanderen.be/publicaties/iucn-rode-lijst-van-de-dagvlinders-in-vlaanderen" TargetMode="External"/><Relationship Id="rId1795" Type="http://schemas.openxmlformats.org/officeDocument/2006/relationships/hyperlink" Target="https://www.cerradosdebolivia.museonoelkempff.org/docs/libro_rojo_cerrados_bolivia.pdf" TargetMode="External"/><Relationship Id="rId87" Type="http://schemas.openxmlformats.org/officeDocument/2006/relationships/hyperlink" Target="https://www.researchgate.net/publication/378274509_New_Checklist_and_the_Red_list_of_the_mosses_Bryophyta_of_Slovenia" TargetMode="External"/><Relationship Id="rId818" Type="http://schemas.openxmlformats.org/officeDocument/2006/relationships/hyperlink" Target="https://www.cbd.int/doc/world/bw/bw-nr-05-en.pdf" TargetMode="External"/><Relationship Id="rId1448" Type="http://schemas.openxmlformats.org/officeDocument/2006/relationships/hyperlink" Target="https://www.anbdd.fr/publication/liste-rouge-des-mammiferes-de-normandie/" TargetMode="External"/><Relationship Id="rId1655" Type="http://schemas.openxmlformats.org/officeDocument/2006/relationships/hyperlink" Target="https://ecos.au.dk/forskningraadgivning/temasider/redlist/roedliste-2010" TargetMode="External"/><Relationship Id="rId1308" Type="http://schemas.openxmlformats.org/officeDocument/2006/relationships/hyperlink" Target="https://www.researchgate.net/publication/256707275_Libro_Rojo_de_la_Fauna_del_Principado_de_Asturias" TargetMode="External"/><Relationship Id="rId1862" Type="http://schemas.openxmlformats.org/officeDocument/2006/relationships/hyperlink" Target="https://www.losquesevan.com/categorizacion-de-fauna-silvestre-de-la-provincia-de-la-pampa-2012.1999c" TargetMode="External"/><Relationship Id="rId1515" Type="http://schemas.openxmlformats.org/officeDocument/2006/relationships/hyperlink" Target="https://www.grand-est.developpement-durable.gouv.fr/listes-rouges-regionales-historiques-a18396.html?lang=fr" TargetMode="External"/><Relationship Id="rId1722" Type="http://schemas.openxmlformats.org/officeDocument/2006/relationships/hyperlink" Target="https://redbook-ua.org/page/interesting" TargetMode="External"/><Relationship Id="rId14" Type="http://schemas.openxmlformats.org/officeDocument/2006/relationships/hyperlink" Target="https://faolex.fao.org/docs/pdf/bih204210.pdf" TargetMode="External"/><Relationship Id="rId468" Type="http://schemas.openxmlformats.org/officeDocument/2006/relationships/hyperlink" Target="https://inpn.mnhn.fr/docs/LR_FCE/LR_regionale/Picardie/inventaire_flore_picardie_cbnbl_2012l.pdf" TargetMode="External"/><Relationship Id="rId675" Type="http://schemas.openxmlformats.org/officeDocument/2006/relationships/hyperlink" Target="https://link.springer.com/article/10.1007/s12526-016-0630-y" TargetMode="External"/><Relationship Id="rId882" Type="http://schemas.openxmlformats.org/officeDocument/2006/relationships/hyperlink" Target="https://portals.iucn.org/library/node/9403" TargetMode="External"/><Relationship Id="rId1098" Type="http://schemas.openxmlformats.org/officeDocument/2006/relationships/hyperlink" Target="https://artsdatabanken.no/Files/41901/Norsk_r_dliste_for_arter_2021" TargetMode="External"/><Relationship Id="rId2149" Type="http://schemas.openxmlformats.org/officeDocument/2006/relationships/hyperlink" Target="https://www.umweltbundesamt.at/umweltthemen/naturschutz/rotelisten/rote-listen-gefaehrdeter-tierarten/zikaden" TargetMode="External"/><Relationship Id="rId328" Type="http://schemas.openxmlformats.org/officeDocument/2006/relationships/hyperlink" Target="https://inpn.mnhn.fr/docs/LR_FCE/LR_regionale/Centre-Val%20de%20Loire/6-oiseaux-nicheurs_2013_cle047818.pdf" TargetMode="External"/><Relationship Id="rId535" Type="http://schemas.openxmlformats.org/officeDocument/2006/relationships/hyperlink" Target="https://assets.vlinderstichting.nl/docs/ea504174-725d-4b69-9401-ba364f4ed3de.pdf" TargetMode="External"/><Relationship Id="rId742" Type="http://schemas.openxmlformats.org/officeDocument/2006/relationships/hyperlink" Target="https://www.minambiente.gov.co/wp-content/uploads/2021/10/Libro-Rojo-de-Plantas-Fanero%CC%81gamas-de-Colombia.pdf" TargetMode="External"/><Relationship Id="rId1165" Type="http://schemas.openxmlformats.org/officeDocument/2006/relationships/hyperlink" Target="https://www.haop.hr/hr/publikacije/crvena-knjiga-vodozemaca-i-gmazova-hrvatske" TargetMode="External"/><Relationship Id="rId1372" Type="http://schemas.openxmlformats.org/officeDocument/2006/relationships/hyperlink" Target="https://inpn.mnhn.fr/espece/listerouge/FR/Amphibiens_Mayotte_2014" TargetMode="External"/><Relationship Id="rId2009" Type="http://schemas.openxmlformats.org/officeDocument/2006/relationships/hyperlink" Target="https://portals.iucn.org/library/sites/library/files/documents/RL-549.3-003-v.1.pdf" TargetMode="External"/><Relationship Id="rId2216" Type="http://schemas.microsoft.com/office/2017/10/relationships/threadedComment" Target="../threadedComments/threadedComment1.xml"/><Relationship Id="rId602" Type="http://schemas.openxmlformats.org/officeDocument/2006/relationships/hyperlink" Target="https://www.sbc.org.pl/dlibra/publication/180510/edition/169965/content" TargetMode="External"/><Relationship Id="rId1025" Type="http://schemas.openxmlformats.org/officeDocument/2006/relationships/hyperlink" Target="iema.es.gov.br/especies-ameacadas/ameacadas" TargetMode="External"/><Relationship Id="rId1232" Type="http://schemas.openxmlformats.org/officeDocument/2006/relationships/hyperlink" Target="https://archive.nationalredlist.org/files/2014/08/Legakis-Maragkou-2009-Greek-Red-Data-Book-birds-chapter.pdf" TargetMode="External"/><Relationship Id="rId185" Type="http://schemas.openxmlformats.org/officeDocument/2006/relationships/hyperlink" Target="https://www.bafu.admin.ch/bafu/de/home/themen/biodiversitaet/publikationen-studien/publikationen/rote-listen-fliegen.html" TargetMode="External"/><Relationship Id="rId1909" Type="http://schemas.openxmlformats.org/officeDocument/2006/relationships/hyperlink" Target="https://ewt.org.za/resources/mammal-red-list/" TargetMode="External"/><Relationship Id="rId392" Type="http://schemas.openxmlformats.org/officeDocument/2006/relationships/hyperlink" Target="https://inpn.mnhn.fr/docs/LR_FCE/LR_regionale/Alsace/LR_Champignons_Alsace_2014.pdf" TargetMode="External"/><Relationship Id="rId2073" Type="http://schemas.openxmlformats.org/officeDocument/2006/relationships/hyperlink" Target="https://drupal.gijon.es/sites/default/files/2019-04/Documento4-2005.pdf" TargetMode="External"/><Relationship Id="rId252" Type="http://schemas.openxmlformats.org/officeDocument/2006/relationships/hyperlink" Target="https://inpn.mnhn.fr/espece/listerouge/FR/Rhopaloceres_Reunion_2010" TargetMode="External"/><Relationship Id="rId2140" Type="http://schemas.openxmlformats.org/officeDocument/2006/relationships/hyperlink" Target="https://portals.iucn.org/library/sites/library/files/documents/2022-053-En.pdf" TargetMode="External"/><Relationship Id="rId112" Type="http://schemas.openxmlformats.org/officeDocument/2006/relationships/hyperlink" Target="https://www.uradni-list.si/files/RS_-2002-082-04055-OB~P026-0000.PDF" TargetMode="External"/><Relationship Id="rId1699" Type="http://schemas.openxmlformats.org/officeDocument/2006/relationships/hyperlink" Target="https://www.plantarium.ru/page/redbook/id/253.html" TargetMode="External"/><Relationship Id="rId2000" Type="http://schemas.openxmlformats.org/officeDocument/2006/relationships/hyperlink" Target="https://www.cea.lk/web/images/pdf/redlist2012.pdf" TargetMode="External"/><Relationship Id="rId929" Type="http://schemas.openxmlformats.org/officeDocument/2006/relationships/hyperlink" Target="https://env.gov.lk/web/index.php/en/publications/biodiversity" TargetMode="External"/><Relationship Id="rId1559" Type="http://schemas.openxmlformats.org/officeDocument/2006/relationships/hyperlink" Target="https://inpn.mnhn.fr/docs/LR_FCE/LR_regionale/Poitou-Charentes/LRR_Amphibiens_reptiles_Poitou_Charentes.pdf" TargetMode="External"/><Relationship Id="rId1766" Type="http://schemas.openxmlformats.org/officeDocument/2006/relationships/hyperlink" Target="https://www.researchgate.net/publication/258833259_Puerto_Rico's_Comprehensive_Wildlife_Conservation_Strategy" TargetMode="External"/><Relationship Id="rId1973" Type="http://schemas.openxmlformats.org/officeDocument/2006/relationships/hyperlink" Target="https://portals.iucn.org/library/node/9639" TargetMode="External"/><Relationship Id="rId58" Type="http://schemas.openxmlformats.org/officeDocument/2006/relationships/hyperlink" Target="https://link.springer.com/article/10.1007/s10531-005-2008-5" TargetMode="External"/><Relationship Id="rId1419" Type="http://schemas.openxmlformats.org/officeDocument/2006/relationships/hyperlink" Target="https://inpn.mnhn.fr/docs/LR_FCE/LR_regionale/Corse/LRR_flore_vasculaire_Corse.pdf" TargetMode="External"/><Relationship Id="rId1626" Type="http://schemas.openxmlformats.org/officeDocument/2006/relationships/hyperlink" Target="https://wetten.overheid.nl/BWBR0017434/2024-03-14" TargetMode="External"/><Relationship Id="rId1833" Type="http://schemas.openxmlformats.org/officeDocument/2006/relationships/hyperlink" Target="http://mesadeayuda.ambiente.gob.ec/joomla/index.php/34-noticias-relevantes/26-listas-rojas-de-especies" TargetMode="External"/><Relationship Id="rId1900" Type="http://schemas.openxmlformats.org/officeDocument/2006/relationships/hyperlink" Target="https://zenodo.org/records/5645166" TargetMode="External"/><Relationship Id="rId579" Type="http://schemas.openxmlformats.org/officeDocument/2006/relationships/hyperlink" Target="https://utgafa.ni.is/valistar/valisti_1.pdf" TargetMode="External"/><Relationship Id="rId786" Type="http://schemas.openxmlformats.org/officeDocument/2006/relationships/hyperlink" Target="https://ri.conicet.gov.ar/handle/11336/139060" TargetMode="External"/><Relationship Id="rId993" Type="http://schemas.openxmlformats.org/officeDocument/2006/relationships/hyperlink" Target="https://repositorio.geotech.cu/xmlui/handle/1234/4525" TargetMode="External"/><Relationship Id="rId439" Type="http://schemas.openxmlformats.org/officeDocument/2006/relationships/hyperlink" Target="https://inpn.mnhn.fr/espece/listerouge/RG/LRR_Poissons_Franche_Comte_2014" TargetMode="External"/><Relationship Id="rId646" Type="http://schemas.openxmlformats.org/officeDocument/2006/relationships/hyperlink" Target="https://explorer.natureserve.org/" TargetMode="External"/><Relationship Id="rId1069" Type="http://schemas.openxmlformats.org/officeDocument/2006/relationships/hyperlink" Target="https://www.nhbs.com/china-red-data-book-of-endangered-animals-mammalia-book" TargetMode="External"/><Relationship Id="rId1276" Type="http://schemas.openxmlformats.org/officeDocument/2006/relationships/hyperlink" Target="https://www.miteco.gob.es/content/dam/miteco/es/biodiversidad/temas/inventarios-nacionales/lista_roja_2000_tcm30-99751.pdf" TargetMode="External"/><Relationship Id="rId1483" Type="http://schemas.openxmlformats.org/officeDocument/2006/relationships/hyperlink" Target="https://inpn.mnhn.fr/docs/LR_FCE/LR_regionale/Alsace/LR_Orthopteres_Alsace_2014.pdf" TargetMode="External"/><Relationship Id="rId506" Type="http://schemas.openxmlformats.org/officeDocument/2006/relationships/hyperlink" Target="https://www.vlaanderen.be/publicaties/de-iucn-rode-lijst-van-de-amfibieen-en-reptielen-in-vlaanderen" TargetMode="External"/><Relationship Id="rId853" Type="http://schemas.openxmlformats.org/officeDocument/2006/relationships/hyperlink" Target="https://www.birdlife.org.za/media-and-resources/the-eskom-red-data-book-of-birds/" TargetMode="External"/><Relationship Id="rId1136" Type="http://schemas.openxmlformats.org/officeDocument/2006/relationships/hyperlink" Target="https://www.noe.gv.at/noe/Naturschutz/RL_Heuschrecken.pdf" TargetMode="External"/><Relationship Id="rId1690" Type="http://schemas.openxmlformats.org/officeDocument/2006/relationships/hyperlink" Target="http://brc.amu.edu.pl/pdf-121620-50112?filename=Red%20list%20of%20vascular.pdf" TargetMode="External"/><Relationship Id="rId713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920" Type="http://schemas.openxmlformats.org/officeDocument/2006/relationships/hyperlink" Target="https://ipt-togo.gbif.fr/resource?r=togo_animal_redlist" TargetMode="External"/><Relationship Id="rId1343" Type="http://schemas.openxmlformats.org/officeDocument/2006/relationships/hyperlink" Target="https://inpn.mnhn.fr/espece/listerouge/FR/Abeilles_Guadeloupe_2021" TargetMode="External"/><Relationship Id="rId1550" Type="http://schemas.openxmlformats.org/officeDocument/2006/relationships/hyperlink" Target="https://inpn.mnhn.fr/docs/LR_FCE/LR_regionale/Nord-Pas-de-Calais/LRR_Amphibiens_Reptiles_NPDC.pdf" TargetMode="External"/><Relationship Id="rId1648" Type="http://schemas.openxmlformats.org/officeDocument/2006/relationships/hyperlink" Target="https://elurikkus.ee/app/taxon-lists" TargetMode="External"/><Relationship Id="rId1203" Type="http://schemas.openxmlformats.org/officeDocument/2006/relationships/hyperlink" Target="https://www.uradni-list.si/files/RS_-2002-082-04055-OB~P029-0000.PDF" TargetMode="External"/><Relationship Id="rId1410" Type="http://schemas.openxmlformats.org/officeDocument/2006/relationships/hyperlink" Target="https://inpn.mnhn.fr/docs/LR_FCE/LR_regionale/Centre-Val%20de%20Loire/9-chauves-souris_2013.pdf" TargetMode="External"/><Relationship Id="rId1508" Type="http://schemas.openxmlformats.org/officeDocument/2006/relationships/hyperlink" Target="https://inpn.mnhn.fr/espece/listerouge/RG/LRR_Mammiferes_Bourgogne_2015" TargetMode="External"/><Relationship Id="rId1855" Type="http://schemas.openxmlformats.org/officeDocument/2006/relationships/hyperlink" Target="https://www.hlnug.de/themen/naturschutz/rote-listen" TargetMode="External"/><Relationship Id="rId1715" Type="http://schemas.openxmlformats.org/officeDocument/2006/relationships/hyperlink" Target="https://www.plantarium.ru/page/redbook/id/253.html" TargetMode="External"/><Relationship Id="rId1922" Type="http://schemas.openxmlformats.org/officeDocument/2006/relationships/hyperlink" Target="https://www.abebooks.com/first-edition/Eskom-Red-Data-Book-Birds-South/22727588414/bd" TargetMode="External"/><Relationship Id="rId296" Type="http://schemas.openxmlformats.org/officeDocument/2006/relationships/hyperlink" Target="https://inpn.mnhn.fr/espece/listerouge/FR/Oiseaux_Eparses_TAAF_2015" TargetMode="External"/><Relationship Id="rId2184" Type="http://schemas.openxmlformats.org/officeDocument/2006/relationships/hyperlink" Target="https://www.schleswig-holstein.de/DE/fachinhalte/A/artenschutz/as_04_RoteListen" TargetMode="External"/><Relationship Id="rId156" Type="http://schemas.openxmlformats.org/officeDocument/2006/relationships/hyperlink" Target="https://www.iucn.it/pdf/Comitato_IUCN_Lista_Rossa_dei_coralli_italiani_2014.pdf" TargetMode="External"/><Relationship Id="rId363" Type="http://schemas.openxmlformats.org/officeDocument/2006/relationships/hyperlink" Target="https://www.anbdd.fr/publication/liste-rouge-des-odonates-de-normandie/" TargetMode="External"/><Relationship Id="rId570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2044" Type="http://schemas.openxmlformats.org/officeDocument/2006/relationships/hyperlink" Target="https://www.researchgate.net/publication/223851701_The_threatened_flowering_plants_of_Jamaica" TargetMode="External"/><Relationship Id="rId223" Type="http://schemas.openxmlformats.org/officeDocument/2006/relationships/hyperlink" Target="file:///C:\Users\ulicny\Downloads\Handbook2013_web-rvb-150dpi_Ch7.pdf" TargetMode="External"/><Relationship Id="rId430" Type="http://schemas.openxmlformats.org/officeDocument/2006/relationships/hyperlink" Target="https://www.grand-est.developpement-durable.gouv.fr/listes-rouges-regionales-historiques-a18396.html?lang=fr" TargetMode="External"/><Relationship Id="rId668" Type="http://schemas.openxmlformats.org/officeDocument/2006/relationships/hyperlink" Target="https://www.ncbi.nlm.nih.gov/pmc/articles/PMC7398962/" TargetMode="External"/><Relationship Id="rId875" Type="http://schemas.openxmlformats.org/officeDocument/2006/relationships/hyperlink" Target="https://conbio.onlinelibrary.wiley.com/doi/full/10.1111/j.1523-1739.2005.00249.x" TargetMode="External"/><Relationship Id="rId106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98" Type="http://schemas.openxmlformats.org/officeDocument/2006/relationships/hyperlink" Target="https://dgmontes.org/c/document_library/get_file?uuid=3bd137d1-7063-408f-9f58-ab2b814b78f9&amp;groupId=16835" TargetMode="External"/><Relationship Id="rId2111" Type="http://schemas.openxmlformats.org/officeDocument/2006/relationships/hyperlink" Target="https://specieslist.sibbr.gov.br/speciesListItem/list/drt1572898055708" TargetMode="External"/><Relationship Id="rId528" Type="http://schemas.openxmlformats.org/officeDocument/2006/relationships/hyperlink" Target="https://pteridophytes.lu/red-list/" TargetMode="External"/><Relationship Id="rId735" Type="http://schemas.openxmlformats.org/officeDocument/2006/relationships/hyperlink" Target="https://www.minambiente.gov.co/direccion-de-bosques-biodiversidad-y-servicios-ecosistemicos/libros-rojos/" TargetMode="External"/><Relationship Id="rId942" Type="http://schemas.openxmlformats.org/officeDocument/2006/relationships/hyperlink" Target="https://portals.iucn.org/library/node/7788" TargetMode="External"/><Relationship Id="rId1158" Type="http://schemas.openxmlformats.org/officeDocument/2006/relationships/hyperlink" Target="https://www.haop.hr/hr/publikacije/crvena-knjiga-sisavaca-hrvatske" TargetMode="External"/><Relationship Id="rId1365" Type="http://schemas.openxmlformats.org/officeDocument/2006/relationships/hyperlink" Target="https://inpn.mnhn.fr/espece/listerouge/FR/Mollusques_continentaux_Martinique_2020" TargetMode="External"/><Relationship Id="rId1572" Type="http://schemas.openxmlformats.org/officeDocument/2006/relationships/hyperlink" Target="https://inpn.mnhn.fr/docs/LR_FCE/LR_regionale/Rh%C3%B4ne-Alpes/LR-reptiles_nov2015_BD.pdf" TargetMode="External"/><Relationship Id="rId2209" Type="http://schemas.openxmlformats.org/officeDocument/2006/relationships/hyperlink" Target="https://www.raudonojiknyga.lt/knyga/91-isleista-naujoji-2021-m-lietuvos-raudonoji-knyga" TargetMode="External"/><Relationship Id="rId1018" Type="http://schemas.openxmlformats.org/officeDocument/2006/relationships/hyperlink" Target="https://www.al.sp.gov.br/repositorio/legislacao/decreto/2010/decreto-56031-20.07.2010.html" TargetMode="External"/><Relationship Id="rId1225" Type="http://schemas.openxmlformats.org/officeDocument/2006/relationships/hyperlink" Target="https://www.umweltbundesamt.at/fileadmin/site/themen/naturschutz/rote_liste_nachtfalter_2007.xlsx" TargetMode="External"/><Relationship Id="rId1432" Type="http://schemas.openxmlformats.org/officeDocument/2006/relationships/hyperlink" Target="https://inpn.mnhn.fr/docs/LR_FCE/LR_regionale/Hauts-de-France/LRR_flore_vasculaire_et_bryophytes_HDF_2019.pdf" TargetMode="External"/><Relationship Id="rId1877" Type="http://schemas.openxmlformats.org/officeDocument/2006/relationships/hyperlink" Target="https://www.geogpsperu.com/2015/10/el-libro-rojo-de-las-plantas-endemicas.html" TargetMode="External"/><Relationship Id="rId71" Type="http://schemas.openxmlformats.org/officeDocument/2006/relationships/hyperlink" Target="https://www.haop.hr/hr/publikacije/crvena-knjiga-vretenaca-hrvatske" TargetMode="External"/><Relationship Id="rId802" Type="http://schemas.openxmlformats.org/officeDocument/2006/relationships/hyperlink" Target="https://revistasinvestigacion.unmsm.edu.pe/index.php/rpb/article/view/21913/17585" TargetMode="External"/><Relationship Id="rId1737" Type="http://schemas.openxmlformats.org/officeDocument/2006/relationships/hyperlink" Target="https://www.biodiversidad.gob.mx/pdf/NOM-059-ECOL-2001.pdf" TargetMode="External"/><Relationship Id="rId1944" Type="http://schemas.openxmlformats.org/officeDocument/2006/relationships/hyperlink" Target="https://www.lemurconservationnetwork.org/wordpress/wp-content/uploads/2021/04/IUCN-Red-List-Data-Lemurs.pdf" TargetMode="External"/><Relationship Id="rId29" Type="http://schemas.openxmlformats.org/officeDocument/2006/relationships/hyperlink" Target="https://hal.science/hal-03530620" TargetMode="External"/><Relationship Id="rId178" Type="http://schemas.openxmlformats.org/officeDocument/2006/relationships/hyperlink" Target="https://www.bafu.admin.ch/bafu/de/home/themen/biodiversitaet/publikationen-studien/publikationen/rote-listen-fliegen.html" TargetMode="External"/><Relationship Id="rId1804" Type="http://schemas.openxmlformats.org/officeDocument/2006/relationships/hyperlink" Target="https://bibliotecadigital.ciren.cl/items/a766f31a-3b49-445e-a533-dd706b2af4d3" TargetMode="External"/><Relationship Id="rId385" Type="http://schemas.openxmlformats.org/officeDocument/2006/relationships/hyperlink" Target="https://www.paca.developpement-durable.gouv.fr/listes-rouges-regionales-a7296.html?lang=fr" TargetMode="External"/><Relationship Id="rId592" Type="http://schemas.openxmlformats.org/officeDocument/2006/relationships/hyperlink" Target="https://pl.wikipedia.org/wiki/Polska_czerwona_ksi%C4%99ga_zwierz%C4%85t._Bezkr%C4%99gowce" TargetMode="External"/><Relationship Id="rId2066" Type="http://schemas.openxmlformats.org/officeDocument/2006/relationships/hyperlink" Target="https://www.researchgate.net/publication/348633559_IUCN_Red_List_Assessments_of_Bermuda's_Endemic_Plants_2013-2016" TargetMode="External"/><Relationship Id="rId245" Type="http://schemas.openxmlformats.org/officeDocument/2006/relationships/hyperlink" Target="https://inpn.mnhn.fr/espece/listerouge/FR/Macro_crustaces_Reunion_2010" TargetMode="External"/><Relationship Id="rId452" Type="http://schemas.openxmlformats.org/officeDocument/2006/relationships/hyperlink" Target="https://www.grand-est.developpement-durable.gouv.fr/listes-rouges-regionales-historiques-a18396.html?lang=fr" TargetMode="External"/><Relationship Id="rId897" Type="http://schemas.openxmlformats.org/officeDocument/2006/relationships/hyperlink" Target="https://portals.iucn.org/library/node/9639" TargetMode="External"/><Relationship Id="rId1082" Type="http://schemas.openxmlformats.org/officeDocument/2006/relationships/hyperlink" Target="https://era.org.mt/red-data-book-for-the-maltese-islands/" TargetMode="External"/><Relationship Id="rId2133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5" Type="http://schemas.openxmlformats.org/officeDocument/2006/relationships/hyperlink" Target="https://www.uradni-list.si/files/RS_-2002-082-04055-OB~P016-0000.PDF" TargetMode="External"/><Relationship Id="rId312" Type="http://schemas.openxmlformats.org/officeDocument/2006/relationships/hyperlink" Target="https://inpn.mnhn.fr/espece/listerouge/FR/Flore_Nouvelle_Caledonie_2022" TargetMode="External"/><Relationship Id="rId757" Type="http://schemas.openxmlformats.org/officeDocument/2006/relationships/hyperlink" Target="http://mesadeayuda.ambiente.gob.ec/joomla/index.php/34-noticias-relevantes/26-listas-rojas-de-especies" TargetMode="External"/><Relationship Id="rId964" Type="http://schemas.openxmlformats.org/officeDocument/2006/relationships/hyperlink" Target="http://www.bio-nica.info/RevNicaBiodiv/40-Libro-Rojo-Reptiles-draft.pdf" TargetMode="External"/><Relationship Id="rId1387" Type="http://schemas.openxmlformats.org/officeDocument/2006/relationships/hyperlink" Target="https://inpn.mnhn.fr/espece/listerouge/FR/Flore_vasculaire_Kerguelen_2024" TargetMode="External"/><Relationship Id="rId1594" Type="http://schemas.openxmlformats.org/officeDocument/2006/relationships/hyperlink" Target="https://www.vlaanderen.be/publicaties/rode-lijst-van-de-macro-nachtvlinders-in-vlaanderen-2023" TargetMode="External"/><Relationship Id="rId2200" Type="http://schemas.openxmlformats.org/officeDocument/2006/relationships/hyperlink" Target="https://www.researchgate.net/publication/370608014_A_synoptic_review_of_the_Amphibians_of_Iran_bibliography_taxonomy_synonymy_distribution_conservation_status_and_identification_key_to_the_eggs_larvae_and_adults" TargetMode="External"/><Relationship Id="rId93" Type="http://schemas.openxmlformats.org/officeDocument/2006/relationships/hyperlink" Target="https://www.uradni-list.si/files/RS_-2002-082-04055-OB~P008-0000.PDF" TargetMode="External"/><Relationship Id="rId617" Type="http://schemas.openxmlformats.org/officeDocument/2006/relationships/hyperlink" Target="https://meco.rk.gov.ru/file/Krasnaja_kniga_Respubliki_Krym_2015.pdf" TargetMode="External"/><Relationship Id="rId824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1247" Type="http://schemas.openxmlformats.org/officeDocument/2006/relationships/hyperlink" Target="https://www.iucn.it/pdf/Comitato_IUCN_Lista_Rossa_della_flora_italiana_policy_species.pdf" TargetMode="External"/><Relationship Id="rId1454" Type="http://schemas.openxmlformats.org/officeDocument/2006/relationships/hyperlink" Target="https://www.anbdd.fr/publication/liste-rouge-des-orthopteres-mantes-et-phasmes-de-normandie/" TargetMode="External"/><Relationship Id="rId1661" Type="http://schemas.openxmlformats.org/officeDocument/2006/relationships/hyperlink" Target="https://ecos.au.dk/fileadmin/ecos/Temasider/Roedlisten/Roedliste1997OverPlanterOgDyrDanmark.pdf" TargetMode="External"/><Relationship Id="rId1899" Type="http://schemas.openxmlformats.org/officeDocument/2006/relationships/hyperlink" Target="https://zenodo.org/records/5645166" TargetMode="External"/><Relationship Id="rId1107" Type="http://schemas.openxmlformats.org/officeDocument/2006/relationships/hyperlink" Target="https://archive.nationalredlist.org/files/2015/06/Red-list-of-Albanian-flora-and-fauna-2013-MO-1280-20-11-2013.pdf" TargetMode="External"/><Relationship Id="rId1314" Type="http://schemas.openxmlformats.org/officeDocument/2006/relationships/hyperlink" Target="https://inpn.mnhn.fr/espece/listerouge/FR/Crustaces_eau_douce_Metropole_2012" TargetMode="External"/><Relationship Id="rId1521" Type="http://schemas.openxmlformats.org/officeDocument/2006/relationships/hyperlink" Target="https://www.grand-est.developpement-durable.gouv.fr/listes-rouges-regionales-historiques-a18396.html?lang=fr" TargetMode="External"/><Relationship Id="rId1759" Type="http://schemas.openxmlformats.org/officeDocument/2006/relationships/hyperlink" Target="https://checklist.pensoft.net/article/18645/" TargetMode="External"/><Relationship Id="rId1966" Type="http://schemas.openxmlformats.org/officeDocument/2006/relationships/hyperlink" Target="https://portals.iucn.org/library/node/49262" TargetMode="External"/><Relationship Id="rId1619" Type="http://schemas.openxmlformats.org/officeDocument/2006/relationships/hyperlink" Target="https://www.mycologen.nl/onderzoek/natuurbeheer/rode-lijst/" TargetMode="External"/><Relationship Id="rId1826" Type="http://schemas.openxmlformats.org/officeDocument/2006/relationships/hyperlink" Target="https://www.minambiente.gov.co/wp-content/uploads/2021/10/Libro-Rojo-de-Plantas-de-Colombia-Volumen-4.pdf" TargetMode="External"/><Relationship Id="rId20" Type="http://schemas.openxmlformats.org/officeDocument/2006/relationships/hyperlink" Target="https://epa.org.me/wp-content/uploads/2023/09/WEB_CRVENA-LISTA-VODOZEMACA-I-GMIZAVACA-CRNE-GORE-1.pdf" TargetMode="External"/><Relationship Id="rId2088" Type="http://schemas.openxmlformats.org/officeDocument/2006/relationships/hyperlink" Target="https://zenodo.org/records/5802047" TargetMode="External"/><Relationship Id="rId267" Type="http://schemas.openxmlformats.org/officeDocument/2006/relationships/hyperlink" Target="https://inpn.mnhn.fr/espece/listerouge/FR/Papillons_de_jour_Guadeloupe_2021" TargetMode="External"/><Relationship Id="rId474" Type="http://schemas.openxmlformats.org/officeDocument/2006/relationships/hyperlink" Target="http://www.poitou-charentes-nature.asso.fr/liste-rouge-des-champignons-du-poitou-charentes/" TargetMode="External"/><Relationship Id="rId2155" Type="http://schemas.openxmlformats.org/officeDocument/2006/relationships/hyperlink" Target="https://era.org.mt/red-data-book-for-the-maltese-islands/" TargetMode="External"/><Relationship Id="rId127" Type="http://schemas.openxmlformats.org/officeDocument/2006/relationships/hyperlink" Target="https://www.uradni-list.si/files/RS_-2002-082-04055-OB~P041-0000.PDF" TargetMode="External"/><Relationship Id="rId68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779" Type="http://schemas.openxmlformats.org/officeDocument/2006/relationships/hyperlink" Target="https://www.lanuv.nrw.de/natur/artenschutz/rote-liste" TargetMode="External"/><Relationship Id="rId986" Type="http://schemas.openxmlformats.org/officeDocument/2006/relationships/hyperlink" Target="https://zslpublications.onlinelibrary.wiley.com/doi/full/10.1111/j.1469-1795.2005.00012.x" TargetMode="External"/><Relationship Id="rId334" Type="http://schemas.openxmlformats.org/officeDocument/2006/relationships/hyperlink" Target="https://inpn.mnhn.fr/docs/LR_FCE/LR_regionale/Corse/LRR_Odonates_Corse_2017.pdf" TargetMode="External"/><Relationship Id="rId541" Type="http://schemas.openxmlformats.org/officeDocument/2006/relationships/hyperlink" Target="https://www.eis-nederland.nl/soortenbeleid/rode-lijsten" TargetMode="External"/><Relationship Id="rId639" Type="http://schemas.openxmlformats.org/officeDocument/2006/relationships/hyperlink" Target="https://www.plantarium.ru/page/redbook/id/253.html" TargetMode="External"/><Relationship Id="rId1171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1269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476" Type="http://schemas.openxmlformats.org/officeDocument/2006/relationships/hyperlink" Target="https://inpn.mnhn.fr/docs/LR_FCE/LR_regionale/Alsace/LR_Flore_vasculaire_Alsace_2014.pdf" TargetMode="External"/><Relationship Id="rId2015" Type="http://schemas.openxmlformats.org/officeDocument/2006/relationships/hyperlink" Target="https://portals.iucn.org/library/node/46324" TargetMode="External"/><Relationship Id="rId401" Type="http://schemas.openxmlformats.org/officeDocument/2006/relationships/hyperlink" Target="https://www.nouvelle-aquitaine.developpement-durable.gouv.fr/les-listes-rouges-regionales-a9991.html?lang=fr" TargetMode="External"/><Relationship Id="rId846" Type="http://schemas.openxmlformats.org/officeDocument/2006/relationships/hyperlink" Target="https://www.sanbi.org/wp-content/uploads/2018/04/biodiversity13butterflies.pdf" TargetMode="External"/><Relationship Id="rId1031" Type="http://schemas.openxmlformats.org/officeDocument/2006/relationships/hyperlink" Target="file:///C:\Users\kadleci\Downloads\resconsema51%20(1).pdf" TargetMode="External"/><Relationship Id="rId1129" Type="http://schemas.openxmlformats.org/officeDocument/2006/relationships/hyperlink" Target="https://www.umweltbundesamt.at/fileadmin/site/themen/naturschutz/rote_liste_skorpione_2009.xlsx" TargetMode="External"/><Relationship Id="rId1683" Type="http://schemas.openxmlformats.org/officeDocument/2006/relationships/hyperlink" Target="https://sbc.org.pl/dlibra/publication/180507/edition/169962?language=en" TargetMode="External"/><Relationship Id="rId1890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988" Type="http://schemas.openxmlformats.org/officeDocument/2006/relationships/hyperlink" Target="https://www.researchsquare.com/article/rs-3897401/v1" TargetMode="External"/><Relationship Id="rId706" Type="http://schemas.openxmlformats.org/officeDocument/2006/relationships/hyperlink" Target="https://www.academia.edu/9273475/RECOPILACI%C3%93N_DE_LA_INFORMACI%C3%93N_SOBRE_LA_BIODIVERSIDAD_DE_HONDURAS" TargetMode="External"/><Relationship Id="rId913" Type="http://schemas.openxmlformats.org/officeDocument/2006/relationships/hyperlink" Target="https://iucn.org/resources/publication/status-and-distribution-freshwater-biodiversity-western-africa" TargetMode="External"/><Relationship Id="rId1336" Type="http://schemas.openxmlformats.org/officeDocument/2006/relationships/hyperlink" Target="https://inpn.mnhn.fr/espece/listerouge/FR/Poissons_eau_douce_Reunion_2010" TargetMode="External"/><Relationship Id="rId1543" Type="http://schemas.openxmlformats.org/officeDocument/2006/relationships/hyperlink" Target="https://inpn.mnhn.fr/docs/LR_FCE/LR_regionale/Midi-Pyr%C3%A9n%C3%A9es/reptiles-amphibiens_MP.pdf" TargetMode="External"/><Relationship Id="rId175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42" Type="http://schemas.openxmlformats.org/officeDocument/2006/relationships/hyperlink" Target="https://www.inatura.at/forschung-online/rotelisten_pflanzengesellschaften_2016.pdf" TargetMode="External"/><Relationship Id="rId1403" Type="http://schemas.openxmlformats.org/officeDocument/2006/relationships/hyperlink" Target="https://inpn.mnhn.fr/espece/programme/listes-rouges/RG/?region=INSEER53" TargetMode="External"/><Relationship Id="rId1610" Type="http://schemas.openxmlformats.org/officeDocument/2006/relationships/hyperlink" Target="https://ps.mnhn.lu/ferrantia/publications/Ferrantia33.pdf" TargetMode="External"/><Relationship Id="rId1848" Type="http://schemas.openxmlformats.org/officeDocument/2006/relationships/hyperlink" Target="https://biodiversidad.co/post/2024/lista-especies-amenazadas-colombia/" TargetMode="External"/><Relationship Id="rId191" Type="http://schemas.openxmlformats.org/officeDocument/2006/relationships/hyperlink" Target="https://www.miteco.gob.es/content/dam/miteco/es/biodiversidad/temas/inventarios-nacionales/listarojaactualizada2010_baja_tcm30-99749.pdf" TargetMode="External"/><Relationship Id="rId1708" Type="http://schemas.openxmlformats.org/officeDocument/2006/relationships/hyperlink" Target="https://www.plantarium.ru/page/redbook/id/253.html" TargetMode="External"/><Relationship Id="rId1915" Type="http://schemas.openxmlformats.org/officeDocument/2006/relationships/hyperlink" Target="https://ewt.org.za/resources/mammal-red-list/" TargetMode="External"/><Relationship Id="rId289" Type="http://schemas.openxmlformats.org/officeDocument/2006/relationships/hyperlink" Target="https://inpn.mnhn.fr/espece/listerouge/FR/Reptiles_Mayotte_2014" TargetMode="External"/><Relationship Id="rId496" Type="http://schemas.openxmlformats.org/officeDocument/2006/relationships/hyperlink" Target="https://observatoire.biodiversite.wallonie.be/especes/flore/LR2010/" TargetMode="External"/><Relationship Id="rId2177" Type="http://schemas.openxmlformats.org/officeDocument/2006/relationships/hyperlink" Target="https://link.springer.com/article/10.1007/s10531-005-2008-5" TargetMode="External"/><Relationship Id="rId149" Type="http://schemas.openxmlformats.org/officeDocument/2006/relationships/hyperlink" Target="https://redlist.necca.gov.gr/" TargetMode="External"/><Relationship Id="rId356" Type="http://schemas.openxmlformats.org/officeDocument/2006/relationships/hyperlink" Target="https://www.arb-idf.fr/nos-travaux/publications/liste-rouge-regionale-des-libellules-dile-de-france/" TargetMode="External"/><Relationship Id="rId563" Type="http://schemas.openxmlformats.org/officeDocument/2006/relationships/hyperlink" Target="https://punainenkirja.laji.fi/en/publications" TargetMode="External"/><Relationship Id="rId770" Type="http://schemas.openxmlformats.org/officeDocument/2006/relationships/hyperlink" Target="https://centrodocumentacion.invemar.org.co/cgi-bin/koha/opac-detail.pl?biblionumber=11241" TargetMode="External"/><Relationship Id="rId1193" Type="http://schemas.openxmlformats.org/officeDocument/2006/relationships/hyperlink" Target="https://www.uradni-list.si/files/RS_-2002-082-04055-OB~P016-0000.PDF" TargetMode="External"/><Relationship Id="rId2037" Type="http://schemas.openxmlformats.org/officeDocument/2006/relationships/hyperlink" Target="https://mlr.com.ni/wp-content/uploads/2021/06/Catalogo-de-Aves-MLR.pdf" TargetMode="External"/><Relationship Id="rId216" Type="http://schemas.openxmlformats.org/officeDocument/2006/relationships/hyperlink" Target="https://arsetflora.com/llista-vermella/" TargetMode="External"/><Relationship Id="rId423" Type="http://schemas.openxmlformats.org/officeDocument/2006/relationships/hyperlink" Target="https://inpn.mnhn.fr/docs/LR_FCE/LR_regionale/Bourgogne/lr_odonates_synthese.pdf" TargetMode="External"/><Relationship Id="rId868" Type="http://schemas.openxmlformats.org/officeDocument/2006/relationships/hyperlink" Target="https://portals.iucn.org/library/sites/library/files/documents/Rep-2004-032.pdf" TargetMode="External"/><Relationship Id="rId1053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260" Type="http://schemas.openxmlformats.org/officeDocument/2006/relationships/hyperlink" Target="https://www.bafu.admin.ch/bafu/de/home/themen/biodiversitaet/publikationen-studien/publikationen/rote-liste-gefaesspflanzen.html" TargetMode="External"/><Relationship Id="rId1498" Type="http://schemas.openxmlformats.org/officeDocument/2006/relationships/hyperlink" Target="https://inpn.mnhn.fr/docs/LR_FCE/LR_regionale/Auvergne/cbnmc_2014_Listerougebryophytesauvergne_PDF.pdf" TargetMode="External"/><Relationship Id="rId2104" Type="http://schemas.openxmlformats.org/officeDocument/2006/relationships/hyperlink" Target="https://iema.es.gov.br/especies-ameacadas/ameacadas" TargetMode="External"/><Relationship Id="rId630" Type="http://schemas.openxmlformats.org/officeDocument/2006/relationships/hyperlink" Target="https://www.plantarium.ru/page/redbook/id/253.html" TargetMode="External"/><Relationship Id="rId728" Type="http://schemas.openxmlformats.org/officeDocument/2006/relationships/hyperlink" Target="http://especies.mma.gob.cl/CNMWeb/Web/WebCiudadana/especies_amenazadas.aspx" TargetMode="External"/><Relationship Id="rId935" Type="http://schemas.openxmlformats.org/officeDocument/2006/relationships/hyperlink" Target="https://portals.iucn.org/library/node/46327" TargetMode="External"/><Relationship Id="rId1358" Type="http://schemas.openxmlformats.org/officeDocument/2006/relationships/hyperlink" Target="https://inpn.mnhn.fr/espece/listerouge/FR/Flore_vasculaire_Martinique_1_2013" TargetMode="External"/><Relationship Id="rId1565" Type="http://schemas.openxmlformats.org/officeDocument/2006/relationships/hyperlink" Target="https://inpn.mnhn.fr/docs/LR_FCE/LR_regionale/Poitou-Charentes/LRR_Odonates_Poitou_Charentes_2018.pdf" TargetMode="External"/><Relationship Id="rId1772" Type="http://schemas.openxmlformats.org/officeDocument/2006/relationships/hyperlink" Target="https://www.birdscaribbean.org/caribbean-birds/" TargetMode="External"/><Relationship Id="rId6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120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218" Type="http://schemas.openxmlformats.org/officeDocument/2006/relationships/hyperlink" Target="https://artsdatabanken.no/Files/13972/Norsk_r_dliste_for_arter_2010_(PDF)" TargetMode="External"/><Relationship Id="rId1425" Type="http://schemas.openxmlformats.org/officeDocument/2006/relationships/hyperlink" Target="https://www.odonat-grandest.fr/listes-rouges-grand-est-resultats/" TargetMode="External"/><Relationship Id="rId1632" Type="http://schemas.openxmlformats.org/officeDocument/2006/relationships/hyperlink" Target="https://nl.wikipedia.org/wiki/Nederlandse_Rode_Lijst_(vissen)" TargetMode="External"/><Relationship Id="rId1937" Type="http://schemas.openxmlformats.org/officeDocument/2006/relationships/hyperlink" Target="https://www.researchgate.net/publication/48378776_Atlas_and_Red_Data_Book_of_the_Frogs_of_South_Africa_Lesotho_and_Swaziland" TargetMode="External"/><Relationship Id="rId2199" Type="http://schemas.openxmlformats.org/officeDocument/2006/relationships/hyperlink" Target="https://www.biotaxa.org/Zootaxa/article/view/zootaxa.5350.1.1" TargetMode="External"/><Relationship Id="rId280" Type="http://schemas.openxmlformats.org/officeDocument/2006/relationships/hyperlink" Target="https://inpn.mnhn.fr/espece/listerouge/FR/Odonates_Martinique_2020" TargetMode="External"/><Relationship Id="rId140" Type="http://schemas.openxmlformats.org/officeDocument/2006/relationships/hyperlink" Target="https://www.umweltbundesamt.at/fileadmin/site/themen/naturschutz/rote_liste_saeugetiere_2005.xlsx" TargetMode="External"/><Relationship Id="rId378" Type="http://schemas.openxmlformats.org/officeDocument/2006/relationships/hyperlink" Target="https://inpn.mnhn.fr/docs/LR_FCE/LR_regionale/Pays%20de%20la%20Loire/LRR_odonates_Pays_de_la_loire_2021.pdf" TargetMode="External"/><Relationship Id="rId585" Type="http://schemas.openxmlformats.org/officeDocument/2006/relationships/hyperlink" Target="https://sarkanagramata.lu.lv/en/" TargetMode="External"/><Relationship Id="rId792" Type="http://schemas.openxmlformats.org/officeDocument/2006/relationships/hyperlink" Target="https://www.lanuv.nrw.de/natur/artenschutz/rote-liste" TargetMode="External"/><Relationship Id="rId2059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6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8" Type="http://schemas.openxmlformats.org/officeDocument/2006/relationships/hyperlink" Target="https://inpn.mnhn.fr/espece/listerouge/FR/Flore_vasculaire_metropole_2018" TargetMode="External"/><Relationship Id="rId445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2" Type="http://schemas.openxmlformats.org/officeDocument/2006/relationships/hyperlink" Target="https://dof.gob.mx/nota_detalle.php?codigo=4695637&amp;fecha=16/05/1994" TargetMode="External"/><Relationship Id="rId1075" Type="http://schemas.openxmlformats.org/officeDocument/2006/relationships/hyperlink" Target="https://epub.jku.at/download/pdf/8293504.pdf" TargetMode="External"/><Relationship Id="rId1282" Type="http://schemas.openxmlformats.org/officeDocument/2006/relationships/hyperlink" Target="https://www.miteco.gob.es/content/dam/miteco/es/biodiversidad/servicios/banco-datos-naturaleza/lista_aves_tcm30-194954.pdf" TargetMode="External"/><Relationship Id="rId2126" Type="http://schemas.openxmlformats.org/officeDocument/2006/relationships/hyperlink" Target="https://www.gov.br/icmbio/pt-br/centrais-de-conteudo/publicacoes/publicacoes-diversas/Anfibios.pdf" TargetMode="External"/><Relationship Id="rId305" Type="http://schemas.openxmlformats.org/officeDocument/2006/relationships/hyperlink" Target="https://inpn.mnhn.fr/espece/listerouge/FR/Mammiferes_Guyane_2017" TargetMode="External"/><Relationship Id="rId512" Type="http://schemas.openxmlformats.org/officeDocument/2006/relationships/hyperlink" Target="https://www.vlaanderen.be/publicaties/rode-lijst-van-de-saproxyle-bladsprietkevers-lucanidae-cetoniidae-en-dynastidae-in-vlaanderen" TargetMode="External"/><Relationship Id="rId957" Type="http://schemas.openxmlformats.org/officeDocument/2006/relationships/hyperlink" Target="https://elpaccto.eu/wp-content/uploads/2022/02/Catalogo-de-especies-de-fauna-y-flora-protegidas-mas-traficadas-en-Panama.pdf-LR-4.pdf" TargetMode="External"/><Relationship Id="rId1142" Type="http://schemas.openxmlformats.org/officeDocument/2006/relationships/hyperlink" Target="https://link.springer.com/article/10.1007/s10531-005-2008-5" TargetMode="External"/><Relationship Id="rId1587" Type="http://schemas.openxmlformats.org/officeDocument/2006/relationships/hyperlink" Target="https://www.vlaanderen.be/publicaties/iucn-rode-lijst-van-de-libellen-odonata-in-vlaanderen" TargetMode="External"/><Relationship Id="rId1794" Type="http://schemas.openxmlformats.org/officeDocument/2006/relationships/hyperlink" Target="https://archive.nationalredlist.org/files/2015/02/1.1-libro-rojo-parientes-silvestres-de-cultivos_mmaya_2009.pdf" TargetMode="External"/><Relationship Id="rId86" Type="http://schemas.openxmlformats.org/officeDocument/2006/relationships/hyperlink" Target="https://www.uradni-list.si/files/RS_-2002-082-04055-OB~P001-0000.PDF" TargetMode="External"/><Relationship Id="rId817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1002" Type="http://schemas.openxmlformats.org/officeDocument/2006/relationships/hyperlink" Target="https://www.al.sp.gov.br/repositorio/legislacao/decreto/1998/decreto-42838-04.02.1998.html" TargetMode="External"/><Relationship Id="rId1447" Type="http://schemas.openxmlformats.org/officeDocument/2006/relationships/hyperlink" Target="https://www.anbdd.fr/publication/liste-rouge-des-amphibiens-de-normandie/" TargetMode="External"/><Relationship Id="rId1654" Type="http://schemas.openxmlformats.org/officeDocument/2006/relationships/hyperlink" Target="https://www.researchgate.net/publication/281263547_Lichens_in_the_new_Red_List_of_Estonia" TargetMode="External"/><Relationship Id="rId1861" Type="http://schemas.openxmlformats.org/officeDocument/2006/relationships/hyperlink" Target="https://avesargentinas.org.ar/sites/default/files/Categorizacion-de-aves-de-la-Argentina.pdf" TargetMode="External"/><Relationship Id="rId1307" Type="http://schemas.openxmlformats.org/officeDocument/2006/relationships/hyperlink" Target="https://ichn2.iec.cat/pdf/flbprot.pdf" TargetMode="External"/><Relationship Id="rId1514" Type="http://schemas.openxmlformats.org/officeDocument/2006/relationships/hyperlink" Target="https://www.grand-est.developpement-durable.gouv.fr/listes-rouges-regionales-historiques-a18396.html?lang=fr" TargetMode="External"/><Relationship Id="rId1721" Type="http://schemas.openxmlformats.org/officeDocument/2006/relationships/hyperlink" Target="https://www.plantarium.ru/page/redbook/id/253.html" TargetMode="External"/><Relationship Id="rId1959" Type="http://schemas.openxmlformats.org/officeDocument/2006/relationships/hyperlink" Target="https://portals.iucn.org/library/node/9403" TargetMode="External"/><Relationship Id="rId13" Type="http://schemas.openxmlformats.org/officeDocument/2006/relationships/hyperlink" Target="https://biodiversity.unitir.edu.al/Albania_Red_List.htm" TargetMode="External"/><Relationship Id="rId1819" Type="http://schemas.openxmlformats.org/officeDocument/2006/relationships/hyperlink" Target="https://www.minambiente.gov.co/wp-content/uploads/2021/10/Libro-Rojo-de-Peces-Marinos-de-Colombia.pdf" TargetMode="External"/><Relationship Id="rId2190" Type="http://schemas.openxmlformats.org/officeDocument/2006/relationships/hyperlink" Target="https://www.birdscaribbean.org/caribbean-birds/" TargetMode="External"/><Relationship Id="rId162" Type="http://schemas.openxmlformats.org/officeDocument/2006/relationships/hyperlink" Target="https://www.iucn.it/pdf/Lista-Rossa-Uccelli-Nidificanti-2021.pdf" TargetMode="External"/><Relationship Id="rId467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097" Type="http://schemas.openxmlformats.org/officeDocument/2006/relationships/hyperlink" Target="https://archive.nationalredlist.org/files/2012/08/2006-Norwegian-Red-List.pdf" TargetMode="External"/><Relationship Id="rId2050" Type="http://schemas.openxmlformats.org/officeDocument/2006/relationships/hyperlink" Target="https://reservasdeguatemala.org/wp-content/uploads/2023/11/ARNPG_2020_Actualizacion-Catalogo-de-mamiferos-de-la-region-Metripolitana.pdf" TargetMode="External"/><Relationship Id="rId2148" Type="http://schemas.openxmlformats.org/officeDocument/2006/relationships/hyperlink" Target="https://www.umweltbundesamt.at/fileadmin/site/themen/naturschutz/rote_liste_weberknechte_2009.xlsx" TargetMode="External"/><Relationship Id="rId674" Type="http://schemas.openxmlformats.org/officeDocument/2006/relationships/hyperlink" Target="https://herpetozoa.pensoft.net/article/112093/download/pdf/" TargetMode="External"/><Relationship Id="rId881" Type="http://schemas.openxmlformats.org/officeDocument/2006/relationships/hyperlink" Target="https://portals.iucn.org/library/node/8809" TargetMode="External"/><Relationship Id="rId979" Type="http://schemas.openxmlformats.org/officeDocument/2006/relationships/hyperlink" Target="https://dcnanature.org/species-list/" TargetMode="External"/><Relationship Id="rId327" Type="http://schemas.openxmlformats.org/officeDocument/2006/relationships/hyperlink" Target="https://inpn.mnhn.fr/docs/LR_FCE/LR_regionale/Centre-Val%20de%20Loire/mollusques_2012.pdf" TargetMode="External"/><Relationship Id="rId534" Type="http://schemas.openxmlformats.org/officeDocument/2006/relationships/hyperlink" Target="https://www.ravon.nl/Portals/2/Bestanden/Publicaties/Rapporten/2007.016.pdf" TargetMode="External"/><Relationship Id="rId741" Type="http://schemas.openxmlformats.org/officeDocument/2006/relationships/hyperlink" Target="https://www.minambiente.gov.co/wp-content/uploads/2021/10/Libro-Rojo-de-Peces-Marinos-de-Colombia.pdf" TargetMode="External"/><Relationship Id="rId839" Type="http://schemas.openxmlformats.org/officeDocument/2006/relationships/hyperlink" Target="https://ewt.org.za/resources/mammal-red-list/" TargetMode="External"/><Relationship Id="rId1164" Type="http://schemas.openxmlformats.org/officeDocument/2006/relationships/hyperlink" Target="https://www.haop.hr/hr/publikacije/crvena-knjiga-ptica-hrvatske" TargetMode="External"/><Relationship Id="rId1371" Type="http://schemas.openxmlformats.org/officeDocument/2006/relationships/hyperlink" Target="https://inpn.mnhn.fr/espece/listerouge/FR/Reptiles_Martinique_2020" TargetMode="External"/><Relationship Id="rId1469" Type="http://schemas.openxmlformats.org/officeDocument/2006/relationships/hyperlink" Target="https://www.paca.developpement-durable.gouv.fr/listes-rouges-regionales-a7296.html?lang=fr" TargetMode="External"/><Relationship Id="rId2008" Type="http://schemas.openxmlformats.org/officeDocument/2006/relationships/hyperlink" Target="https://tar.sljol.info/articles/10.4038/tar.v21i3.3298" TargetMode="External"/><Relationship Id="rId2215" Type="http://schemas.openxmlformats.org/officeDocument/2006/relationships/comments" Target="../comments1.xml"/><Relationship Id="rId601" Type="http://schemas.openxmlformats.org/officeDocument/2006/relationships/hyperlink" Target="https://academica.edu.pl/reading/readSingle?cid=12290299&amp;uid=12290075" TargetMode="External"/><Relationship Id="rId1024" Type="http://schemas.openxmlformats.org/officeDocument/2006/relationships/hyperlink" Target="iema.es.gov.br/especies-ameacadas/ameacadas" TargetMode="External"/><Relationship Id="rId1231" Type="http://schemas.openxmlformats.org/officeDocument/2006/relationships/hyperlink" Target="https://www.uibk.ac.at/en/department-of-botany/aktuelles/red-list-and-checklist-of-ferns-and-flowering-plants-in-north-and-east-tyrol/" TargetMode="External"/><Relationship Id="rId1676" Type="http://schemas.openxmlformats.org/officeDocument/2006/relationships/hyperlink" Target="https://rcin.org.pl/iop/dlibra/publication/90278" TargetMode="External"/><Relationship Id="rId1883" Type="http://schemas.openxmlformats.org/officeDocument/2006/relationships/hyperlink" Target="https://www.gub.uy/ministerio-ambiente/politicas-y-gestion/lista-roja-anfibios-reptiles-del-uruguay" TargetMode="External"/><Relationship Id="rId906" Type="http://schemas.openxmlformats.org/officeDocument/2006/relationships/hyperlink" Target="https://sibmoz.gov.mz/red-list-of-species/" TargetMode="External"/><Relationship Id="rId1329" Type="http://schemas.openxmlformats.org/officeDocument/2006/relationships/hyperlink" Target="https://www.zobodat.at/pdf/Rote-Listen-Vorarlbergs_11_0001-0210.pdf" TargetMode="External"/><Relationship Id="rId1536" Type="http://schemas.openxmlformats.org/officeDocument/2006/relationships/hyperlink" Target="https://inpn.mnhn.fr/docs/LR_FCE/LR_regionale/Limousin/Liste_rouge_coleopteres_saproxyliques_et_phytophages_du_Limousin_finale.pdf" TargetMode="External"/><Relationship Id="rId1743" Type="http://schemas.openxmlformats.org/officeDocument/2006/relationships/hyperlink" Target="https://dof.gob.mx/nota_detalle.php?codigo=5578808&amp;fecha=14/11/2019" TargetMode="External"/><Relationship Id="rId1950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35" Type="http://schemas.openxmlformats.org/officeDocument/2006/relationships/hyperlink" Target="https://www.umweltbundesamt.at/fileadmin/site/themen/naturschutz/rote_liste_weichtiere_2007.xlsx" TargetMode="External"/><Relationship Id="rId1603" Type="http://schemas.openxmlformats.org/officeDocument/2006/relationships/hyperlink" Target="https://ps.mnhn.lu/recherche/redbook/butterflies/default.htm" TargetMode="External"/><Relationship Id="rId1810" Type="http://schemas.openxmlformats.org/officeDocument/2006/relationships/hyperlink" Target="https://www.researchgate.net/publication/260814822_Rote_Liste_Wandernder_Vogelarten_Deutschlands_1_Fassung_31Dezember_2012" TargetMode="External"/><Relationship Id="rId184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391" Type="http://schemas.openxmlformats.org/officeDocument/2006/relationships/hyperlink" Target="https://inpn.mnhn.fr/docs/LR_FCE/LR_regionale/Alsace/LR_Bryophytes_Alsace_2014.pdf" TargetMode="External"/><Relationship Id="rId1908" Type="http://schemas.openxmlformats.org/officeDocument/2006/relationships/hyperlink" Target="https://ewt.org.za/resources/mammal-red-list/" TargetMode="External"/><Relationship Id="rId2072" Type="http://schemas.openxmlformats.org/officeDocument/2006/relationships/hyperlink" Target="https://repositorio.geotech.cu/xmlui/handle/1234/1323" TargetMode="External"/><Relationship Id="rId251" Type="http://schemas.openxmlformats.org/officeDocument/2006/relationships/hyperlink" Target="https://inpn.mnhn.fr/espece/listerouge/FR/Reptiles_Reunion_2010" TargetMode="External"/><Relationship Id="rId489" Type="http://schemas.openxmlformats.org/officeDocument/2006/relationships/hyperlink" Target="https://www.vlaanderen.be/inbo/rode-lijsten/" TargetMode="External"/><Relationship Id="rId696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349" Type="http://schemas.openxmlformats.org/officeDocument/2006/relationships/hyperlink" Target="https://irpn.drealnpdc.fr/listes-rouges/listes-rouges-regionales/" TargetMode="External"/><Relationship Id="rId556" Type="http://schemas.openxmlformats.org/officeDocument/2006/relationships/hyperlink" Target="https://helda.helsinki.fi/items/2ec69a48-d943-488c-927f-19bbf9f92cb5" TargetMode="External"/><Relationship Id="rId763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186" Type="http://schemas.openxmlformats.org/officeDocument/2006/relationships/hyperlink" Target="https://www.uradni-list.si/files/RS_-2002-082-04055-OB~P012-0000.PDF" TargetMode="External"/><Relationship Id="rId1393" Type="http://schemas.openxmlformats.org/officeDocument/2006/relationships/hyperlink" Target="https://inpn.mnhn.fr/espece/listerouge/FR/Poissons_eau_douce_Guyane_2017" TargetMode="External"/><Relationship Id="rId111" Type="http://schemas.openxmlformats.org/officeDocument/2006/relationships/hyperlink" Target="https://www.uradni-list.si/files/RS_-2002-082-04055-OB~P025-0000.PDF" TargetMode="External"/><Relationship Id="rId209" Type="http://schemas.openxmlformats.org/officeDocument/2006/relationships/hyperlink" Target="https://www.conservacionvegetal.org/wp-content/uploads/publicaciones/Catalogo%20de%20especies%20amenazadas%20en%20Aragon.pdf" TargetMode="External"/><Relationship Id="rId416" Type="http://schemas.openxmlformats.org/officeDocument/2006/relationships/hyperlink" Target="https://www.normandie.developpement-durable.gouv.fr/les-listes-rouges-a3125.html?lang=fr" TargetMode="External"/><Relationship Id="rId970" Type="http://schemas.openxmlformats.org/officeDocument/2006/relationships/hyperlink" Target="https://ewsdata.rightsindevelopment.org/files/documents/91/IADB-HA-L1091_ZUWgsuY.pdf" TargetMode="External"/><Relationship Id="rId1046" Type="http://schemas.openxmlformats.org/officeDocument/2006/relationships/hyperlink" Target="https://www.gov.br/icmbio/pt-br/centrais-de-conteudo/publicacoes/publicacoes-diversas/Inv_terrestres.pdf" TargetMode="External"/><Relationship Id="rId1253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1698" Type="http://schemas.openxmlformats.org/officeDocument/2006/relationships/hyperlink" Target="https://meco.rk.gov.ru/file/Krasnaja_kniga_Respubliki_Krym_2015.pdf" TargetMode="External"/><Relationship Id="rId623" Type="http://schemas.openxmlformats.org/officeDocument/2006/relationships/hyperlink" Target="https://www.plantarium.ru/page/redbook/id/253.html" TargetMode="External"/><Relationship Id="rId830" Type="http://schemas.openxmlformats.org/officeDocument/2006/relationships/hyperlink" Target="https://peerj.com/preprints/3451v4/" TargetMode="External"/><Relationship Id="rId928" Type="http://schemas.openxmlformats.org/officeDocument/2006/relationships/hyperlink" Target="https://www.researchgate.net/publication/365773559_The_National_Red_List_Conservation_Status_of_Birds_of_Sri_Lanka_-_2021" TargetMode="External"/><Relationship Id="rId1460" Type="http://schemas.openxmlformats.org/officeDocument/2006/relationships/hyperlink" Target="https://inpn.mnhn.fr/docs/LR_FCE/LR_regionale/Pays%20de%20la%20Loire/LRR_amphibiens_reptiles_Pays_de_la_loire_2021.pdf" TargetMode="External"/><Relationship Id="rId1558" Type="http://schemas.openxmlformats.org/officeDocument/2006/relationships/hyperlink" Target="https://inpn.mnhn.fr/docs/LR_FCE/LR_regionale/Poitou-Charentes/LRR_Amphibiens_reptiles_Poitou_Charentes.pdf" TargetMode="External"/><Relationship Id="rId1765" Type="http://schemas.openxmlformats.org/officeDocument/2006/relationships/hyperlink" Target="https://www.researchgate.net/publication/258833259_Puerto_Rico's_Comprehensive_Wildlife_Conservation_Strategy" TargetMode="External"/><Relationship Id="rId57" Type="http://schemas.openxmlformats.org/officeDocument/2006/relationships/hyperlink" Target="https://link.springer.com/article/10.1007/s10531-005-2008-5" TargetMode="External"/><Relationship Id="rId1113" Type="http://schemas.openxmlformats.org/officeDocument/2006/relationships/hyperlink" Target="https://faolex.fao.org/docs/pdf/mne210105.pdf" TargetMode="External"/><Relationship Id="rId1320" Type="http://schemas.openxmlformats.org/officeDocument/2006/relationships/hyperlink" Target="https://inpn.mnhn.fr/espece/listerouge/FR/Oiseaux_nicheurs_metropole_2016" TargetMode="External"/><Relationship Id="rId1418" Type="http://schemas.openxmlformats.org/officeDocument/2006/relationships/hyperlink" Target="https://inpn.mnhn.fr/docs/LR_FCE/LR_regionale/Centre-Val%20de%20Loire/1-reptiles_2012_cle2f2ccf-1.pdf" TargetMode="External"/><Relationship Id="rId1972" Type="http://schemas.openxmlformats.org/officeDocument/2006/relationships/hyperlink" Target="https://portals.iucn.org/library/node/9639" TargetMode="External"/><Relationship Id="rId1625" Type="http://schemas.openxmlformats.org/officeDocument/2006/relationships/hyperlink" Target="https://www.eis-nederland.nl/soortenbeleid/rode-lijsten" TargetMode="External"/><Relationship Id="rId1832" Type="http://schemas.openxmlformats.org/officeDocument/2006/relationships/hyperlink" Target="http://mesadeayuda.ambiente.gob.ec/joomla/index.php/34-noticias-relevantes/26-listas-rojas-de-especies" TargetMode="External"/><Relationship Id="rId2094" Type="http://schemas.openxmlformats.org/officeDocument/2006/relationships/hyperlink" Target="http://biodiversidade.museu-goeldi.br/sites/default/files/arquivos/RELATORIO_ESPECIES_AMEACADAS.pdf" TargetMode="External"/><Relationship Id="rId273" Type="http://schemas.openxmlformats.org/officeDocument/2006/relationships/hyperlink" Target="https://inpn.mnhn.fr/espece/listerouge/FR/Amphibiens_Martinique_2020" TargetMode="External"/><Relationship Id="rId480" Type="http://schemas.openxmlformats.org/officeDocument/2006/relationships/hyperlink" Target="https://inpn.mnhn.fr/docs/LR_FCE/LR_regionale/Poitou-Charentes/LRR_Orthopteres_Poitou_Charentes_2018.pdf" TargetMode="External"/><Relationship Id="rId2161" Type="http://schemas.openxmlformats.org/officeDocument/2006/relationships/hyperlink" Target="https://www.juntadeandalucia.es/medioambiente/educacion_ambiental/EducamII/publicaciones/libro_rojo_flora_tomo1_1.pdf" TargetMode="External"/><Relationship Id="rId133" Type="http://schemas.openxmlformats.org/officeDocument/2006/relationships/hyperlink" Target="https://www.umweltbundesamt.at/fileadmin/site/themen/naturschutz/rote_liste_amphibien_reptilien_2007.xlsx" TargetMode="External"/><Relationship Id="rId340" Type="http://schemas.openxmlformats.org/officeDocument/2006/relationships/hyperlink" Target="https://www.odonat-grandest.fr/listes-rouges-grand-est-resultats/" TargetMode="External"/><Relationship Id="rId578" Type="http://schemas.openxmlformats.org/officeDocument/2006/relationships/hyperlink" Target="https://ecos.au.dk/fileadmin/ecos/Temasider/Roedlisten/Roedliste1997OverPlanterOgDyrDanmark.pdf" TargetMode="External"/><Relationship Id="rId785" Type="http://schemas.openxmlformats.org/officeDocument/2006/relationships/hyperlink" Target="https://www.losquesevan.com/categorizacion-de-fauna-silvestre-de-la-provincia-de-la-pampa-2012.1999c" TargetMode="External"/><Relationship Id="rId992" Type="http://schemas.openxmlformats.org/officeDocument/2006/relationships/hyperlink" Target="https://repositorio.geotech.cu/xmlui/handle/1234/2361" TargetMode="External"/><Relationship Id="rId2021" Type="http://schemas.openxmlformats.org/officeDocument/2006/relationships/hyperlink" Target="https://portals.iucn.org/library/node/7790" TargetMode="External"/><Relationship Id="rId200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438" Type="http://schemas.openxmlformats.org/officeDocument/2006/relationships/hyperlink" Target="http://mycofme.free.fr/publications.php" TargetMode="External"/><Relationship Id="rId645" Type="http://schemas.openxmlformats.org/officeDocument/2006/relationships/hyperlink" Target="https://explorer.natureserve.org/" TargetMode="External"/><Relationship Id="rId852" Type="http://schemas.openxmlformats.org/officeDocument/2006/relationships/hyperlink" Target="https://www.sanbi.org/wp-content/uploads/2024/06/2023_Suricata10.pdf" TargetMode="External"/><Relationship Id="rId1068" Type="http://schemas.openxmlformats.org/officeDocument/2006/relationships/hyperlink" Target="https://www.plantarium.ru/page/redbook/id/124.html" TargetMode="External"/><Relationship Id="rId1275" Type="http://schemas.openxmlformats.org/officeDocument/2006/relationships/hyperlink" Target="https://www.miteco.gob.es/content/dam/miteco/es/biodiversidad/temas/inventarios-nacionales/lrcompletoparaweb_tcm30-207942.pdf" TargetMode="External"/><Relationship Id="rId1482" Type="http://schemas.openxmlformats.org/officeDocument/2006/relationships/hyperlink" Target="https://inpn.mnhn.fr/docs/LR_FCE/LR_regionale/Alsace/LR_Oiseaux_nicheurs_Alsace_2014.pdf" TargetMode="External"/><Relationship Id="rId2119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505" Type="http://schemas.openxmlformats.org/officeDocument/2006/relationships/hyperlink" Target="https://www.vlaanderen.be/publicaties/de-iucn-rode-lijst-van-de-amfibieen-en-reptielen-in-vlaanderen" TargetMode="External"/><Relationship Id="rId712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135" Type="http://schemas.openxmlformats.org/officeDocument/2006/relationships/hyperlink" Target="https://www.noe.gv.at/noe/Naturschutz/RL_Lurche.pdf" TargetMode="External"/><Relationship Id="rId1342" Type="http://schemas.openxmlformats.org/officeDocument/2006/relationships/hyperlink" Target="https://inpn.mnhn.fr/espece/listerouge/FR/Flore_vasculaire_Guadeloupe_2019" TargetMode="External"/><Relationship Id="rId1787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4" Type="http://schemas.openxmlformats.org/officeDocument/2006/relationships/hyperlink" Target="https://zenodo.org/records/5645166" TargetMode="External"/><Relationship Id="rId79" Type="http://schemas.openxmlformats.org/officeDocument/2006/relationships/hyperlink" Target="https://www.haop.hr/sites/default/files/uploads/dokumenti/03_prirodne/crvene_knjige_popisi/Crveni_popis_algi_i_cvjetnica_web.pdf" TargetMode="External"/><Relationship Id="rId1202" Type="http://schemas.openxmlformats.org/officeDocument/2006/relationships/hyperlink" Target="https://www.uradni-list.si/files/RS_-2002-082-04055-OB~P028-0000.PDF" TargetMode="External"/><Relationship Id="rId1647" Type="http://schemas.openxmlformats.org/officeDocument/2006/relationships/hyperlink" Target="https://elurikkus.ee/app/taxon-lists" TargetMode="External"/><Relationship Id="rId1854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1507" Type="http://schemas.openxmlformats.org/officeDocument/2006/relationships/hyperlink" Target="https://inpn.mnhn.fr/docs/LR_FCE/LR_regionale/Bourgogne/lr_oiseaux.pdf" TargetMode="External"/><Relationship Id="rId1714" Type="http://schemas.openxmlformats.org/officeDocument/2006/relationships/hyperlink" Target="https://www.plantarium.ru/page/redbook/id/253.html" TargetMode="External"/><Relationship Id="rId295" Type="http://schemas.openxmlformats.org/officeDocument/2006/relationships/hyperlink" Target="https://inpn.mnhn.fr/espece/listerouge/FR/Oiseaux_Australes_TAAF_2015" TargetMode="External"/><Relationship Id="rId1921" Type="http://schemas.openxmlformats.org/officeDocument/2006/relationships/hyperlink" Target="https://www.abebooks.com/first-edition/Eskom-Red-Data-Book-Birds-South/22727588414/bd" TargetMode="External"/><Relationship Id="rId2183" Type="http://schemas.openxmlformats.org/officeDocument/2006/relationships/hyperlink" Target="https://www.lanuv.nrw.de/natur/artenschutz/rote-liste" TargetMode="External"/><Relationship Id="rId155" Type="http://schemas.openxmlformats.org/officeDocument/2006/relationships/hyperlink" Target="https://www.iucn.it/pdf/Comitato_IUCN_Lista_Rossa_dei_coleotteri_saproxilici_italiani_2014.pdf" TargetMode="External"/><Relationship Id="rId362" Type="http://schemas.openxmlformats.org/officeDocument/2006/relationships/hyperlink" Target="https://www.anbdd.fr/publication/liste-rouge-des-mammiferes-de-normandie/" TargetMode="External"/><Relationship Id="rId1297" Type="http://schemas.openxmlformats.org/officeDocument/2006/relationships/hyperlink" Target="https://secem.es/galemys/galemys-22-1-2010-a2" TargetMode="External"/><Relationship Id="rId2043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222" Type="http://schemas.openxmlformats.org/officeDocument/2006/relationships/hyperlink" Target="https://www.zobodat.at/pdf/BNO_0019_0003-0048.pdf" TargetMode="External"/><Relationship Id="rId667" Type="http://schemas.openxmlformats.org/officeDocument/2006/relationships/hyperlink" Target="https://www.sciencedirect.com/science/article/pii/S000632072200115X" TargetMode="External"/><Relationship Id="rId874" Type="http://schemas.openxmlformats.org/officeDocument/2006/relationships/hyperlink" Target="https://www.researchgate.net/publication/361365058_Assessments_of_extinction_risk_for_bryophytes_from_Madagascar_and_Indian_Ocean_islands" TargetMode="External"/><Relationship Id="rId2110" Type="http://schemas.openxmlformats.org/officeDocument/2006/relationships/hyperlink" Target="https://specieslist.sibbr.gov.br/speciesListItem/list/drt1572898055708" TargetMode="External"/><Relationship Id="rId527" Type="http://schemas.openxmlformats.org/officeDocument/2006/relationships/hyperlink" Target="https://www.snl.lu/publications/bulletin/SNL_2019_121_053_069.pdf" TargetMode="External"/><Relationship Id="rId734" Type="http://schemas.openxmlformats.org/officeDocument/2006/relationships/hyperlink" Target="https://observatorio.epacartagena.gov.co/ftp-uploads/pub-libro-rojo-de-aves-colombia.pdf" TargetMode="External"/><Relationship Id="rId941" Type="http://schemas.openxmlformats.org/officeDocument/2006/relationships/hyperlink" Target="https://portals.iucn.org/library/node/7788" TargetMode="External"/><Relationship Id="rId1157" Type="http://schemas.openxmlformats.org/officeDocument/2006/relationships/hyperlink" Target="https://www.haop.hr/hr/publikacije/crvena-knjiga-vaskularne-flore-hrvatske" TargetMode="External"/><Relationship Id="rId1364" Type="http://schemas.openxmlformats.org/officeDocument/2006/relationships/hyperlink" Target="https://inpn.mnhn.fr/espece/listerouge/FR/Mantes_Martinique_2020" TargetMode="External"/><Relationship Id="rId1571" Type="http://schemas.openxmlformats.org/officeDocument/2006/relationships/hyperlink" Target="https://www.auvergne-rhone-alpes.developpement-durable.gouv.fr/parution-de-la-premiere-liste-rouge-des-a15360.html?lang=fr" TargetMode="External"/><Relationship Id="rId2208" Type="http://schemas.openxmlformats.org/officeDocument/2006/relationships/hyperlink" Target="https://matsne.gov.ge/ka/document/view/2256983?publication=0" TargetMode="External"/><Relationship Id="rId70" Type="http://schemas.openxmlformats.org/officeDocument/2006/relationships/hyperlink" Target="https://www.haop.hr/hr/publikacije/crvena-knjiga-slatkovodnih-riba-hrvatske" TargetMode="External"/><Relationship Id="rId801" Type="http://schemas.openxmlformats.org/officeDocument/2006/relationships/hyperlink" Target="https://revistasinvestigacion.unmsm.edu.pe/index.php/rpb/article/view/21912/17584" TargetMode="External"/><Relationship Id="rId1017" Type="http://schemas.openxmlformats.org/officeDocument/2006/relationships/hyperlink" Target="http://biodiversidade.museu-goeldi.br/sites/default/files/arquivos/RELATORIO_ESPECIES_AMEACADAS.pdf" TargetMode="External"/><Relationship Id="rId1224" Type="http://schemas.openxmlformats.org/officeDocument/2006/relationships/hyperlink" Target="https://www.umweltbundesamt.at/fileadmin/site/themen/naturschutz/rote_liste_koecherfliegen_2009.xlsx" TargetMode="External"/><Relationship Id="rId1431" Type="http://schemas.openxmlformats.org/officeDocument/2006/relationships/hyperlink" Target="https://inpn.mnhn.fr/docs/LR_FCE/LR_regionale/Hauts-de-France/LRR_flore_vasculaire_et_bryophytes_HDF_2019.pdf" TargetMode="External"/><Relationship Id="rId1669" Type="http://schemas.openxmlformats.org/officeDocument/2006/relationships/hyperlink" Target="https://otop.org.pl/naszeprojekty/chronimy/czerwona-lista-ptakow-polski/" TargetMode="External"/><Relationship Id="rId1876" Type="http://schemas.openxmlformats.org/officeDocument/2006/relationships/hyperlink" Target="https://sinia.minam.gob.pe/documentos/libro-rojo-fauna-silvestre-amenazada-peru" TargetMode="External"/><Relationship Id="rId1529" Type="http://schemas.openxmlformats.org/officeDocument/2006/relationships/hyperlink" Target="https://inpn.mnhn.fr/docs/LR_FCE/LR_regionale/Languedoc-Roussillon/Liste_rouge_LR_Oiseauxnicheurs_2015_Web_def.pdf" TargetMode="External"/><Relationship Id="rId1736" Type="http://schemas.openxmlformats.org/officeDocument/2006/relationships/hyperlink" Target="https://www.biodiversidad.gob.mx/pdf/NOM-059-ECOL-2001.pdf" TargetMode="External"/><Relationship Id="rId1943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28" Type="http://schemas.openxmlformats.org/officeDocument/2006/relationships/hyperlink" Target="https://link.springer.com/article/10.1023/B:BIOC.0000029338.97776.66" TargetMode="External"/><Relationship Id="rId1803" Type="http://schemas.openxmlformats.org/officeDocument/2006/relationships/hyperlink" Target="https://bibliotecadigital.ciren.cl/items/de22edd9-da46-4234-bb56-6565ba18a57a" TargetMode="External"/><Relationship Id="rId177" Type="http://schemas.openxmlformats.org/officeDocument/2006/relationships/hyperlink" Target="https://www.bafu.admin.ch/bafu/de/home/themen/biodiversitaet/publikationen-studien/publikationen/rote-liste-weichtiere.html" TargetMode="External"/><Relationship Id="rId384" Type="http://schemas.openxmlformats.org/officeDocument/2006/relationships/hyperlink" Target="https://www.paca.developpement-durable.gouv.fr/listes-rouges-regionales-a7296.html?lang=fr" TargetMode="External"/><Relationship Id="rId591" Type="http://schemas.openxmlformats.org/officeDocument/2006/relationships/hyperlink" Target="https://www.iop.krakow.pl/pckz/listae696.html?nazwa=lisy&amp;je=pl" TargetMode="External"/><Relationship Id="rId2065" Type="http://schemas.openxmlformats.org/officeDocument/2006/relationships/hyperlink" Target="https://www.gov.bm/bermudas-protected-species" TargetMode="External"/><Relationship Id="rId244" Type="http://schemas.openxmlformats.org/officeDocument/2006/relationships/hyperlink" Target="https://inpn.mnhn.fr/espece/listerouge/FR/Amphibiens_Reunion_2010" TargetMode="External"/><Relationship Id="rId689" Type="http://schemas.openxmlformats.org/officeDocument/2006/relationships/hyperlink" Target="https://mastozoologiamexicana.com/therya/index.php/THERYA/article/view/233/pdf_423" TargetMode="External"/><Relationship Id="rId896" Type="http://schemas.openxmlformats.org/officeDocument/2006/relationships/hyperlink" Target="https://portals.iucn.org/library/node/9639" TargetMode="External"/><Relationship Id="rId1081" Type="http://schemas.openxmlformats.org/officeDocument/2006/relationships/hyperlink" Target="https://era.org.mt/red-data-book-for-the-maltese-islands/" TargetMode="External"/><Relationship Id="rId451" Type="http://schemas.openxmlformats.org/officeDocument/2006/relationships/hyperlink" Target="https://www.grand-est.developpement-durable.gouv.fr/listes-rouges-regionales-historiques-a18396.html?lang=fr" TargetMode="External"/><Relationship Id="rId549" Type="http://schemas.openxmlformats.org/officeDocument/2006/relationships/hyperlink" Target="https://nl.wikipedia.org/wiki/Nederlandse_Rode_Lijst_(vissen)" TargetMode="External"/><Relationship Id="rId756" Type="http://schemas.openxmlformats.org/officeDocument/2006/relationships/hyperlink" Target="http://mesadeayuda.ambiente.gob.ec/joomla/index.php/34-noticias-relevantes/26-listas-rojas-de-especies" TargetMode="External"/><Relationship Id="rId1179" Type="http://schemas.openxmlformats.org/officeDocument/2006/relationships/hyperlink" Target="https://www.uradni-list.si/files/RS_-2002-082-04055-OB~P005-0000.PDF" TargetMode="External"/><Relationship Id="rId1386" Type="http://schemas.openxmlformats.org/officeDocument/2006/relationships/hyperlink" Target="https://inpn.mnhn.fr/espece/listerouge/FR/Flore_vasculaire_endemique_iles_Eparses_2022" TargetMode="External"/><Relationship Id="rId1593" Type="http://schemas.openxmlformats.org/officeDocument/2006/relationships/hyperlink" Target="https://www.vlaanderen.be/publicaties/de-iucn-rode-lijst-van-de-broedvogels-in-vlaanderen" TargetMode="External"/><Relationship Id="rId2132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4" Type="http://schemas.openxmlformats.org/officeDocument/2006/relationships/hyperlink" Target="https://www.uradni-list.si/files/RS_-2002-082-04055-OB~P019-0000.PDF" TargetMode="External"/><Relationship Id="rId311" Type="http://schemas.openxmlformats.org/officeDocument/2006/relationships/hyperlink" Target="https://inpn.mnhn.fr/espece/listerouge/FR/Lezards_Nouvelle_Caledonie_2022" TargetMode="External"/><Relationship Id="rId409" Type="http://schemas.openxmlformats.org/officeDocument/2006/relationships/hyperlink" Target="https://inpn.mnhn.fr/docs/LR_FCE/LR_regionale/Auvergne/LR_rhopaloceres-zygenes-Auvergne-version_definitive_cle618f81.pdf" TargetMode="External"/><Relationship Id="rId963" Type="http://schemas.openxmlformats.org/officeDocument/2006/relationships/hyperlink" Target="http://www.bio-nica.info/RevNicaBiodiv/40-Libro-Rojo-Reptiles-draft.pdf" TargetMode="External"/><Relationship Id="rId1039" Type="http://schemas.openxmlformats.org/officeDocument/2006/relationships/hyperlink" Target="https://specieslist.sibbr.gov.br/speciesListItem/list/drt1572887872419" TargetMode="External"/><Relationship Id="rId1246" Type="http://schemas.openxmlformats.org/officeDocument/2006/relationships/hyperlink" Target="https://www.iucn.it/pdf/Comitato_IUCN_Lista_Rossa_delle_Api_italiane_minacciate.pdf" TargetMode="External"/><Relationship Id="rId1898" Type="http://schemas.openxmlformats.org/officeDocument/2006/relationships/hyperlink" Target="https://ugspace.ug.edu.gh/server/api/core/bitstreams/6f7f2970-0dbe-452b-8527-7dcafe6f1a61/content" TargetMode="External"/><Relationship Id="rId92" Type="http://schemas.openxmlformats.org/officeDocument/2006/relationships/hyperlink" Target="https://www.uradni-list.si/files/RS_-2002-082-04055-OB~P007-0000.PDF" TargetMode="External"/><Relationship Id="rId616" Type="http://schemas.openxmlformats.org/officeDocument/2006/relationships/hyperlink" Target="https://www.researchgate.net/publication/361756214_An_update_to_the_species_list_of_fungi_in_the_Red_Data_Book_of_Ukraine" TargetMode="External"/><Relationship Id="rId823" Type="http://schemas.openxmlformats.org/officeDocument/2006/relationships/hyperlink" Target="https://zenodo.org/records/5645166" TargetMode="External"/><Relationship Id="rId1453" Type="http://schemas.openxmlformats.org/officeDocument/2006/relationships/hyperlink" Target="https://www.anbdd.fr/publication/liste-rouge-des-orthopteres-mantes-et-phasmes-de-normandie/" TargetMode="External"/><Relationship Id="rId1660" Type="http://schemas.openxmlformats.org/officeDocument/2006/relationships/hyperlink" Target="https://ecos.au.dk/fileadmin/ecos/Temasider/Roedlisten/Roedliste1997OverPlanterOgDyrDanmark.pdf" TargetMode="External"/><Relationship Id="rId1758" Type="http://schemas.openxmlformats.org/officeDocument/2006/relationships/hyperlink" Target="https://www.researchgate.net/publication/378549756_HERPETOFAUNA_DEL_MUNICIPIO_DE_BALANCANTABASCO_MEXICO" TargetMode="External"/><Relationship Id="rId1106" Type="http://schemas.openxmlformats.org/officeDocument/2006/relationships/hyperlink" Target="https://www.caib.es/sites/proteccioespecies/f/206033;jsessionid=51CF2FFA24AC8591E91274CCABB11E13" TargetMode="External"/><Relationship Id="rId1313" Type="http://schemas.openxmlformats.org/officeDocument/2006/relationships/hyperlink" Target="https://inpn.mnhn.fr/espece/listerouge/FR/Oiseaux_non_nicheurs_metropole_passage" TargetMode="External"/><Relationship Id="rId1520" Type="http://schemas.openxmlformats.org/officeDocument/2006/relationships/hyperlink" Target="https://www.grand-est.developpement-durable.gouv.fr/listes-rouges-regionales-historiques-a18396.html?lang=fr" TargetMode="External"/><Relationship Id="rId1965" Type="http://schemas.openxmlformats.org/officeDocument/2006/relationships/hyperlink" Target="https://portals.iucn.org/library/node/47967" TargetMode="External"/><Relationship Id="rId1618" Type="http://schemas.openxmlformats.org/officeDocument/2006/relationships/hyperlink" Target="https://assets.vlinderstichting.nl/docs/ea504174-725d-4b69-9401-ba364f4ed3de.pdf" TargetMode="External"/><Relationship Id="rId1825" Type="http://schemas.openxmlformats.org/officeDocument/2006/relationships/hyperlink" Target="https://www.minambiente.gov.co/wp-content/uploads/2021/10/Libro-Rojo-de-Plantas-de-Colombia-Volumen-4.pdf" TargetMode="External"/><Relationship Id="rId199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2087" Type="http://schemas.openxmlformats.org/officeDocument/2006/relationships/hyperlink" Target="https://zenodo.org/records/5590565" TargetMode="External"/><Relationship Id="rId266" Type="http://schemas.openxmlformats.org/officeDocument/2006/relationships/hyperlink" Target="https://inpn.mnhn.fr/espece/listerouge/FR/Oiseaux_Guadeloupe_2021" TargetMode="External"/><Relationship Id="rId473" Type="http://schemas.openxmlformats.org/officeDocument/2006/relationships/hyperlink" Target="https://inpn.mnhn.fr/docs/LR_FCE/LR_regionale/Poitou-Charentes/LRR_Amphibiens_reptiles_Poitou_Charentes.pdf" TargetMode="External"/><Relationship Id="rId680" Type="http://schemas.openxmlformats.org/officeDocument/2006/relationships/hyperlink" Target="https://checklist.pensoft.net/article/18645/" TargetMode="External"/><Relationship Id="rId2154" Type="http://schemas.openxmlformats.org/officeDocument/2006/relationships/hyperlink" Target="https://www.zobodat.at/pdf/BNO_0009_0729-0737.pdf" TargetMode="External"/><Relationship Id="rId126" Type="http://schemas.openxmlformats.org/officeDocument/2006/relationships/hyperlink" Target="https://www.uradni-list.si/files/RS_-2002-082-04055-OB~P040-0000.PDF" TargetMode="External"/><Relationship Id="rId333" Type="http://schemas.openxmlformats.org/officeDocument/2006/relationships/hyperlink" Target="https://inpn.mnhn.fr/docs/LR_FCE/LR_regionale/Corse/LRR_flore_vasculaire_Corse.pdf" TargetMode="External"/><Relationship Id="rId540" Type="http://schemas.openxmlformats.org/officeDocument/2006/relationships/hyperlink" Target="https://assets.vlinderstichting.nl/docs/bac74812-aaad-480d-b01b-6f57391f683d.pdf" TargetMode="External"/><Relationship Id="rId778" Type="http://schemas.openxmlformats.org/officeDocument/2006/relationships/hyperlink" Target="https://www.hlnug.de/themen/naturschutz/rote-listen" TargetMode="External"/><Relationship Id="rId985" Type="http://schemas.openxmlformats.org/officeDocument/2006/relationships/hyperlink" Target="https://www.dcbd.nl/resource/2773" TargetMode="External"/><Relationship Id="rId1170" Type="http://schemas.openxmlformats.org/officeDocument/2006/relationships/hyperlink" Target="https://www.haop.hr/sites/default/files/uploads/dokumenti/03_prirodne/crvene_knjige_popisi/Crveni_popis_rakova_web.pdf" TargetMode="External"/><Relationship Id="rId2014" Type="http://schemas.openxmlformats.org/officeDocument/2006/relationships/hyperlink" Target="https://portals.iucn.org/library/node/46326" TargetMode="External"/><Relationship Id="rId638" Type="http://schemas.openxmlformats.org/officeDocument/2006/relationships/hyperlink" Target="https://www.plantarium.ru/page/redbook/id/253.html" TargetMode="External"/><Relationship Id="rId845" Type="http://schemas.openxmlformats.org/officeDocument/2006/relationships/hyperlink" Target="https://www.abebooks.com/first-edition/Eskom-Red-Data-Book-Birds-South/22727588414/bd" TargetMode="External"/><Relationship Id="rId1030" Type="http://schemas.openxmlformats.org/officeDocument/2006/relationships/hyperlink" Target="file:///C:\Users\kadleci\Downloads\relat9500rio_t9500cnico_final_lista_esp9500cies_amea9500adas.pdf" TargetMode="External"/><Relationship Id="rId1268" Type="http://schemas.openxmlformats.org/officeDocument/2006/relationships/hyperlink" Target="https://www.bafu.admin.ch/bafu/de/home/themen/biodiversitaet/publikationen-studien/publikationen/rote-liste-heuschrecken.html" TargetMode="External"/><Relationship Id="rId1475" Type="http://schemas.openxmlformats.org/officeDocument/2006/relationships/hyperlink" Target="https://www.paca.developpement-durable.gouv.fr/listes-rouges-regionales-a7296.html?lang=fr" TargetMode="External"/><Relationship Id="rId1682" Type="http://schemas.openxmlformats.org/officeDocument/2006/relationships/hyperlink" Target="https://www.sbc.org.pl/dlibra/publication/180510/edition/169965/content" TargetMode="External"/><Relationship Id="rId400" Type="http://schemas.openxmlformats.org/officeDocument/2006/relationships/hyperlink" Target="https://www.nouvelle-aquitaine.developpement-durable.gouv.fr/les-listes-rouges-regionales-a9991.html?lang=fr" TargetMode="External"/><Relationship Id="rId705" Type="http://schemas.openxmlformats.org/officeDocument/2006/relationships/hyperlink" Target="https://www.academia.edu/9273475/RECOPILACI%C3%93N_DE_LA_INFORMACI%C3%93N_SOBRE_LA_BIODIVERSIDAD_DE_HONDURAS" TargetMode="External"/><Relationship Id="rId1128" Type="http://schemas.openxmlformats.org/officeDocument/2006/relationships/hyperlink" Target="https://www.noe.gv.at/noe/Naturschutz/RL_Lurche.pdf" TargetMode="External"/><Relationship Id="rId1335" Type="http://schemas.openxmlformats.org/officeDocument/2006/relationships/hyperlink" Target="https://inpn.mnhn.fr/espece/listerouge/FR/Phasmes_Reunion_2010" TargetMode="External"/><Relationship Id="rId1542" Type="http://schemas.openxmlformats.org/officeDocument/2006/relationships/hyperlink" Target="https://inpn.mnhn.fr/docs/LR_FCE/LR_regionale/Midi-Pyr%C3%A9n%C3%A9es/reptiles-amphibiens_MP.pdf" TargetMode="External"/><Relationship Id="rId1987" Type="http://schemas.openxmlformats.org/officeDocument/2006/relationships/hyperlink" Target="https://www.mozambiqueflora.com/reddata.php" TargetMode="External"/><Relationship Id="rId912" Type="http://schemas.openxmlformats.org/officeDocument/2006/relationships/hyperlink" Target="https://iucn.org/resources/publication/status-and-distribution-freshwater-biodiversity-western-africa" TargetMode="External"/><Relationship Id="rId1847" Type="http://schemas.openxmlformats.org/officeDocument/2006/relationships/hyperlink" Target="https://centrodocumentacion.invemar.org.co/cgi-bin/koha/opac-detail.pl?biblionumber=11241" TargetMode="External"/><Relationship Id="rId41" Type="http://schemas.openxmlformats.org/officeDocument/2006/relationships/hyperlink" Target="https://www.umweltbundesamt.at/fileadmin/site/themen/naturschutz/rote_liste_libellen_2006.xlsx" TargetMode="External"/><Relationship Id="rId1402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1707" Type="http://schemas.openxmlformats.org/officeDocument/2006/relationships/hyperlink" Target="https://www.plantarium.ru/page/redbook/id/253.html" TargetMode="External"/><Relationship Id="rId190" Type="http://schemas.openxmlformats.org/officeDocument/2006/relationships/hyperlink" Target="https://www.miteco.gob.es/content/dam/miteco/es/biodiversidad/temas/inventarios-nacionales/listarojaflora08_tcm30-99750.pdf" TargetMode="External"/><Relationship Id="rId288" Type="http://schemas.openxmlformats.org/officeDocument/2006/relationships/hyperlink" Target="https://inpn.mnhn.fr/espece/listerouge/FR/Oiseaux_Mayotte_2014" TargetMode="External"/><Relationship Id="rId1914" Type="http://schemas.openxmlformats.org/officeDocument/2006/relationships/hyperlink" Target="https://ewt.org.za/resources/mammal-red-list/" TargetMode="External"/><Relationship Id="rId495" Type="http://schemas.openxmlformats.org/officeDocument/2006/relationships/hyperlink" Target="http://biodiversite.wallonie.be/fr/liste-rouge.html?IDC=3762" TargetMode="External"/><Relationship Id="rId2176" Type="http://schemas.openxmlformats.org/officeDocument/2006/relationships/hyperlink" Target="https://www.tandfonline.com/doi/full/10.1080/11263504.2023.2200791" TargetMode="External"/><Relationship Id="rId148" Type="http://schemas.openxmlformats.org/officeDocument/2006/relationships/hyperlink" Target="https://hbs.gr/sites/default/files/hbs-news-files/2022-rdb2009-vb.pdf" TargetMode="External"/><Relationship Id="rId355" Type="http://schemas.openxmlformats.org/officeDocument/2006/relationships/hyperlink" Target="https://www.arb-idf.fr/nos-travaux/publications/liste-rouge-regionale-des-chauves-souris-dile-de-france-2017/" TargetMode="External"/><Relationship Id="rId562" Type="http://schemas.openxmlformats.org/officeDocument/2006/relationships/hyperlink" Target="https://punainenkirja.laji.fi/en/publications" TargetMode="External"/><Relationship Id="rId1192" Type="http://schemas.openxmlformats.org/officeDocument/2006/relationships/hyperlink" Target="https://www.uradni-list.si/files/RS_-2002-082-04055-OB~P019-0000.PDF" TargetMode="External"/><Relationship Id="rId2036" Type="http://schemas.openxmlformats.org/officeDocument/2006/relationships/hyperlink" Target="https://www.cbsg.org/sites/cbsg.org/files/documents/Panamanian%20Endemic%20Species%20CAMP%20%28Eng%29%20Final%20Report%201994_0.pdf" TargetMode="External"/><Relationship Id="rId215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422" Type="http://schemas.openxmlformats.org/officeDocument/2006/relationships/hyperlink" Target="https://inpn.mnhn.fr/espece/listerouge/RG/LRR_Mammiferes_Bourgogne_2015" TargetMode="External"/><Relationship Id="rId867" Type="http://schemas.openxmlformats.org/officeDocument/2006/relationships/hyperlink" Target="https://www.lemurconservationnetwork.org/wordpress/wp-content/uploads/2021/04/IUCN-Red-List-Data-Lemurs.pdf" TargetMode="External"/><Relationship Id="rId1052" Type="http://schemas.openxmlformats.org/officeDocument/2006/relationships/hyperlink" Target="https://dspace.jbrj.gov.br/jspui/handle/doc/27" TargetMode="External"/><Relationship Id="rId1497" Type="http://schemas.openxmlformats.org/officeDocument/2006/relationships/hyperlink" Target="https://inpn.mnhn.fr/docs/LR_FCE/LR_regionale/Auvergne/LRR_Amphibiens_Auvergne_2017.pdf" TargetMode="External"/><Relationship Id="rId2103" Type="http://schemas.openxmlformats.org/officeDocument/2006/relationships/hyperlink" Target="https://iema.es.gov.br/especies-ameacadas" TargetMode="External"/><Relationship Id="rId727" Type="http://schemas.openxmlformats.org/officeDocument/2006/relationships/hyperlink" Target="https://bibliotecadigital.ciren.cl/items/8132683f-f2fa-4e77-b3fd-3559db9aef6f" TargetMode="External"/><Relationship Id="rId934" Type="http://schemas.openxmlformats.org/officeDocument/2006/relationships/hyperlink" Target="https://portals.iucn.org/library/node/46328" TargetMode="External"/><Relationship Id="rId1357" Type="http://schemas.openxmlformats.org/officeDocument/2006/relationships/hyperlink" Target="https://inpn.mnhn.fr/espece/listerouge/FR/Tortues_marines_Guadeloupe_2021" TargetMode="External"/><Relationship Id="rId1564" Type="http://schemas.openxmlformats.org/officeDocument/2006/relationships/hyperlink" Target="https://inpn.mnhn.fr/docs/LR_FCE/LR_regionale/Poitou-Charentes/LRR_Rhoploceres_Poitou_Charentes_2018.pdf" TargetMode="External"/><Relationship Id="rId1771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6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7" Type="http://schemas.openxmlformats.org/officeDocument/2006/relationships/hyperlink" Target="https://ojs.zrc-sazu.si/hacquetia/article/view/4270/3974" TargetMode="External"/><Relationship Id="rId1424" Type="http://schemas.openxmlformats.org/officeDocument/2006/relationships/hyperlink" Target="https://inpn.mnhn.fr/docs/LR_FCE/LR_regionale/Corse/LRR_Rhopaloceres_Zygenes_Corse_2017.pdf" TargetMode="External"/><Relationship Id="rId1631" Type="http://schemas.openxmlformats.org/officeDocument/2006/relationships/hyperlink" Target="https://nl.wikipedia.org/wiki/Nederlandse_Rode_Lijst_(korstmossen)" TargetMode="External"/><Relationship Id="rId1869" Type="http://schemas.openxmlformats.org/officeDocument/2006/relationships/hyperlink" Target="https://www.lanuv.nrw.de/natur/artenschutz/rote-liste" TargetMode="External"/><Relationship Id="rId1729" Type="http://schemas.openxmlformats.org/officeDocument/2006/relationships/hyperlink" Target="https://www.researchgate.net/publication/350071667_Conservation_status_of_native_plant_hybrids_in_the_British_Virgin_Islands" TargetMode="External"/><Relationship Id="rId1936" Type="http://schemas.openxmlformats.org/officeDocument/2006/relationships/hyperlink" Target="https://www.researchgate.net/publication/48378776_Atlas_and_Red_Data_Book_of_the_Frogs_of_South_Africa_Lesotho_and_Swaziland" TargetMode="External"/><Relationship Id="rId2198" Type="http://schemas.openxmlformats.org/officeDocument/2006/relationships/hyperlink" Target="https://nph.onlinelibrary.wiley.com/doi/10.1002/ppp3.10342" TargetMode="External"/><Relationship Id="rId377" Type="http://schemas.openxmlformats.org/officeDocument/2006/relationships/hyperlink" Target="https://inpn.mnhn.fr/docs/LR_FCE/LR_regionale/Pays%20de%20la%20Loire/Oiseaux_PDLL.pdf" TargetMode="External"/><Relationship Id="rId584" Type="http://schemas.openxmlformats.org/officeDocument/2006/relationships/hyperlink" Target="https://ni.is/en/resources/publications/red-lists/spendyr" TargetMode="External"/><Relationship Id="rId2058" Type="http://schemas.openxmlformats.org/officeDocument/2006/relationships/hyperlink" Target="https://www.severens.net/LijstFrame_2024.html" TargetMode="External"/><Relationship Id="rId5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7" Type="http://schemas.openxmlformats.org/officeDocument/2006/relationships/hyperlink" Target="https://inpn.mnhn.fr/espece/listerouge/FR/Ephemeres_metropole_2018" TargetMode="External"/><Relationship Id="rId791" Type="http://schemas.openxmlformats.org/officeDocument/2006/relationships/hyperlink" Target="https://www.lanuv.nrw.de/natur/artenschutz/rote-liste" TargetMode="External"/><Relationship Id="rId889" Type="http://schemas.openxmlformats.org/officeDocument/2006/relationships/hyperlink" Target="https://portals.iucn.org/library/node/49262" TargetMode="External"/><Relationship Id="rId1074" Type="http://schemas.openxmlformats.org/officeDocument/2006/relationships/hyperlink" Target="https://www.zobodat.at/pdf/STAPFIA_0100_0001-0247.pdf" TargetMode="External"/><Relationship Id="rId444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1" Type="http://schemas.openxmlformats.org/officeDocument/2006/relationships/hyperlink" Target="https://dpnr.vi.gov/wp-content/uploads/2022/10/VI-WAP-Vol-2-Habitats-Species.pdf" TargetMode="External"/><Relationship Id="rId749" Type="http://schemas.openxmlformats.org/officeDocument/2006/relationships/hyperlink" Target="https://www.minambiente.gov.co/wp-content/uploads/2021/10/Libro-Rojo-de-Plantas-de-Colombia-Volumen-4.pdf" TargetMode="External"/><Relationship Id="rId1281" Type="http://schemas.openxmlformats.org/officeDocument/2006/relationships/hyperlink" Target="https://www.miteco.gob.es/content/dam/miteco/es/biodiversidad/servicios/banco-datos-naturaleza/lista_reptiles_tcm30-194953.pdf" TargetMode="External"/><Relationship Id="rId1379" Type="http://schemas.openxmlformats.org/officeDocument/2006/relationships/hyperlink" Target="https://inpn.mnhn.fr/espece/listerouge/FR/Mammiferes_Eparses_TAAF_2015" TargetMode="External"/><Relationship Id="rId1586" Type="http://schemas.openxmlformats.org/officeDocument/2006/relationships/hyperlink" Target="https://purews.inbo.be/ws/portalfiles/portal/5493538/Vermeersch_Anselin_2009_BroedvogelsVlaanderen2006_2007.pdf" TargetMode="External"/><Relationship Id="rId2125" Type="http://schemas.openxmlformats.org/officeDocument/2006/relationships/hyperlink" Target="https://www.gov.br/icmbio/pt-br/centrais-de-conteudo/publicacoes/publicacoes-diversas/Repteis.pdf" TargetMode="External"/><Relationship Id="rId304" Type="http://schemas.openxmlformats.org/officeDocument/2006/relationships/hyperlink" Target="https://inpn.mnhn.fr/espece/listerouge/FR/Amphibiens_Guyane_2017" TargetMode="External"/><Relationship Id="rId511" Type="http://schemas.openxmlformats.org/officeDocument/2006/relationships/hyperlink" Target="https://www.vlaanderen.be/publicaties/de-iucn-rode-lijst-van-de-zoogdieren-in-vlaanderen" TargetMode="External"/><Relationship Id="rId609" Type="http://schemas.openxmlformats.org/officeDocument/2006/relationships/hyperlink" Target="https://books.google.pl/books/about/Czerwona_ksi%C4%99ga_Karpat_Polskich.html?id=kEcQAQAAMAAJ&amp;redir_esc=y" TargetMode="External"/><Relationship Id="rId956" Type="http://schemas.openxmlformats.org/officeDocument/2006/relationships/hyperlink" Target="https://elpaccto.eu/wp-content/uploads/2022/02/Catalogo-de-especies-de-fauna-y-flora-protegidas-mas-traficadas-en-Panama.pdf-LR-4.pdf" TargetMode="External"/><Relationship Id="rId1141" Type="http://schemas.openxmlformats.org/officeDocument/2006/relationships/hyperlink" Target="https://link.springer.com/article/10.1007/s10531-005-2008-5" TargetMode="External"/><Relationship Id="rId1239" Type="http://schemas.openxmlformats.org/officeDocument/2006/relationships/hyperlink" Target="https://archive.nationalredlist.org/files/2014/09/2013-italian-vertebratesl.pdf" TargetMode="External"/><Relationship Id="rId1793" Type="http://schemas.openxmlformats.org/officeDocument/2006/relationships/hyperlink" Target="https://museonoelkempff.org/museo/wp-content/uploads/2020/12/1_Libro-Rojo-de-los-Invertebrados-de-Bolivia.pdf" TargetMode="External"/><Relationship Id="rId85" Type="http://schemas.openxmlformats.org/officeDocument/2006/relationships/hyperlink" Target="https://www.haop.hr/sites/default/files/uploads/dokumenti/03_prirodne/crvene_knjige_popisi/Crveni_popis_li%C5%A1ajeva_web.pdf" TargetMode="External"/><Relationship Id="rId816" Type="http://schemas.openxmlformats.org/officeDocument/2006/relationships/hyperlink" Target="http://biocart.de/naturschutz/pdf/Kipping-Odonata-Botswana-2010.pdf" TargetMode="External"/><Relationship Id="rId1001" Type="http://schemas.openxmlformats.org/officeDocument/2006/relationships/hyperlink" Target="https://specieslist.sibbr.gov.br/speciesListItem/list/drt1572621939125" TargetMode="External"/><Relationship Id="rId1446" Type="http://schemas.openxmlformats.org/officeDocument/2006/relationships/hyperlink" Target="https://www.arb-idf.fr/nos-travaux/publications/liste-rouge-regionale-des-orthopteres-phasme-et-mante-dile-de-france-2018/" TargetMode="External"/><Relationship Id="rId1653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1860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1306" Type="http://schemas.openxmlformats.org/officeDocument/2006/relationships/hyperlink" Target="https://ichn2.iec.cat/pdf/flbprot.pdf" TargetMode="External"/><Relationship Id="rId1513" Type="http://schemas.openxmlformats.org/officeDocument/2006/relationships/hyperlink" Target="https://www.grand-est.developpement-durable.gouv.fr/listes-rouges-regionales-historiques-a18396.html?lang=fr" TargetMode="External"/><Relationship Id="rId1720" Type="http://schemas.openxmlformats.org/officeDocument/2006/relationships/hyperlink" Target="https://www.plantarium.ru/page/redbook/id/253.html" TargetMode="External"/><Relationship Id="rId1958" Type="http://schemas.openxmlformats.org/officeDocument/2006/relationships/hyperlink" Target="https://portals.iucn.org/library/node/8809" TargetMode="External"/><Relationship Id="rId12" Type="http://schemas.openxmlformats.org/officeDocument/2006/relationships/hyperlink" Target="https://archive.nationalredlist.org/files/2015/06/Red-list-of-Albanian-flora-and-fauna-2013-MO-1280-20-11-2013.pdf" TargetMode="External"/><Relationship Id="rId1818" Type="http://schemas.openxmlformats.org/officeDocument/2006/relationships/hyperlink" Target="https://www.minambiente.gov.co/wp-content/uploads/2021/10/Libro-Rojo-de-Peces-Dulceacui%CC%81colas-de-Colombia.pdf" TargetMode="External"/><Relationship Id="rId161" Type="http://schemas.openxmlformats.org/officeDocument/2006/relationships/hyperlink" Target="https://www.iucn.it/pdf/LISTAROSSAvol-2-FLORAITALIANA.pdf" TargetMode="External"/><Relationship Id="rId399" Type="http://schemas.openxmlformats.org/officeDocument/2006/relationships/hyperlink" Target="https://inpn.mnhn.fr/docs/LR_FCE/LR_regionale/Alsace/LR_Rhopaloceres_Zygenes_Alsace_2014.pdf" TargetMode="External"/><Relationship Id="rId259" Type="http://schemas.openxmlformats.org/officeDocument/2006/relationships/hyperlink" Target="https://inpn.mnhn.fr/espece/listerouge/FR/Coleopteres_longicornes_scarabeoides_Guadeloupe_2021" TargetMode="External"/><Relationship Id="rId466" Type="http://schemas.openxmlformats.org/officeDocument/2006/relationships/hyperlink" Target="https://inpn.mnhn.fr/docs/LR_FCE/LR_regionale/Nord-Pas-de-Calais/LRR_Odonates_NPDC.pdf" TargetMode="External"/><Relationship Id="rId673" Type="http://schemas.openxmlformats.org/officeDocument/2006/relationships/hyperlink" Target="https://herpetozoa.pensoft.net/article/112093/download/pdf/" TargetMode="External"/><Relationship Id="rId880" Type="http://schemas.openxmlformats.org/officeDocument/2006/relationships/hyperlink" Target="https://portals.iucn.org/library/node/8897" TargetMode="External"/><Relationship Id="rId1096" Type="http://schemas.openxmlformats.org/officeDocument/2006/relationships/hyperlink" Target="https://archive.nationalredlist.org/files/2012/08/2006-Norwegian-Red-List.pdf" TargetMode="External"/><Relationship Id="rId2147" Type="http://schemas.openxmlformats.org/officeDocument/2006/relationships/hyperlink" Target="https://www.umweltbundesamt.at/fileadmin/site/themen/naturschutz/rote_liste_urzeitkrebse_2002.xlsx" TargetMode="External"/><Relationship Id="rId119" Type="http://schemas.openxmlformats.org/officeDocument/2006/relationships/hyperlink" Target="https://www.uradni-list.si/files/RS_-2002-082-04055-OB~P033-0000.PDF" TargetMode="External"/><Relationship Id="rId326" Type="http://schemas.openxmlformats.org/officeDocument/2006/relationships/hyperlink" Target="https://inpn.mnhn.fr/docs/LR_FCE/LR_regionale/Centre-Val%20de%20Loire/3-mammiferes_2012_cle25b99f-1.pdf" TargetMode="External"/><Relationship Id="rId533" Type="http://schemas.openxmlformats.org/officeDocument/2006/relationships/hyperlink" Target="https://www.zoogdiervereniging.nl/sites/default/files/2020-12/2007RodeLijst.pdf" TargetMode="External"/><Relationship Id="rId978" Type="http://schemas.openxmlformats.org/officeDocument/2006/relationships/hyperlink" Target="https://www.bgci.org/resources/bgci-tools-and-resources/the-red-list-of-trees-of-guatemala/" TargetMode="External"/><Relationship Id="rId1163" Type="http://schemas.openxmlformats.org/officeDocument/2006/relationships/hyperlink" Target="https://www.haop.hr/hr/publikacije/crvena-knjiga-spiljske-faune-hrvatske" TargetMode="External"/><Relationship Id="rId1370" Type="http://schemas.openxmlformats.org/officeDocument/2006/relationships/hyperlink" Target="https://inpn.mnhn.fr/espece/listerouge/FR/Poissons_eau_douce_Martinique_2020" TargetMode="External"/><Relationship Id="rId2007" Type="http://schemas.openxmlformats.org/officeDocument/2006/relationships/hyperlink" Target="https://env.gov.lk/web/index.php/en/publications/biodiversity" TargetMode="External"/><Relationship Id="rId2214" Type="http://schemas.openxmlformats.org/officeDocument/2006/relationships/vmlDrawing" Target="../drawings/vmlDrawing1.vml"/><Relationship Id="rId740" Type="http://schemas.openxmlformats.org/officeDocument/2006/relationships/hyperlink" Target="https://www.minambiente.gov.co/wp-content/uploads/2021/10/Libro-Rojo-de-Peces-Dulceacui%CC%81colas-de-Colombia.pdf" TargetMode="External"/><Relationship Id="rId838" Type="http://schemas.openxmlformats.org/officeDocument/2006/relationships/hyperlink" Target="https://ewt.org.za/resources/mammal-red-list/" TargetMode="External"/><Relationship Id="rId1023" Type="http://schemas.openxmlformats.org/officeDocument/2006/relationships/hyperlink" Target="iema.es.gov.br/especies-ameacadas/ameacadas" TargetMode="External"/><Relationship Id="rId1468" Type="http://schemas.openxmlformats.org/officeDocument/2006/relationships/hyperlink" Target="https://www.paca.developpement-durable.gouv.fr/listes-rouges-regionales-a7296.html?lang=fr" TargetMode="External"/><Relationship Id="rId1675" Type="http://schemas.openxmlformats.org/officeDocument/2006/relationships/hyperlink" Target="https://rcin.org.pl/iop/dlibra/publication/97321/edition/115551" TargetMode="External"/><Relationship Id="rId1882" Type="http://schemas.openxmlformats.org/officeDocument/2006/relationships/hyperlink" Target="https://www.gub.uy/ministerio-ambiente/comunicacion/publicaciones/libro-rojo-aves-del-uruguay-biologia-conservacion-aves-peligro-extincion" TargetMode="External"/><Relationship Id="rId60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230" Type="http://schemas.openxmlformats.org/officeDocument/2006/relationships/hyperlink" Target="https://www.umweltbundesamt.at/fileadmin/site/themen/naturschutz/rl_wanzen_2024.xlsx" TargetMode="External"/><Relationship Id="rId1328" Type="http://schemas.openxmlformats.org/officeDocument/2006/relationships/hyperlink" Target="https://inpn.mnhn.fr/espece/listerouge/FR/Champignons_metropole_bolets_lactaires_tricholomes_2024" TargetMode="External"/><Relationship Id="rId1535" Type="http://schemas.openxmlformats.org/officeDocument/2006/relationships/hyperlink" Target="https://inpn.mnhn.fr/docs/LR_FCE/LR_regionale/Limousin/LRR_odonates_Limousin_2018.pdf" TargetMode="External"/><Relationship Id="rId905" Type="http://schemas.openxmlformats.org/officeDocument/2006/relationships/hyperlink" Target="https://sibmoz.gov.mz/red-list-of-species/" TargetMode="External"/><Relationship Id="rId1742" Type="http://schemas.openxmlformats.org/officeDocument/2006/relationships/hyperlink" Target="https://dof.gob.mx/nota_detalle.php?codigo=5578808&amp;fecha=14/11/2019" TargetMode="External"/><Relationship Id="rId34" Type="http://schemas.openxmlformats.org/officeDocument/2006/relationships/hyperlink" Target="https://www.umweltbundesamt.at/fileadmin/site/publikationen/rep0895.pdf" TargetMode="External"/><Relationship Id="rId1602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83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390" Type="http://schemas.openxmlformats.org/officeDocument/2006/relationships/hyperlink" Target="https://inpn.mnhn.fr/docs/LR_FCE/LR_regionale/Alsace/LR_Flore_vasculaire_Alsace_2014.pdf" TargetMode="External"/><Relationship Id="rId1907" Type="http://schemas.openxmlformats.org/officeDocument/2006/relationships/hyperlink" Target="https://peerj.com/preprints/3451v4/" TargetMode="External"/><Relationship Id="rId2071" Type="http://schemas.openxmlformats.org/officeDocument/2006/relationships/hyperlink" Target="https://repositorio.geotech.cu/xmlui/handle/1234/3930" TargetMode="External"/><Relationship Id="rId250" Type="http://schemas.openxmlformats.org/officeDocument/2006/relationships/hyperlink" Target="https://inpn.mnhn.fr/espece/listerouge/FR/Poissons_eau_douce_Reunion_2010" TargetMode="External"/><Relationship Id="rId488" Type="http://schemas.openxmlformats.org/officeDocument/2006/relationships/hyperlink" Target="https://www.vlaanderen.be/inbo/rode-lijsten/" TargetMode="External"/><Relationship Id="rId695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2169" Type="http://schemas.openxmlformats.org/officeDocument/2006/relationships/hyperlink" Target="https://lau.sachsen-anhalt.de/alt-vor-neuer-navigation/wir-ueber-uns-publikationen/fachpublikationen/berichte-des-lau/rote-listen-sachsen-anhalt-2046" TargetMode="External"/><Relationship Id="rId110" Type="http://schemas.openxmlformats.org/officeDocument/2006/relationships/hyperlink" Target="https://www.uradni-list.si/files/RS_-2002-082-04055-OB~P024-0000.PDF" TargetMode="External"/><Relationship Id="rId348" Type="http://schemas.openxmlformats.org/officeDocument/2006/relationships/hyperlink" Target="https://irpn.drealnpdc.fr/listes-rouges/listes-rouges-regionales/" TargetMode="External"/><Relationship Id="rId555" Type="http://schemas.openxmlformats.org/officeDocument/2006/relationships/hyperlink" Target="https://www.biologicalrecordscentre.gov.gg/wp-content/uploads/2020/03/Red%20Data%20Book%20FULL%20BOOK_March%202020.pdf" TargetMode="External"/><Relationship Id="rId762" Type="http://schemas.openxmlformats.org/officeDocument/2006/relationships/hyperlink" Target="http://mesadeayuda.ambiente.gob.ec/joomla/index.php/34-noticias-relevantes/26-listas-rojas-de-especies" TargetMode="External"/><Relationship Id="rId1185" Type="http://schemas.openxmlformats.org/officeDocument/2006/relationships/hyperlink" Target="https://www.uradni-list.si/files/RS_-2002-082-04055-OB~P011-0000.PDF" TargetMode="External"/><Relationship Id="rId1392" Type="http://schemas.openxmlformats.org/officeDocument/2006/relationships/hyperlink" Target="https://inpn.mnhn.fr/espece/listerouge/FR/Oiseaux_Guyane_2017" TargetMode="External"/><Relationship Id="rId2029" Type="http://schemas.openxmlformats.org/officeDocument/2006/relationships/hyperlink" Target="https://portals.iucn.org/library/sites/library/files/documents/RL-72-001.pdf" TargetMode="External"/><Relationship Id="rId208" Type="http://schemas.openxmlformats.org/officeDocument/2006/relationships/hyperlink" Target="https://bibdigital.rjb.csic.es/records/item/15621-libro-rojo-de-las-especies-de-la-flora-canaria?offset=16" TargetMode="External"/><Relationship Id="rId415" Type="http://schemas.openxmlformats.org/officeDocument/2006/relationships/hyperlink" Target="https://www.normandie.developpement-durable.gouv.fr/les-listes-rouges-a3125.html?lang=fr" TargetMode="External"/><Relationship Id="rId622" Type="http://schemas.openxmlformats.org/officeDocument/2006/relationships/hyperlink" Target="https://www.plantarium.ru/page/redbook/id/253.html" TargetMode="External"/><Relationship Id="rId1045" Type="http://schemas.openxmlformats.org/officeDocument/2006/relationships/hyperlink" Target="https://www.gov.br/icmbio/pt-br/centrais-de-conteudo/publicacoes/publicacoes-diversas/Inv_aquaticos.pdf" TargetMode="External"/><Relationship Id="rId1252" Type="http://schemas.openxmlformats.org/officeDocument/2006/relationships/hyperlink" Target="https://www.bafu.admin.ch/bafu/de/home/themen/biodiversitaet/publikationen-studien/publikationen/rote-liste-reptilien.html" TargetMode="External"/><Relationship Id="rId1697" Type="http://schemas.openxmlformats.org/officeDocument/2006/relationships/hyperlink" Target="https://meco.rk.gov.ru/file/Krasnaja_kniga_Respubliki_Krym_2015.pdf" TargetMode="External"/><Relationship Id="rId927" Type="http://schemas.openxmlformats.org/officeDocument/2006/relationships/hyperlink" Target="https://lk.chm-cbd.net/documents/national-red-list-2020-conservation-status-flora-sri-lanka" TargetMode="External"/><Relationship Id="rId1112" Type="http://schemas.openxmlformats.org/officeDocument/2006/relationships/hyperlink" Target="https://epa.org.me/wp-content/uploads/2023/10/WEB_CRVENA_LISTA_DNEVNIH_LEPTIRA_CRNE_GORE.pdf" TargetMode="External"/><Relationship Id="rId1557" Type="http://schemas.openxmlformats.org/officeDocument/2006/relationships/hyperlink" Target="https://www.nouvelle-aquitaine.developpement-durable.gouv.fr/les-listes-rouges-regionales-a9991.html?lang=fr" TargetMode="External"/><Relationship Id="rId1764" Type="http://schemas.openxmlformats.org/officeDocument/2006/relationships/hyperlink" Target="https://www.researchgate.net/publication/286887098_A_checklist_of_the_mammals_Mammalia_of_Chihuahua_Mexico" TargetMode="External"/><Relationship Id="rId1971" Type="http://schemas.openxmlformats.org/officeDocument/2006/relationships/hyperlink" Target="https://portals.iucn.org/library/node/9823" TargetMode="External"/><Relationship Id="rId56" Type="http://schemas.openxmlformats.org/officeDocument/2006/relationships/hyperlink" Target="https://link.springer.com/article/10.1007/s10531-005-2008-5" TargetMode="External"/><Relationship Id="rId1417" Type="http://schemas.openxmlformats.org/officeDocument/2006/relationships/hyperlink" Target="https://inpn.mnhn.fr/docs/LR_FCE/LR_regionale/Centre-Val%20de%20Loire/2-poissons_2012_cle2f95c8-1.pdf" TargetMode="External"/><Relationship Id="rId1624" Type="http://schemas.openxmlformats.org/officeDocument/2006/relationships/hyperlink" Target="https://www.eis-nederland.nl/soortenbeleid/rode-lijsten" TargetMode="External"/><Relationship Id="rId1831" Type="http://schemas.openxmlformats.org/officeDocument/2006/relationships/hyperlink" Target="http://manxbirdlife.im/wp-content/uploads/2021/08/BoCCIoM-2021-TABLES-vWEB04-2021-07-30.pdf" TargetMode="External"/><Relationship Id="rId1929" Type="http://schemas.openxmlformats.org/officeDocument/2006/relationships/hyperlink" Target="https://www.sanbi.org/wp-content/uploads/2024/06/2023_Suricata10.pdf" TargetMode="External"/><Relationship Id="rId2093" Type="http://schemas.openxmlformats.org/officeDocument/2006/relationships/hyperlink" Target="https://specieslist.sibbr.gov.br/speciesListItem/list/drt1573152114640" TargetMode="External"/><Relationship Id="rId272" Type="http://schemas.openxmlformats.org/officeDocument/2006/relationships/hyperlink" Target="https://inpn.mnhn.fr/espece/listerouge/FR/Flore_vasculaire_Martinique_1_2013" TargetMode="External"/><Relationship Id="rId577" Type="http://schemas.openxmlformats.org/officeDocument/2006/relationships/hyperlink" Target="https://ecos.au.dk/fileadmin/ecos/Temasider/Roedlisten/Roedliste1997OverPlanterOgDyrDanmark.pdf" TargetMode="External"/><Relationship Id="rId2160" Type="http://schemas.openxmlformats.org/officeDocument/2006/relationships/hyperlink" Target="https://www.tandfonline.com/doi/full/10.1080/11263504.2024.2386330" TargetMode="External"/><Relationship Id="rId132" Type="http://schemas.openxmlformats.org/officeDocument/2006/relationships/hyperlink" Target="https://www.umweltbundesamt.at/fileadmin/site/themen/naturschutz/rote_liste_amphibien_reptilien_2007.xlsx" TargetMode="External"/><Relationship Id="rId784" Type="http://schemas.openxmlformats.org/officeDocument/2006/relationships/hyperlink" Target="https://avesargentinas.org.ar/sites/default/files/Categorizacion-de-aves-de-la-Argentina.pdf" TargetMode="External"/><Relationship Id="rId991" Type="http://schemas.openxmlformats.org/officeDocument/2006/relationships/hyperlink" Target="https://www.researchgate.net/publication/234145087_Libro_Rojo_de_los_Vertebrados_de_Cuba" TargetMode="External"/><Relationship Id="rId1067" Type="http://schemas.openxmlformats.org/officeDocument/2006/relationships/hyperlink" Target="https://www.mee.gov.cn/xxgk2018/xxgk/xxgk01/202305/W020230522536559098623.pdf" TargetMode="External"/><Relationship Id="rId2020" Type="http://schemas.openxmlformats.org/officeDocument/2006/relationships/hyperlink" Target="https://portals.iucn.org/library/node/7789" TargetMode="External"/><Relationship Id="rId437" Type="http://schemas.openxmlformats.org/officeDocument/2006/relationships/hyperlink" Target="https://inpn.mnhn.fr/docs/LR_FCE/LR_regionale/Franche-Comt%C3%A9/lr_amphibiens_reptiles_franche_comte_2020.pdf" TargetMode="External"/><Relationship Id="rId644" Type="http://schemas.openxmlformats.org/officeDocument/2006/relationships/hyperlink" Target="https://explorer.natureserve.org/" TargetMode="External"/><Relationship Id="rId851" Type="http://schemas.openxmlformats.org/officeDocument/2006/relationships/hyperlink" Target="https://www.sanbi.org/wp-content/uploads/2024/06/2023_Suricata10.pdf" TargetMode="External"/><Relationship Id="rId1274" Type="http://schemas.openxmlformats.org/officeDocument/2006/relationships/hyperlink" Target="https://seo.org/wp-content/uploads/2021/12/Libro-Rojo-de-las-Aves-de-Espana-2021.pdf" TargetMode="External"/><Relationship Id="rId1481" Type="http://schemas.openxmlformats.org/officeDocument/2006/relationships/hyperlink" Target="https://inpn.mnhn.fr/docs/LR_FCE/LR_regionale/Alsace/LR_Mammiferes_Alsace_2014.pdf" TargetMode="External"/><Relationship Id="rId1579" Type="http://schemas.openxmlformats.org/officeDocument/2006/relationships/hyperlink" Target="http://biodiversite.wallonie.be/fr/liste-rouge.html?IDC=6465" TargetMode="External"/><Relationship Id="rId2118" Type="http://schemas.openxmlformats.org/officeDocument/2006/relationships/hyperlink" Target="https://specieslist.sibbr.gov.br/speciesListItem/list/drt1572557301581" TargetMode="External"/><Relationship Id="rId504" Type="http://schemas.openxmlformats.org/officeDocument/2006/relationships/hyperlink" Target="https://www.vlaanderen.be/publicaties/de-iucn-rode-lijst-van-de-dagvlinders-in-vlaanderen" TargetMode="External"/><Relationship Id="rId711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949" Type="http://schemas.openxmlformats.org/officeDocument/2006/relationships/hyperlink" Target="https://www.sintmaartengov.org/Documents/Policies/Nature%20Policy%20Plan%20Sint%20Maarten%202021-2025.pdf" TargetMode="External"/><Relationship Id="rId1134" Type="http://schemas.openxmlformats.org/officeDocument/2006/relationships/hyperlink" Target="https://www.inatura.at/forschung-online/rotelisten_pflanzengesellschaften_2016.pdf" TargetMode="External"/><Relationship Id="rId1341" Type="http://schemas.openxmlformats.org/officeDocument/2006/relationships/hyperlink" Target="https://inpn.mnhn.fr/espece/listerouge/FR/Flore_vasculaire_La_Reunion_2023" TargetMode="External"/><Relationship Id="rId1786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3" Type="http://schemas.openxmlformats.org/officeDocument/2006/relationships/hyperlink" Target="https://iucn.org/resources/publication/status-and-distribution-freshwater-biodiversity-western-africa" TargetMode="External"/><Relationship Id="rId78" Type="http://schemas.openxmlformats.org/officeDocument/2006/relationships/hyperlink" Target="https://www.haop.hr/hr/publikacije/crvena-knjiga-danjih-leptira-hrvatske" TargetMode="External"/><Relationship Id="rId809" Type="http://schemas.openxmlformats.org/officeDocument/2006/relationships/hyperlink" Target="https://ladiaria.com.uy/media/attachments/Libro_rojo_de_los_anfibios_y_reptiles_del_Uruguay.pdf" TargetMode="External"/><Relationship Id="rId1201" Type="http://schemas.openxmlformats.org/officeDocument/2006/relationships/hyperlink" Target="https://www.uradni-list.si/files/RS_-2002-082-04055-OB~P027-0000.PDF" TargetMode="External"/><Relationship Id="rId1439" Type="http://schemas.openxmlformats.org/officeDocument/2006/relationships/hyperlink" Target="https://www.arb-idf.fr/nos-travaux/publications/liste-rouge-regionale-des-amphibiens-et-reptiles/" TargetMode="External"/><Relationship Id="rId1646" Type="http://schemas.openxmlformats.org/officeDocument/2006/relationships/hyperlink" Target="https://punainenkirja.laji.fi/en/publications" TargetMode="External"/><Relationship Id="rId1853" Type="http://schemas.openxmlformats.org/officeDocument/2006/relationships/hyperlink" Target="https://www.sarem.org.ar/libros/" TargetMode="External"/><Relationship Id="rId1506" Type="http://schemas.openxmlformats.org/officeDocument/2006/relationships/hyperlink" Target="https://inpn.mnhn.fr/docs/LR_FCE/LR_regionale/Bourgogne/lr_ecrevisses_synthese.pdf" TargetMode="External"/><Relationship Id="rId1713" Type="http://schemas.openxmlformats.org/officeDocument/2006/relationships/hyperlink" Target="https://www.plantarium.ru/page/redbook/id/253.html" TargetMode="External"/><Relationship Id="rId1920" Type="http://schemas.openxmlformats.org/officeDocument/2006/relationships/hyperlink" Target="https://www.abebooks.com/first-edition/Eskom-Red-Data-Book-Birds-South/22727588414/bd" TargetMode="External"/><Relationship Id="rId294" Type="http://schemas.openxmlformats.org/officeDocument/2006/relationships/hyperlink" Target="https://inpn.mnhn.fr/espece/listerouge/FR/Oiseaux_Adelie_TAAF_2015" TargetMode="External"/><Relationship Id="rId2182" Type="http://schemas.openxmlformats.org/officeDocument/2006/relationships/hyperlink" Target="https://lau.sachsen-anhalt.de/naturschutz/arten-und-biotopschutz/berichte-lau-heft-39-2004-rote-liste" TargetMode="External"/><Relationship Id="rId154" Type="http://schemas.openxmlformats.org/officeDocument/2006/relationships/hyperlink" Target="https://www.iucn.it/pdf/Comitato_IUCN_Lista_Rossa_delle_libellule_italiane_2014.pdf" TargetMode="External"/><Relationship Id="rId361" Type="http://schemas.openxmlformats.org/officeDocument/2006/relationships/hyperlink" Target="https://www.anbdd.fr/publication/liste-rouge-des-amphibiens-de-normandie/" TargetMode="External"/><Relationship Id="rId59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2042" Type="http://schemas.openxmlformats.org/officeDocument/2006/relationships/hyperlink" Target="http://www.bio-nica.info/biblioteca/Medina2012mamiferos.pdf" TargetMode="External"/><Relationship Id="rId459" Type="http://schemas.openxmlformats.org/officeDocument/2006/relationships/hyperlink" Target="https://inpn.mnhn.fr/docs/LR_FCE/LR_regionale/Midi-Pyr%C3%A9n%C3%A9es/oiseaux_MP.pdf" TargetMode="External"/><Relationship Id="rId666" Type="http://schemas.openxmlformats.org/officeDocument/2006/relationships/hyperlink" Target="https://www.bgci.org/resources/bgci-tools-and-resources/the-red-list-of-mexican-cloud-forest-trees/" TargetMode="External"/><Relationship Id="rId873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1089" Type="http://schemas.openxmlformats.org/officeDocument/2006/relationships/hyperlink" Target="https://www.ravon.nl/Portals/2/Bestanden/Publicaties/Rapporten/2007.016.pdf" TargetMode="External"/><Relationship Id="rId1296" Type="http://schemas.openxmlformats.org/officeDocument/2006/relationships/hyperlink" Target="https://www.conservacionvegetal.org/wp-content/uploads/publicaciones/Catalogo%20de%20especies%20amenazadas%20en%20Aragon.pdf" TargetMode="External"/><Relationship Id="rId221" Type="http://schemas.openxmlformats.org/officeDocument/2006/relationships/hyperlink" Target="https://www.researchgate.net/publication/256707275_Libro_Rojo_de_la_Fauna_del_Principado_de_Asturias" TargetMode="External"/><Relationship Id="rId319" Type="http://schemas.openxmlformats.org/officeDocument/2006/relationships/hyperlink" Target="https://inpn.mnhn.fr/espece/programme/listes-rouges/RG/?region=INSEER53" TargetMode="External"/><Relationship Id="rId526" Type="http://schemas.openxmlformats.org/officeDocument/2006/relationships/hyperlink" Target="https://ps.mnhn.lu/ferrantia/publications/Ferrantia42.pdf" TargetMode="External"/><Relationship Id="rId115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3" Type="http://schemas.openxmlformats.org/officeDocument/2006/relationships/hyperlink" Target="https://inpn.mnhn.fr/espece/listerouge/FR/Mammiferes_Martinique_2020" TargetMode="External"/><Relationship Id="rId2207" Type="http://schemas.openxmlformats.org/officeDocument/2006/relationships/hyperlink" Target="https://www.lubw.baden-wuerttemberg.de/natur-und-landschaft/rote-listen" TargetMode="External"/><Relationship Id="rId733" Type="http://schemas.openxmlformats.org/officeDocument/2006/relationships/hyperlink" Target="https://www.lfu.bayern.de/natur/rote_liste_tiere/2016/index.htm" TargetMode="External"/><Relationship Id="rId940" Type="http://schemas.openxmlformats.org/officeDocument/2006/relationships/hyperlink" Target="https://portals.iucn.org/library/node/7786" TargetMode="External"/><Relationship Id="rId1016" Type="http://schemas.openxmlformats.org/officeDocument/2006/relationships/hyperlink" Target="https://specieslist.sibbr.gov.br/speciesListItem/list/drt1573152114640" TargetMode="External"/><Relationship Id="rId1570" Type="http://schemas.openxmlformats.org/officeDocument/2006/relationships/hyperlink" Target="https://inpn.mnhn.fr/docs/LR_FCE/LR_regionale/Rh%C3%B4ne-Alpes/LR_Odonates_Rhone_Alpes.pdf" TargetMode="External"/><Relationship Id="rId1668" Type="http://schemas.openxmlformats.org/officeDocument/2006/relationships/hyperlink" Target="http://www.iop.krakow.pl/artykuly_1_548.html?wydawnictwo_id=343" TargetMode="External"/><Relationship Id="rId1875" Type="http://schemas.openxmlformats.org/officeDocument/2006/relationships/hyperlink" Target="https://publikationen.sachsen.de/bdb/artikel/13921" TargetMode="External"/><Relationship Id="rId800" Type="http://schemas.openxmlformats.org/officeDocument/2006/relationships/hyperlink" Target="https://www.geogpsperu.com/2015/10/el-libro-rojo-de-las-plantas-endemicas.html" TargetMode="External"/><Relationship Id="rId1223" Type="http://schemas.openxmlformats.org/officeDocument/2006/relationships/hyperlink" Target="https://www.umweltbundesamt.at/fileadmin/site/themen/naturschutz/rl_hummeln_2024.xlsx" TargetMode="External"/><Relationship Id="rId1430" Type="http://schemas.openxmlformats.org/officeDocument/2006/relationships/hyperlink" Target="https://www.odonat-grandest.fr/listes-rouges-grand-est-etat-avancement/" TargetMode="External"/><Relationship Id="rId1528" Type="http://schemas.openxmlformats.org/officeDocument/2006/relationships/hyperlink" Target="https://inpn.mnhn.fr/docs/LR_FCE/LR_regionale/Franche-Comt%C3%A9/listerouge2014_insectes_cle0362a7.pdf" TargetMode="External"/><Relationship Id="rId1735" Type="http://schemas.openxmlformats.org/officeDocument/2006/relationships/hyperlink" Target="https://www.biodiversidad.gob.mx/pdf/NOM-059-ECOL-2001.pdf" TargetMode="External"/><Relationship Id="rId1942" Type="http://schemas.openxmlformats.org/officeDocument/2006/relationships/hyperlink" Target="https://www.researchgate.net/publication/236031408_Red_Listed_medicinal_plants_of_South_Africa_Status_trends_and_assessment_challenges" TargetMode="External"/><Relationship Id="rId27" Type="http://schemas.openxmlformats.org/officeDocument/2006/relationships/hyperlink" Target="https://link.springer.com/article/10.1023/B:BIOC.0000029338.97776.66" TargetMode="External"/><Relationship Id="rId1802" Type="http://schemas.openxmlformats.org/officeDocument/2006/relationships/hyperlink" Target="https://bibliotecadigital.ciren.cl/items/edb361a0-107b-48ac-a1d0-fece82bd54b1" TargetMode="External"/><Relationship Id="rId176" Type="http://schemas.openxmlformats.org/officeDocument/2006/relationships/hyperlink" Target="https://www.bafu.admin.ch/bafu/de/home/themen/biodiversitaet/publikationen-studien/publikationen/rote-liste-tagfalter-und-widderchen.html" TargetMode="External"/><Relationship Id="rId383" Type="http://schemas.openxmlformats.org/officeDocument/2006/relationships/hyperlink" Target="https://www.paca.developpement-durable.gouv.fr/listes-rouges-regionales-a7296.html?lang=fr" TargetMode="External"/><Relationship Id="rId590" Type="http://schemas.openxmlformats.org/officeDocument/2006/relationships/hyperlink" Target="https://iucn.org.pl/czerwone-listy/" TargetMode="External"/><Relationship Id="rId2064" Type="http://schemas.openxmlformats.org/officeDocument/2006/relationships/hyperlink" Target="https://www.gov.bm/bermudas-protected-species" TargetMode="External"/><Relationship Id="rId243" Type="http://schemas.openxmlformats.org/officeDocument/2006/relationships/hyperlink" Target="https://www.zobodat.at/pdf/Rote-Listen-Vorarlbergs_11_0001-0210.pdf" TargetMode="External"/><Relationship Id="rId450" Type="http://schemas.openxmlformats.org/officeDocument/2006/relationships/hyperlink" Target="https://inpn.mnhn.fr/docs/LR_FCE/LR_regionale/Limousin/Liste_rouge_coleopteres_saproxyliques_et_phytophages_du_Limousin_finale.pdf" TargetMode="External"/><Relationship Id="rId688" Type="http://schemas.openxmlformats.org/officeDocument/2006/relationships/hyperlink" Target="https://www.researchgate.net/publication/258833259_Puerto_Rico's_Comprehensive_Wildlife_Conservation_Strategy" TargetMode="External"/><Relationship Id="rId895" Type="http://schemas.openxmlformats.org/officeDocument/2006/relationships/hyperlink" Target="https://portals.iucn.org/library/node/9639" TargetMode="External"/><Relationship Id="rId1080" Type="http://schemas.openxmlformats.org/officeDocument/2006/relationships/hyperlink" Target="https://era.org.mt/red-data-book-for-the-maltese-islands/" TargetMode="External"/><Relationship Id="rId2131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3" Type="http://schemas.openxmlformats.org/officeDocument/2006/relationships/hyperlink" Target="https://www.uradni-list.si/files/RS_-2002-082-04055-OB~P018-0000.PDF" TargetMode="External"/><Relationship Id="rId310" Type="http://schemas.openxmlformats.org/officeDocument/2006/relationships/hyperlink" Target="https://inpn.mnhn.fr/espece/listerouge/FR/Flore_vasculaire_endemique_Saint_Martin_2022" TargetMode="External"/><Relationship Id="rId548" Type="http://schemas.openxmlformats.org/officeDocument/2006/relationships/hyperlink" Target="https://nl.wikipedia.org/wiki/Nederlandse_Rode_Lijst_(korstmossen)" TargetMode="External"/><Relationship Id="rId755" Type="http://schemas.openxmlformats.org/officeDocument/2006/relationships/hyperlink" Target="http://mesadeayuda.ambiente.gob.ec/joomla/index.php/34-noticias-relevantes/26-listas-rojas-de-especies" TargetMode="External"/><Relationship Id="rId962" Type="http://schemas.openxmlformats.org/officeDocument/2006/relationships/hyperlink" Target="https://www.scribd.com/document/538143717/Libro-Rojo" TargetMode="External"/><Relationship Id="rId1178" Type="http://schemas.openxmlformats.org/officeDocument/2006/relationships/hyperlink" Target="https://www.uradni-list.si/files/RS_-2002-082-04055-OB~P004-0000.PDF" TargetMode="External"/><Relationship Id="rId1385" Type="http://schemas.openxmlformats.org/officeDocument/2006/relationships/hyperlink" Target="https://inpn.mnhn.fr/espece/listerouge/FR/Flore_vasculaire_endemique_Saint_Paul_et_Amsterdam_2022" TargetMode="External"/><Relationship Id="rId1592" Type="http://schemas.openxmlformats.org/officeDocument/2006/relationships/hyperlink" Target="https://www.vlaanderen.be/publicaties/de-iucn-rode-lijst-van-de-amfibieen-en-reptielen-in-vlaanderen" TargetMode="External"/><Relationship Id="rId91" Type="http://schemas.openxmlformats.org/officeDocument/2006/relationships/hyperlink" Target="https://www.uradni-list.si/files/RS_-2002-082-04055-OB~P006-0000.PDF" TargetMode="External"/><Relationship Id="rId408" Type="http://schemas.openxmlformats.org/officeDocument/2006/relationships/hyperlink" Target="https://inpn.mnhn.fr/docs/LR_FCE/LR_regionale/Auvergne/Notice_m%C3%A9thodologique_Liste_Rouge_Auvergne-flore.pdf" TargetMode="External"/><Relationship Id="rId615" Type="http://schemas.openxmlformats.org/officeDocument/2006/relationships/hyperlink" Target="https://www.researchgate.net/publication/277138818_Red_Data_Book_of_Ukraine_Animals" TargetMode="External"/><Relationship Id="rId822" Type="http://schemas.openxmlformats.org/officeDocument/2006/relationships/hyperlink" Target="https://zenodo.org/records/5645166" TargetMode="External"/><Relationship Id="rId1038" Type="http://schemas.openxmlformats.org/officeDocument/2006/relationships/hyperlink" Target="https://www.dinamicasistemas.com.br/upload/files/anx-pr-6040.pdf" TargetMode="External"/><Relationship Id="rId1245" Type="http://schemas.openxmlformats.org/officeDocument/2006/relationships/hyperlink" Target="https://www.iucn.it/pdf/Comitato_IUCN_Lista_Rossa_dei_pesci_ossei_marini_italiani_2017.pdf" TargetMode="External"/><Relationship Id="rId1452" Type="http://schemas.openxmlformats.org/officeDocument/2006/relationships/hyperlink" Target="https://www.anbdd.fr/publication/liste-rouge-des-reptiles-de-normandie/" TargetMode="External"/><Relationship Id="rId1897" Type="http://schemas.openxmlformats.org/officeDocument/2006/relationships/hyperlink" Target="https://archive.nationalredlist.org/files/2012/08/Botswana-Plants-List-2002.pdf" TargetMode="External"/><Relationship Id="rId1105" Type="http://schemas.openxmlformats.org/officeDocument/2006/relationships/hyperlink" Target="https://www.caib.es/sites/proteccioespecies/ca/n/llista_vermella_dels_peixos_de_balears-21469/" TargetMode="External"/><Relationship Id="rId1312" Type="http://schemas.openxmlformats.org/officeDocument/2006/relationships/hyperlink" Target="https://inpn.mnhn.fr/espece/listerouge/FR/Oiseaux_non_nicheurs_metropole_hivernant" TargetMode="External"/><Relationship Id="rId1757" Type="http://schemas.openxmlformats.org/officeDocument/2006/relationships/hyperlink" Target="https://www.researchgate.net/publication/378549756_HERPETOFAUNA_DEL_MUNICIPIO_DE_BALANCANTABASCO_MEXICO" TargetMode="External"/><Relationship Id="rId1964" Type="http://schemas.openxmlformats.org/officeDocument/2006/relationships/hyperlink" Target="https://portals.iucn.org/library/node/46713" TargetMode="External"/><Relationship Id="rId49" Type="http://schemas.openxmlformats.org/officeDocument/2006/relationships/hyperlink" Target="https://link.springer.com/content/pdf/10.1007/s10841-012-9527-7.pdf" TargetMode="External"/><Relationship Id="rId1617" Type="http://schemas.openxmlformats.org/officeDocument/2006/relationships/hyperlink" Target="https://www.zoogdiervereniging.nl/sites/default/files/2020-12/2007RodeLijst.pdf" TargetMode="External"/><Relationship Id="rId1824" Type="http://schemas.openxmlformats.org/officeDocument/2006/relationships/hyperlink" Target="https://www.minambiente.gov.co/wp-content/uploads/2021/10/Libro-Rojo-de-Plantas-de-Colombia-Volumen-4.pdf" TargetMode="External"/><Relationship Id="rId198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2086" Type="http://schemas.openxmlformats.org/officeDocument/2006/relationships/hyperlink" Target="https://www.deepl.com/cs/translator" TargetMode="External"/><Relationship Id="rId265" Type="http://schemas.openxmlformats.org/officeDocument/2006/relationships/hyperlink" Target="https://inpn.mnhn.fr/espece/listerouge/FR/Mollusques_terrestres_et_eau_douce_Guadeloupe_2021" TargetMode="External"/><Relationship Id="rId472" Type="http://schemas.openxmlformats.org/officeDocument/2006/relationships/hyperlink" Target="https://inpn.mnhn.fr/docs/LR_FCE/LR_regionale/Poitou-Charentes/LRR_Amphibiens_reptiles_Poitou_Charentes.pdf" TargetMode="External"/><Relationship Id="rId2153" Type="http://schemas.openxmlformats.org/officeDocument/2006/relationships/hyperlink" Target="https://www.zobodat.at/pdf/NKJB_40_41_0307-0388.pdf" TargetMode="External"/><Relationship Id="rId125" Type="http://schemas.openxmlformats.org/officeDocument/2006/relationships/hyperlink" Target="https://www.uradni-list.si/files/RS_-2002-082-04055-OB~P039-0000.PDF" TargetMode="External"/><Relationship Id="rId332" Type="http://schemas.openxmlformats.org/officeDocument/2006/relationships/hyperlink" Target="https://inpn.mnhn.fr/docs/LR_FCE/LR_regionale/Centre-Val%20de%20Loire/1-reptiles_2012_cle2f2ccf-1.pdf" TargetMode="External"/><Relationship Id="rId777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984" Type="http://schemas.openxmlformats.org/officeDocument/2006/relationships/hyperlink" Target="https://www.dcbd.nl/resource/2773" TargetMode="External"/><Relationship Id="rId2013" Type="http://schemas.openxmlformats.org/officeDocument/2006/relationships/hyperlink" Target="https://portals.iucn.org/library/node/46326" TargetMode="External"/><Relationship Id="rId637" Type="http://schemas.openxmlformats.org/officeDocument/2006/relationships/hyperlink" Target="https://www.plantarium.ru/page/redbook/id/253.html" TargetMode="External"/><Relationship Id="rId844" Type="http://schemas.openxmlformats.org/officeDocument/2006/relationships/hyperlink" Target="https://www.abebooks.com/first-edition/Eskom-Red-Data-Book-Birds-South/22727588414/bd" TargetMode="External"/><Relationship Id="rId1267" Type="http://schemas.openxmlformats.org/officeDocument/2006/relationships/hyperlink" Target="https://www.bafu.admin.ch/bafu/de/home/themen/biodiversitaet/publikationen-studien/publikationen/rote-liste-grosspilze.html" TargetMode="External"/><Relationship Id="rId1474" Type="http://schemas.openxmlformats.org/officeDocument/2006/relationships/hyperlink" Target="https://www.paca.developpement-durable.gouv.fr/listes-rouges-regionales-a7296.html?lang=fr" TargetMode="External"/><Relationship Id="rId1681" Type="http://schemas.openxmlformats.org/officeDocument/2006/relationships/hyperlink" Target="https://academica.edu.pl/reading/readSingle?cid=12290299&amp;uid=12290075" TargetMode="External"/><Relationship Id="rId704" Type="http://schemas.openxmlformats.org/officeDocument/2006/relationships/hyperlink" Target="https://link.springer.com/article/10.1007/s10531-004-1670-3" TargetMode="External"/><Relationship Id="rId911" Type="http://schemas.openxmlformats.org/officeDocument/2006/relationships/hyperlink" Target="https://www.researchsquare.com/article/rs-3897401/v1" TargetMode="External"/><Relationship Id="rId1127" Type="http://schemas.openxmlformats.org/officeDocument/2006/relationships/hyperlink" Target="https://www.umweltbundesamt.at/fileadmin/site/themen/naturschutz/rote_liste_weichtiere_2007.xlsx" TargetMode="External"/><Relationship Id="rId1334" Type="http://schemas.openxmlformats.org/officeDocument/2006/relationships/hyperlink" Target="https://inpn.mnhn.fr/espece/listerouge/FR/Oiseaux_Reunion_2010" TargetMode="External"/><Relationship Id="rId1541" Type="http://schemas.openxmlformats.org/officeDocument/2006/relationships/hyperlink" Target="https://cbnpmp.blogspot.com/2015/11/liste-rouge-flore-vasculaire-midi-pyrenees.html" TargetMode="External"/><Relationship Id="rId1779" Type="http://schemas.openxmlformats.org/officeDocument/2006/relationships/hyperlink" Target="https://bvearmb.do/handle/123456789/1790" TargetMode="External"/><Relationship Id="rId1986" Type="http://schemas.openxmlformats.org/officeDocument/2006/relationships/hyperlink" Target="https://sibmoz.gov.mz/red-list-of-species/" TargetMode="External"/><Relationship Id="rId40" Type="http://schemas.openxmlformats.org/officeDocument/2006/relationships/hyperlink" Target="https://faolex.fao.org/docs/pdf/bih204210.pdf" TargetMode="External"/><Relationship Id="rId1401" Type="http://schemas.openxmlformats.org/officeDocument/2006/relationships/hyperlink" Target="https://www.biodiversite-auvergne-rhone-alpes.fr/nouveau-liste-rouge-des-vertebres-terrestres-dauvergne-rhone-alpes/" TargetMode="External"/><Relationship Id="rId1639" Type="http://schemas.openxmlformats.org/officeDocument/2006/relationships/hyperlink" Target="https://helda.helsinki.fi/items/2ec69a48-d943-488c-927f-19bbf9f92cb5" TargetMode="External"/><Relationship Id="rId1846" Type="http://schemas.openxmlformats.org/officeDocument/2006/relationships/hyperlink" Target="https://apah.org.py/wp-content/uploads/2022/03/23_Supl_1_2019_BolMusNacHistNatParag-1_compressed-1.pdf" TargetMode="External"/><Relationship Id="rId1706" Type="http://schemas.openxmlformats.org/officeDocument/2006/relationships/hyperlink" Target="https://www.plantarium.ru/page/redbook/id/253.html" TargetMode="External"/><Relationship Id="rId1913" Type="http://schemas.openxmlformats.org/officeDocument/2006/relationships/hyperlink" Target="https://ewt.org.za/resources/mammal-red-list/" TargetMode="External"/><Relationship Id="rId287" Type="http://schemas.openxmlformats.org/officeDocument/2006/relationships/hyperlink" Target="https://inpn.mnhn.fr/espece/listerouge/FR/Flore_Mayotte_2014" TargetMode="External"/><Relationship Id="rId494" Type="http://schemas.openxmlformats.org/officeDocument/2006/relationships/hyperlink" Target="http://biodiversite.wallonie.be/fr/liste-rouge.html?IDC=800" TargetMode="External"/><Relationship Id="rId2175" Type="http://schemas.openxmlformats.org/officeDocument/2006/relationships/hyperlink" Target="https://www.tandfonline.com/doi/full/10.1080/11263504.2023.2200791" TargetMode="External"/><Relationship Id="rId147" Type="http://schemas.openxmlformats.org/officeDocument/2006/relationships/hyperlink" Target="https://www.hbs.gr/sites/default/files/hbs-news-files/2022-rdb2009-va.pdf" TargetMode="External"/><Relationship Id="rId354" Type="http://schemas.openxmlformats.org/officeDocument/2006/relationships/hyperlink" Target="https://www.arb-idf.fr/nos-travaux/publications/liste-rouge-regionale-des-rhopaloceres-et-des-zygenes-dile-de-france-2016/" TargetMode="External"/><Relationship Id="rId799" Type="http://schemas.openxmlformats.org/officeDocument/2006/relationships/hyperlink" Target="https://sinia.minam.gob.pe/documentos/libro-rojo-fauna-silvestre-amenazada-peru" TargetMode="External"/><Relationship Id="rId1191" Type="http://schemas.openxmlformats.org/officeDocument/2006/relationships/hyperlink" Target="https://www.uradni-list.si/files/RS_-2002-082-04055-OB~P018-0000.PDF" TargetMode="External"/><Relationship Id="rId2035" Type="http://schemas.openxmlformats.org/officeDocument/2006/relationships/hyperlink" Target="https://www.cbsg.org/sites/cbsg.org/files/documents/Panamanian%20Endemic%20Species%20CAMP%20%28Eng%29%20Final%20Report%201994_0.pdf" TargetMode="External"/><Relationship Id="rId561" Type="http://schemas.openxmlformats.org/officeDocument/2006/relationships/hyperlink" Target="https://helda.helsinki.fi/items/d7aadeda-631c-43eb-bb69-9434477a759a" TargetMode="External"/><Relationship Id="rId659" Type="http://schemas.openxmlformats.org/officeDocument/2006/relationships/hyperlink" Target="https://www.dof.gob.mx/normasOficiales/4254/semarnat/semarnat.htm" TargetMode="External"/><Relationship Id="rId866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1289" Type="http://schemas.openxmlformats.org/officeDocument/2006/relationships/hyperlink" Target="https://www.euskadi.eus/contenidos/documentacion/macromicetos/eu_doc/adjuntos/07_flora.pdf" TargetMode="External"/><Relationship Id="rId1496" Type="http://schemas.openxmlformats.org/officeDocument/2006/relationships/hyperlink" Target="https://inpn.mnhn.fr/docs/LR_FCE/LR_regionale/Auvergne/LRR_Odonates_Auvergne_2017.pdf" TargetMode="External"/><Relationship Id="rId214" Type="http://schemas.openxmlformats.org/officeDocument/2006/relationships/hyperlink" Target="https://ornitologia.org/mm/file/quefem/conservacio/Llista_Vermella_2012.pdf" TargetMode="External"/><Relationship Id="rId421" Type="http://schemas.openxmlformats.org/officeDocument/2006/relationships/hyperlink" Target="https://inpn.mnhn.fr/docs/LR_FCE/LR_regionale/Bourgogne/lr_oiseaux.pdf" TargetMode="External"/><Relationship Id="rId519" Type="http://schemas.openxmlformats.org/officeDocument/2006/relationships/hyperlink" Target="https://www.snl.lu/publications/bulletin/SNL_2006_107_123_130.pdf" TargetMode="External"/><Relationship Id="rId1051" Type="http://schemas.openxmlformats.org/officeDocument/2006/relationships/hyperlink" Target="https://www.gov.br/icmbio/pt-br/centrais-de-conteudo/publicacoes/publicacoes-diversas/Aves.pdf" TargetMode="External"/><Relationship Id="rId1149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356" Type="http://schemas.openxmlformats.org/officeDocument/2006/relationships/hyperlink" Target="https://inpn.mnhn.fr/espece/listerouge/FR/Reptiles_terrestres_Guadeloupe_2021" TargetMode="External"/><Relationship Id="rId2102" Type="http://schemas.openxmlformats.org/officeDocument/2006/relationships/hyperlink" Target="iema.es.gov.br/especies-ameacadas/ameacadas" TargetMode="External"/><Relationship Id="rId726" Type="http://schemas.openxmlformats.org/officeDocument/2006/relationships/hyperlink" Target="https://bibliotecadigital.ciren.cl/items/a766f31a-3b49-445e-a533-dd706b2af4d3" TargetMode="External"/><Relationship Id="rId933" Type="http://schemas.openxmlformats.org/officeDocument/2006/relationships/hyperlink" Target="https://portals.iucn.org/library/node/46323" TargetMode="External"/><Relationship Id="rId1009" Type="http://schemas.openxmlformats.org/officeDocument/2006/relationships/hyperlink" Target="https://www.deepl.com/cs/translator" TargetMode="External"/><Relationship Id="rId1563" Type="http://schemas.openxmlformats.org/officeDocument/2006/relationships/hyperlink" Target="https://inpn.mnhn.fr/docs/LR_FCE/LR_regionale/Poitou-Charentes/LRR_Orchid%C3%A9es_Poitou_Charentes.pdf" TargetMode="External"/><Relationship Id="rId1770" Type="http://schemas.openxmlformats.org/officeDocument/2006/relationships/hyperlink" Target="https://www.researchgate.net/publication/328518114_Actualizacion_de_las_Listas_Rojas_Nacionales_de_Costa_Rica_Anfibios_y_reptiles" TargetMode="External"/><Relationship Id="rId1868" Type="http://schemas.openxmlformats.org/officeDocument/2006/relationships/hyperlink" Target="https://www.lanuv.nrw.de/natur/artenschutz/rote-liste" TargetMode="External"/><Relationship Id="rId6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6" Type="http://schemas.openxmlformats.org/officeDocument/2006/relationships/hyperlink" Target="https://www.uradni-list.si/files/RS_-2002-082-04055-OB~P002-0000.PDF" TargetMode="External"/><Relationship Id="rId1423" Type="http://schemas.openxmlformats.org/officeDocument/2006/relationships/hyperlink" Target="https://inpn.mnhn.fr/docs/LR_FCE/LR_regionale/Corse/LRR_oiseaux_nicheurs_amphibiens_reptiles_Corse_2018.pdf" TargetMode="External"/><Relationship Id="rId1630" Type="http://schemas.openxmlformats.org/officeDocument/2006/relationships/hyperlink" Target="https://www.blwg.nl/mossen/onderzoek/rapporten/BLWGRapport14.pdf" TargetMode="External"/><Relationship Id="rId1728" Type="http://schemas.openxmlformats.org/officeDocument/2006/relationships/hyperlink" Target="https://explorer.natureserve.org/" TargetMode="External"/><Relationship Id="rId1935" Type="http://schemas.openxmlformats.org/officeDocument/2006/relationships/hyperlink" Target="https://www.researchgate.net/publication/48378776_Atlas_and_Red_Data_Book_of_the_Frogs_of_South_Africa_Lesotho_and_Swaziland" TargetMode="External"/><Relationship Id="rId2197" Type="http://schemas.openxmlformats.org/officeDocument/2006/relationships/hyperlink" Target="https://onlinelibrary.wiley.com/doi/full/10.1111/boj.12258" TargetMode="External"/><Relationship Id="rId169" Type="http://schemas.openxmlformats.org/officeDocument/2006/relationships/hyperlink" Target="https://www.bafu.admin.ch/bafu/de/home/themen/biodiversitaet/publikationen-studien/publikationen/rote-listen-saeugetiere.html" TargetMode="External"/><Relationship Id="rId376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583" Type="http://schemas.openxmlformats.org/officeDocument/2006/relationships/hyperlink" Target="https://www.ni.is/is/midlun/utgafa/valistar/fuglar/valisti-fugla" TargetMode="External"/><Relationship Id="rId790" Type="http://schemas.openxmlformats.org/officeDocument/2006/relationships/hyperlink" Target="https://www.academia.edu/3136153/Categorizaci%C3%B3n_de_las_aves_de_la_Argentina_seg%C3%BAn_su_estado_de_conservaci%C3%B3n" TargetMode="External"/><Relationship Id="rId2057" Type="http://schemas.openxmlformats.org/officeDocument/2006/relationships/hyperlink" Target="https://dcnanature.org/species-list/" TargetMode="External"/><Relationship Id="rId4" Type="http://schemas.openxmlformats.org/officeDocument/2006/relationships/hyperlink" Target="http://atzavara.bio.ub.edu/geoveg/docs/check_list_carrillo_et_al.pdf" TargetMode="External"/><Relationship Id="rId236" Type="http://schemas.openxmlformats.org/officeDocument/2006/relationships/hyperlink" Target="https://inpn.mnhn.fr/espece/listerouge/FR/Mammiferes_marins_metropole_2017" TargetMode="External"/><Relationship Id="rId443" Type="http://schemas.openxmlformats.org/officeDocument/2006/relationships/hyperlink" Target="https://inpn.mnhn.fr/docs/LR_FCE/LR_regionale/Languedoc-Roussillon/Liste_rouge_LR_Oiseauxnicheurs_2015_Web_def.pdf" TargetMode="External"/><Relationship Id="rId650" Type="http://schemas.openxmlformats.org/officeDocument/2006/relationships/hyperlink" Target="https://dpnr.vi.gov/wp-content/uploads/2022/10/VI-WAP-Vol-2-Habitats-Species.pdf" TargetMode="External"/><Relationship Id="rId888" Type="http://schemas.openxmlformats.org/officeDocument/2006/relationships/hyperlink" Target="https://portals.iucn.org/library/node/47967" TargetMode="External"/><Relationship Id="rId1073" Type="http://schemas.openxmlformats.org/officeDocument/2006/relationships/hyperlink" Target="https://www.zobodat.at/pdf/Gredleriana_015_0005-0016.pdf" TargetMode="External"/><Relationship Id="rId1280" Type="http://schemas.openxmlformats.org/officeDocument/2006/relationships/hyperlink" Target="https://www.miteco.gob.es/content/dam/miteco/es/biodiversidad/servicios/banco-datos-naturaleza/lista_anfibios_tcm30-194952.pdf" TargetMode="External"/><Relationship Id="rId2124" Type="http://schemas.openxmlformats.org/officeDocument/2006/relationships/hyperlink" Target="https://www.gov.br/icmbio/pt-br/centrais-de-conteudo/publicacoes/publicacoes-diversas/livro-vermelho/livro-vermelho-ed-ano-2008" TargetMode="External"/><Relationship Id="rId303" Type="http://schemas.openxmlformats.org/officeDocument/2006/relationships/hyperlink" Target="https://inpn.mnhn.fr/espece/listerouge/FR/Oiseaux_Polynesie_2015" TargetMode="External"/><Relationship Id="rId748" Type="http://schemas.openxmlformats.org/officeDocument/2006/relationships/hyperlink" Target="https://www.minambiente.gov.co/wp-content/uploads/2021/10/Libro-Rojo-de-Plantas-de-Colombia-Volumen-4.pdf" TargetMode="External"/><Relationship Id="rId955" Type="http://schemas.openxmlformats.org/officeDocument/2006/relationships/hyperlink" Target="https://www.gacetaoficial.gob.pa/pdfTemp/28187_A/GacetaNo_28187a_20161229.pdf" TargetMode="External"/><Relationship Id="rId1140" Type="http://schemas.openxmlformats.org/officeDocument/2006/relationships/hyperlink" Target="https://link.springer.com/article/10.1007/s10531-005-2008-5" TargetMode="External"/><Relationship Id="rId1378" Type="http://schemas.openxmlformats.org/officeDocument/2006/relationships/hyperlink" Target="https://inpn.mnhn.fr/espece/listerouge/FR/Mammiferes_Australes_TAAF_2015" TargetMode="External"/><Relationship Id="rId1585" Type="http://schemas.openxmlformats.org/officeDocument/2006/relationships/hyperlink" Target="https://www.researchgate.net/publication/337759739_Belgian_Red_List_of_Bees" TargetMode="External"/><Relationship Id="rId1792" Type="http://schemas.openxmlformats.org/officeDocument/2006/relationships/hyperlink" Target="https://drive.google.com/file/d/1kHQ-HC1STepkNLhLjuoFbTZ5tlsTA7kI/view" TargetMode="External"/><Relationship Id="rId84" Type="http://schemas.openxmlformats.org/officeDocument/2006/relationships/hyperlink" Target="https://www.haop.hr/sites/default/files/uploads/dokumenti/03_prirodne/crvene_knjige_popisi/Crveni_popis_tulara-za_web.pdf" TargetMode="External"/><Relationship Id="rId510" Type="http://schemas.openxmlformats.org/officeDocument/2006/relationships/hyperlink" Target="https://www.vlaanderen.be/Publication/15262" TargetMode="External"/><Relationship Id="rId608" Type="http://schemas.openxmlformats.org/officeDocument/2006/relationships/hyperlink" Target="https://tezeusz.pl/czerwona-ksiega-roslin-wojewodztwa-lodzkiego-romuald-olaczek-red" TargetMode="External"/><Relationship Id="rId815" Type="http://schemas.openxmlformats.org/officeDocument/2006/relationships/hyperlink" Target="https://saveourseas.com/project/a-red-list-of-benins-sharks/" TargetMode="External"/><Relationship Id="rId1238" Type="http://schemas.openxmlformats.org/officeDocument/2006/relationships/hyperlink" Target="https://arts.units.it/bitstream/11368/2964383/2/10.1080%4011263504.2020.1739165.pdf" TargetMode="External"/><Relationship Id="rId1445" Type="http://schemas.openxmlformats.org/officeDocument/2006/relationships/hyperlink" Target="https://www.arb-idf.fr/nos-travaux/publications/liste-rouge-regionale-des-orthopteres-phasme-et-mante-dile-de-france/" TargetMode="External"/><Relationship Id="rId1652" Type="http://schemas.openxmlformats.org/officeDocument/2006/relationships/hyperlink" Target="https://elurikkus.ee/" TargetMode="External"/><Relationship Id="rId1000" Type="http://schemas.openxmlformats.org/officeDocument/2006/relationships/hyperlink" Target="https://specieslist.sibbr.gov.br/speciesListItem/list/drt1572621939125" TargetMode="External"/><Relationship Id="rId1305" Type="http://schemas.openxmlformats.org/officeDocument/2006/relationships/hyperlink" Target="https://ichn2.iec.cat/pdf/flbprot.pdf" TargetMode="External"/><Relationship Id="rId1957" Type="http://schemas.openxmlformats.org/officeDocument/2006/relationships/hyperlink" Target="https://portals.iucn.org/library/node/8897" TargetMode="External"/><Relationship Id="rId1512" Type="http://schemas.openxmlformats.org/officeDocument/2006/relationships/hyperlink" Target="https://inpn.mnhn.fr/docs/LR_FCE/LR_regionale/Bourgogne/lr_amphibiens_synthese.pdf" TargetMode="External"/><Relationship Id="rId1817" Type="http://schemas.openxmlformats.org/officeDocument/2006/relationships/hyperlink" Target="https://www.minambiente.gov.co/wp-content/uploads/2021/10/Libro-Rojo-de-los-Invertebrados-terrestres-de-Colombia.pdf" TargetMode="External"/><Relationship Id="rId11" Type="http://schemas.openxmlformats.org/officeDocument/2006/relationships/hyperlink" Target="https://www.caib.es/sites/proteccioespecies/f/206033;jsessionid=51CF2FFA24AC8591E91274CCABB11E13" TargetMode="External"/><Relationship Id="rId398" Type="http://schemas.openxmlformats.org/officeDocument/2006/relationships/hyperlink" Target="https://inpn.mnhn.fr/docs/LR_FCE/LR_regionale/Alsace/LR_Poissons_Alsace_2014.pdf" TargetMode="External"/><Relationship Id="rId2079" Type="http://schemas.openxmlformats.org/officeDocument/2006/relationships/hyperlink" Target="https://www.al.sp.gov.br/repositorio/legislacao/decreto/1998/decreto-42838-04.02.1998.html" TargetMode="External"/><Relationship Id="rId160" Type="http://schemas.openxmlformats.org/officeDocument/2006/relationships/hyperlink" Target="https://www.iucn.it/pdf/Comitato_IUCN_Lista_Rossa_della_flora_italiana_policy_species.pdf" TargetMode="External"/><Relationship Id="rId258" Type="http://schemas.openxmlformats.org/officeDocument/2006/relationships/hyperlink" Target="https://inpn.mnhn.fr/espece/listerouge/FR/Amphibiens_Guadeloupe_2021" TargetMode="External"/><Relationship Id="rId465" Type="http://schemas.openxmlformats.org/officeDocument/2006/relationships/hyperlink" Target="https://inpn.mnhn.fr/docs/LR_FCE/LR_regionale/Nord-Pas-de-Calais/LRR_Amphibiens_Reptiles_NPDC.pdf" TargetMode="External"/><Relationship Id="rId672" Type="http://schemas.openxmlformats.org/officeDocument/2006/relationships/hyperlink" Target="https://link.springer.com/article/10.1023/A:1025053001155" TargetMode="External"/><Relationship Id="rId1095" Type="http://schemas.openxmlformats.org/officeDocument/2006/relationships/hyperlink" Target="https://redbook-ua.org/page/interesting" TargetMode="External"/><Relationship Id="rId2146" Type="http://schemas.openxmlformats.org/officeDocument/2006/relationships/hyperlink" Target="https://www.nhbs.com/china-red-data-book-of-endangered-animals-mammalia-book" TargetMode="External"/><Relationship Id="rId118" Type="http://schemas.openxmlformats.org/officeDocument/2006/relationships/hyperlink" Target="https://www.uradni-list.si/files/RS_-2002-082-04055-OB~P032-0000.PDF" TargetMode="External"/><Relationship Id="rId325" Type="http://schemas.openxmlformats.org/officeDocument/2006/relationships/hyperlink" Target="https://inpn.mnhn.fr/docs/LR_FCE/LR_regionale/Centre-Val%20de%20Loire/LRR_odonates_Centre_Val_de_Loire_2022.pdf" TargetMode="External"/><Relationship Id="rId532" Type="http://schemas.openxmlformats.org/officeDocument/2006/relationships/hyperlink" Target="https://open.overheid.nl/documenten/ronl-7a38a5a5-6136-4e90-9fba-14567e3d69d1/pdf" TargetMode="External"/><Relationship Id="rId977" Type="http://schemas.openxmlformats.org/officeDocument/2006/relationships/hyperlink" Target="https://conap.gob.gt/wp-content/uploads/2022/12/Lista-de-Especies-Amenazadas-en-Guatemala-LEA-2.pdf" TargetMode="External"/><Relationship Id="rId1162" Type="http://schemas.openxmlformats.org/officeDocument/2006/relationships/hyperlink" Target="https://www.haop.hr/hr/publikacije/crvena-knjiga-gljiva-hrvatske" TargetMode="External"/><Relationship Id="rId2006" Type="http://schemas.openxmlformats.org/officeDocument/2006/relationships/hyperlink" Target="https://env.gov.lk/web/index.php/en/publications/biodiversity" TargetMode="External"/><Relationship Id="rId2213" Type="http://schemas.openxmlformats.org/officeDocument/2006/relationships/printerSettings" Target="../printerSettings/printerSettings1.bin"/><Relationship Id="rId837" Type="http://schemas.openxmlformats.org/officeDocument/2006/relationships/hyperlink" Target="https://ewt.org.za/resources/mammal-red-list/" TargetMode="External"/><Relationship Id="rId1022" Type="http://schemas.openxmlformats.org/officeDocument/2006/relationships/hyperlink" Target="iema.es.gov.br/especies-ameacadas/ameacadas" TargetMode="External"/><Relationship Id="rId1467" Type="http://schemas.openxmlformats.org/officeDocument/2006/relationships/hyperlink" Target="https://www.paca.developpement-durable.gouv.fr/listes-rouges-regionales-a7296.html?lang=fr" TargetMode="External"/><Relationship Id="rId1674" Type="http://schemas.openxmlformats.org/officeDocument/2006/relationships/hyperlink" Target="http://www.iop.krakow.pl/artykuly_1_548.html?wydawnictwo_id=124" TargetMode="External"/><Relationship Id="rId1881" Type="http://schemas.openxmlformats.org/officeDocument/2006/relationships/hyperlink" Target="https://szu.org.uy/assets/boletin/listarojaavesuruguay.pdf" TargetMode="External"/><Relationship Id="rId904" Type="http://schemas.openxmlformats.org/officeDocument/2006/relationships/hyperlink" Target="https://sibmoz.gov.mz/red-list-of-species/" TargetMode="External"/><Relationship Id="rId1327" Type="http://schemas.openxmlformats.org/officeDocument/2006/relationships/hyperlink" Target="https://inpn.mnhn.fr/espece/listerouge/FR/Araignees_metropole_2023" TargetMode="External"/><Relationship Id="rId1534" Type="http://schemas.openxmlformats.org/officeDocument/2006/relationships/hyperlink" Target="https://inpn.mnhn.fr/docs/LR_FCE/LR_regionale/Limousin/LRR_poissons_Limousin_2019.pdf" TargetMode="External"/><Relationship Id="rId1741" Type="http://schemas.openxmlformats.org/officeDocument/2006/relationships/hyperlink" Target="https://dof.gob.mx/nota_detalle.php?codigo=5578808&amp;fecha=14/11/2019" TargetMode="External"/><Relationship Id="rId1979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33" Type="http://schemas.openxmlformats.org/officeDocument/2006/relationships/hyperlink" Target="https://www.zobodat.at/pdf/STAPFIA_0091_0001-0324.pdf" TargetMode="External"/><Relationship Id="rId1601" Type="http://schemas.openxmlformats.org/officeDocument/2006/relationships/hyperlink" Target="https://resjournals.onlinelibrary.wiley.com/doi/10.1111/icad.12124" TargetMode="External"/><Relationship Id="rId1839" Type="http://schemas.openxmlformats.org/officeDocument/2006/relationships/hyperlink" Target="http://mesadeayuda.ambiente.gob.ec/joomla/index.php/34-noticias-relevantes/26-listas-rojas-de-especies" TargetMode="External"/><Relationship Id="rId182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906" Type="http://schemas.openxmlformats.org/officeDocument/2006/relationships/hyperlink" Target="https://www.sciencedirect.com/science/article/pii/S1617138121000741" TargetMode="External"/><Relationship Id="rId487" Type="http://schemas.openxmlformats.org/officeDocument/2006/relationships/hyperlink" Target="https://www.flavia-ape.fr/?p=2257" TargetMode="External"/><Relationship Id="rId694" Type="http://schemas.openxmlformats.org/officeDocument/2006/relationships/hyperlink" Target="https://www.birdscaribbean.org/caribbean-birds/" TargetMode="External"/><Relationship Id="rId2070" Type="http://schemas.openxmlformats.org/officeDocument/2006/relationships/hyperlink" Target="https://repositorio.geotech.cu/xmlui/handle/1234/4525" TargetMode="External"/><Relationship Id="rId2168" Type="http://schemas.openxmlformats.org/officeDocument/2006/relationships/hyperlink" Target="https://www.zobodat.at/pdf/Veroeff-Int-Clusius-Ges-Guessing_9_0001-0051.pdf" TargetMode="External"/><Relationship Id="rId347" Type="http://schemas.openxmlformats.org/officeDocument/2006/relationships/hyperlink" Target="https://irpn.drealnpdc.fr/listes-rouges/listes-rouges-regionales/" TargetMode="External"/><Relationship Id="rId999" Type="http://schemas.openxmlformats.org/officeDocument/2006/relationships/hyperlink" Target="https://www.deepl.com/cs/translator" TargetMode="External"/><Relationship Id="rId1184" Type="http://schemas.openxmlformats.org/officeDocument/2006/relationships/hyperlink" Target="https://www.uradni-list.si/files/RS_-2002-082-04055-OB~P010-0000.PDF" TargetMode="External"/><Relationship Id="rId2028" Type="http://schemas.openxmlformats.org/officeDocument/2006/relationships/hyperlink" Target="https://portals.iucn.org/library/sites/library/files/documents/RL-72-001.pdf" TargetMode="External"/><Relationship Id="rId554" Type="http://schemas.openxmlformats.org/officeDocument/2006/relationships/hyperlink" Target="https://www.biologicalrecordscentre.gov.gg/wp-content/uploads/2020/03/Red%20Data%20Book%20FULL%20BOOK_March%202020.pdf" TargetMode="External"/><Relationship Id="rId761" Type="http://schemas.openxmlformats.org/officeDocument/2006/relationships/hyperlink" Target="http://mesadeayuda.ambiente.gob.ec/joomla/index.php/34-noticias-relevantes/26-listas-rojas-de-especies" TargetMode="External"/><Relationship Id="rId859" Type="http://schemas.openxmlformats.org/officeDocument/2006/relationships/hyperlink" Target="https://www.researchgate.net/publication/48378776_Atlas_and_Red_Data_Book_of_the_Frogs_of_South_Africa_Lesotho_and_Swaziland" TargetMode="External"/><Relationship Id="rId1391" Type="http://schemas.openxmlformats.org/officeDocument/2006/relationships/hyperlink" Target="https://inpn.mnhn.fr/espece/listerouge/FR/Mammiferes_Guyane_2017" TargetMode="External"/><Relationship Id="rId1489" Type="http://schemas.openxmlformats.org/officeDocument/2006/relationships/hyperlink" Target="https://www.nouvelle-aquitaine.developpement-durable.gouv.fr/les-listes-rouges-regionales-a9991.html?lang=fr" TargetMode="External"/><Relationship Id="rId1696" Type="http://schemas.openxmlformats.org/officeDocument/2006/relationships/hyperlink" Target="https://www.researchgate.net/publication/361756214_An_update_to_the_species_list_of_fungi_in_the_Red_Data_Book_of_Ukraine" TargetMode="External"/><Relationship Id="rId207" Type="http://schemas.openxmlformats.org/officeDocument/2006/relationships/hyperlink" Target="https://link.springer.com/article/10.1007/s10531-012-0385-0" TargetMode="External"/><Relationship Id="rId414" Type="http://schemas.openxmlformats.org/officeDocument/2006/relationships/hyperlink" Target="https://www.normandie.developpement-durable.gouv.fr/les-listes-rouges-a3125.html?lang=fr" TargetMode="External"/><Relationship Id="rId621" Type="http://schemas.openxmlformats.org/officeDocument/2006/relationships/hyperlink" Target="https://www.plantarium.ru/page/redbook/id/253.html" TargetMode="External"/><Relationship Id="rId1044" Type="http://schemas.openxmlformats.org/officeDocument/2006/relationships/hyperlink" Target="https://dspace.jbrj.gov.br/jspui/handle/doc/26" TargetMode="External"/><Relationship Id="rId1251" Type="http://schemas.openxmlformats.org/officeDocument/2006/relationships/hyperlink" Target="https://www.bafu.admin.ch/bafu/de/home/themen/biodiversitaet/publikationen-studien/publikationen/rote-liste-bienen.html" TargetMode="External"/><Relationship Id="rId1349" Type="http://schemas.openxmlformats.org/officeDocument/2006/relationships/hyperlink" Target="https://inpn.mnhn.fr/espece/listerouge/FR/Mammiferes_terrestres_Guadeloupe_2021" TargetMode="External"/><Relationship Id="rId719" Type="http://schemas.openxmlformats.org/officeDocument/2006/relationships/hyperlink" Target="https://www.provita.org.ve/wp-content/uploads/2022/09/Provita_Libro_Rojo_Fauna_Venezolana_4ed_Rodriguez-et-al-2015.pdf" TargetMode="External"/><Relationship Id="rId926" Type="http://schemas.openxmlformats.org/officeDocument/2006/relationships/hyperlink" Target="https://portals.iucn.org/library/sites/library/files/documents/RL-548.7-003.pdf" TargetMode="External"/><Relationship Id="rId1111" Type="http://schemas.openxmlformats.org/officeDocument/2006/relationships/hyperlink" Target="https://www.fmoit.gov.ba/upload/file/okolis/Crvena%20lista%20Flore%20FBiH.pdf" TargetMode="External"/><Relationship Id="rId1556" Type="http://schemas.openxmlformats.org/officeDocument/2006/relationships/hyperlink" Target="https://inpn.mnhn.fr/docs/LR_FCE/LR_regionale/Poitou-Charentes/LRR_autres_insectes_Poitou_Charentes_2018.pdf" TargetMode="External"/><Relationship Id="rId1763" Type="http://schemas.openxmlformats.org/officeDocument/2006/relationships/hyperlink" Target="https://checklist.pensoft.net/article/76773/" TargetMode="External"/><Relationship Id="rId1970" Type="http://schemas.openxmlformats.org/officeDocument/2006/relationships/hyperlink" Target="https://portals.iucn.org/library/node/46183" TargetMode="External"/><Relationship Id="rId55" Type="http://schemas.openxmlformats.org/officeDocument/2006/relationships/hyperlink" Target="https://link.springer.com/article/10.1007/s10531-005-2008-5" TargetMode="External"/><Relationship Id="rId1209" Type="http://schemas.openxmlformats.org/officeDocument/2006/relationships/hyperlink" Target="https://www.uradni-list.si/files/RS_-2002-082-04055-OB~P035-0000.PDF" TargetMode="External"/><Relationship Id="rId1416" Type="http://schemas.openxmlformats.org/officeDocument/2006/relationships/hyperlink" Target="https://inpn.mnhn.fr/docs/LR_FCE/LR_regionale/Centre-Val%20de%20Loire/8-plantes_vasculaires_2012_cle13371e.pdf" TargetMode="External"/><Relationship Id="rId1623" Type="http://schemas.openxmlformats.org/officeDocument/2006/relationships/hyperlink" Target="https://assets.vlinderstichting.nl/docs/bac74812-aaad-480d-b01b-6f57391f683d.pdf" TargetMode="External"/><Relationship Id="rId1830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928" Type="http://schemas.openxmlformats.org/officeDocument/2006/relationships/hyperlink" Target="https://www.sanbi.org/wp-content/uploads/2024/06/2023_Suricata10.pdf" TargetMode="External"/><Relationship Id="rId2092" Type="http://schemas.openxmlformats.org/officeDocument/2006/relationships/hyperlink" Target="https://specieslist.sibbr.gov.br/speciesListItem/list/drt1573152114640" TargetMode="External"/><Relationship Id="rId271" Type="http://schemas.openxmlformats.org/officeDocument/2006/relationships/hyperlink" Target="https://inpn.mnhn.fr/espece/listerouge/FR/Tortues_marines_Guadeloupe_2021" TargetMode="External"/><Relationship Id="rId131" Type="http://schemas.openxmlformats.org/officeDocument/2006/relationships/hyperlink" Target="https://artsdatabanken.no/Files/13972/Norsk_r_dliste_for_arter_2010_(PDF)" TargetMode="External"/><Relationship Id="rId369" Type="http://schemas.openxmlformats.org/officeDocument/2006/relationships/hyperlink" Target="https://www.occitanie.developpement-durable.gouv.fr/listes-rouges-regionales-occitanie-a24640.html?lang=fr" TargetMode="External"/><Relationship Id="rId576" Type="http://schemas.openxmlformats.org/officeDocument/2006/relationships/hyperlink" Target="https://ecos.au.dk/forskningraadgivning/temasider/redist/2019/arkiv" TargetMode="External"/><Relationship Id="rId783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990" Type="http://schemas.openxmlformats.org/officeDocument/2006/relationships/hyperlink" Target="https://forest.gov.bz/wp-content/uploads/2023/09/Resource-National-Threatened-Avian-Species-Belize-2020_230829_164309.pdf" TargetMode="External"/><Relationship Id="rId229" Type="http://schemas.openxmlformats.org/officeDocument/2006/relationships/hyperlink" Target="https://inpn.mnhn.fr/espece/listerouge/FR/Rhopaloceres_Metropole_2012" TargetMode="External"/><Relationship Id="rId436" Type="http://schemas.openxmlformats.org/officeDocument/2006/relationships/hyperlink" Target="https://inpn.mnhn.fr/docs/LR_FCE/LR_regionale/Franche-Comt%C3%A9/lr_amphibiens_reptiles_franche_comte_2020.pdf" TargetMode="External"/><Relationship Id="rId643" Type="http://schemas.openxmlformats.org/officeDocument/2006/relationships/hyperlink" Target="https://explorer.natureserve.org/" TargetMode="External"/><Relationship Id="rId1066" Type="http://schemas.openxmlformats.org/officeDocument/2006/relationships/hyperlink" Target="https://www.researchgate.net/publication/304016077_Red_List_of_China's_Vertebrates" TargetMode="External"/><Relationship Id="rId1273" Type="http://schemas.openxmlformats.org/officeDocument/2006/relationships/hyperlink" Target="https://www.bafu.admin.ch/bafu/de/home/themen/biodiversitaet/publikationen-studien/publikationen/rote-listen-fliegen.html" TargetMode="External"/><Relationship Id="rId1480" Type="http://schemas.openxmlformats.org/officeDocument/2006/relationships/hyperlink" Target="https://inpn.mnhn.fr/docs/LR_FCE/LR_regionale/Alsace/LR_Grands_branchiopodes_Alsace_2014.pdf" TargetMode="External"/><Relationship Id="rId2117" Type="http://schemas.openxmlformats.org/officeDocument/2006/relationships/hyperlink" Target="https://specieslist.sibbr.gov.br/speciesListItem/list/drt1572887872419" TargetMode="External"/><Relationship Id="rId850" Type="http://schemas.openxmlformats.org/officeDocument/2006/relationships/hyperlink" Target="https://www.sanbi.org/wp-content/uploads/2024/06/2023_Suricata10.pdf" TargetMode="External"/><Relationship Id="rId948" Type="http://schemas.openxmlformats.org/officeDocument/2006/relationships/hyperlink" Target="https://zenodo.org/records/5645166" TargetMode="External"/><Relationship Id="rId1133" Type="http://schemas.openxmlformats.org/officeDocument/2006/relationships/hyperlink" Target="https://www.umweltbundesamt.at/fileadmin/site/themen/naturschutz/rote_liste_libellen_2006.xlsx" TargetMode="External"/><Relationship Id="rId1578" Type="http://schemas.openxmlformats.org/officeDocument/2006/relationships/hyperlink" Target="http://biodiversite.wallonie.be/fr/liste-rouge.html?IDC=6461" TargetMode="External"/><Relationship Id="rId1785" Type="http://schemas.openxmlformats.org/officeDocument/2006/relationships/hyperlink" Target="https://aveshonduras.org/la-lista-roja-de-aves-amenazadas-a-nivel-nacional-para-honduras-propuesta-por-aves-honduras-asho-version-2022/" TargetMode="External"/><Relationship Id="rId1992" Type="http://schemas.openxmlformats.org/officeDocument/2006/relationships/hyperlink" Target="https://iucn.org/resources/publication/status-and-distribution-freshwater-biodiversity-western-africa" TargetMode="External"/><Relationship Id="rId77" Type="http://schemas.openxmlformats.org/officeDocument/2006/relationships/hyperlink" Target="https://www.haop.hr/hr/publikacije/crvena-knjiga-vodozemaca-i-gmazova-hrvatske" TargetMode="External"/><Relationship Id="rId503" Type="http://schemas.openxmlformats.org/officeDocument/2006/relationships/hyperlink" Target="https://www.vlaanderen.be/publicaties/de-iucn-rode-lijst-van-de-zoetwatervissen-in-vlaanderen" TargetMode="External"/><Relationship Id="rId710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808" Type="http://schemas.openxmlformats.org/officeDocument/2006/relationships/hyperlink" Target="https://www.gub.uy/ministerio-ambiente/comunicacion/noticias/consulta-publica-lista-roja-mamiferos" TargetMode="External"/><Relationship Id="rId1340" Type="http://schemas.openxmlformats.org/officeDocument/2006/relationships/hyperlink" Target="https://inpn.mnhn.fr/espece/listerouge/FR/Poissons_recifaux_Reunion_2022" TargetMode="External"/><Relationship Id="rId1438" Type="http://schemas.openxmlformats.org/officeDocument/2006/relationships/hyperlink" Target="https://www.arb-idf.fr/nos-travaux/publications/liste-rouge-regionale-des-amphibiens-et-reptiles/" TargetMode="External"/><Relationship Id="rId1645" Type="http://schemas.openxmlformats.org/officeDocument/2006/relationships/hyperlink" Target="https://punainenkirja.laji.fi/en/publications" TargetMode="External"/><Relationship Id="rId1200" Type="http://schemas.openxmlformats.org/officeDocument/2006/relationships/hyperlink" Target="https://www.uradni-list.si/files/RS_-2002-082-04055-OB~P026-0000.PDF" TargetMode="External"/><Relationship Id="rId1852" Type="http://schemas.openxmlformats.org/officeDocument/2006/relationships/hyperlink" Target="https://bdj.pensoft.net/article/120471/" TargetMode="External"/><Relationship Id="rId1505" Type="http://schemas.openxmlformats.org/officeDocument/2006/relationships/hyperlink" Target="https://cbnbp.mnhn.fr/cbnbp/ressources/telechargements/LRR_Bourgogne_rapport_methodologique.pdf" TargetMode="External"/><Relationship Id="rId1712" Type="http://schemas.openxmlformats.org/officeDocument/2006/relationships/hyperlink" Target="https://www.plantarium.ru/page/redbook/id/253.html" TargetMode="External"/><Relationship Id="rId293" Type="http://schemas.openxmlformats.org/officeDocument/2006/relationships/hyperlink" Target="https://inpn.mnhn.fr/espece/listerouge/FR/Mammiferes_Eparses_TAAF_2015" TargetMode="External"/><Relationship Id="rId2181" Type="http://schemas.openxmlformats.org/officeDocument/2006/relationships/hyperlink" Target="https://publikationen.sachsen.de/bdb/artikel/27810" TargetMode="External"/><Relationship Id="rId153" Type="http://schemas.openxmlformats.org/officeDocument/2006/relationships/hyperlink" Target="https://www.iucn.it/pdf/Lista-Rossa-vertebratiitaliani-2022.pdf" TargetMode="External"/><Relationship Id="rId360" Type="http://schemas.openxmlformats.org/officeDocument/2006/relationships/hyperlink" Target="https://www.arb-idf.fr/nos-travaux/publications/liste-rouge-regionale-des-orthopteres-phasme-et-mante-dile-de-france-2018/" TargetMode="External"/><Relationship Id="rId59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2041" Type="http://schemas.openxmlformats.org/officeDocument/2006/relationships/hyperlink" Target="http://www.bio-nica.info/RevNicaBiodiv/40-Libro-Rojo-Reptiles-draft.pdf" TargetMode="External"/><Relationship Id="rId220" Type="http://schemas.openxmlformats.org/officeDocument/2006/relationships/hyperlink" Target="https://ichn2.iec.cat/pdf/flbprot.pdf" TargetMode="External"/><Relationship Id="rId458" Type="http://schemas.openxmlformats.org/officeDocument/2006/relationships/hyperlink" Target="https://cbnpmp.blogspot.com/2015/11/liste-rouge-champignons-midi-pyrenees.html" TargetMode="External"/><Relationship Id="rId665" Type="http://schemas.openxmlformats.org/officeDocument/2006/relationships/hyperlink" Target="https://archive.nationalredlist.org/files/2015/11/El-libro-rojo-Fauna-del-estado-de-Veracruz-Mexico-2014-COMPRESSED.pdf" TargetMode="External"/><Relationship Id="rId872" Type="http://schemas.openxmlformats.org/officeDocument/2006/relationships/hyperlink" Target="https://books.google.cz/books/about/The_Palms_of_Madagascar.html?id=1pclAQAAMAAJ&amp;redir_esc=y" TargetMode="External"/><Relationship Id="rId1088" Type="http://schemas.openxmlformats.org/officeDocument/2006/relationships/hyperlink" Target="https://www.ravon.nl/Portals/2/Bestanden/Publicaties/Rapporten/2007.016.pdf" TargetMode="External"/><Relationship Id="rId1295" Type="http://schemas.openxmlformats.org/officeDocument/2006/relationships/hyperlink" Target="https://bibdigital.rjb.csic.es/records/item/15621-libro-rojo-de-las-especies-de-la-flora-canaria?offset=16" TargetMode="External"/><Relationship Id="rId2139" Type="http://schemas.openxmlformats.org/officeDocument/2006/relationships/hyperlink" Target="https://bnature.info/wp-content/uploads/2022/09/Bahrain-Red-List-Assessment.pdf" TargetMode="External"/><Relationship Id="rId318" Type="http://schemas.openxmlformats.org/officeDocument/2006/relationships/hyperlink" Target="https://inpn.mnhn.fr/espece/programme/listes-rouges/RG/?region=INSEER53" TargetMode="External"/><Relationship Id="rId525" Type="http://schemas.openxmlformats.org/officeDocument/2006/relationships/hyperlink" Target="https://ps.mnhn.lu/ferrantia/publications/Ferrantia33.pdf" TargetMode="External"/><Relationship Id="rId732" Type="http://schemas.openxmlformats.org/officeDocument/2006/relationships/hyperlink" Target="https://www.researchgate.net/publication/260814822_Rote_Liste_Wandernder_Vogelarten_Deutschlands_1_Fassung_31Dezember_2012" TargetMode="External"/><Relationship Id="rId115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2" Type="http://schemas.openxmlformats.org/officeDocument/2006/relationships/hyperlink" Target="https://inpn.mnhn.fr/espece/listerouge/FR/Macro_crustaces_eau_douce_Martinique_2020" TargetMode="External"/><Relationship Id="rId2206" Type="http://schemas.openxmlformats.org/officeDocument/2006/relationships/hyperlink" Target="https://www.biodiversity.ph/wp-content/uploads/2020/08/PRLC-Book-vertebrates.pdf" TargetMode="External"/><Relationship Id="rId99" Type="http://schemas.openxmlformats.org/officeDocument/2006/relationships/hyperlink" Target="https://www.uradni-list.si/files/RS_-2002-082-04055-OB~P013-0000.PDF" TargetMode="External"/><Relationship Id="rId1015" Type="http://schemas.openxmlformats.org/officeDocument/2006/relationships/hyperlink" Target="https://specieslist.sibbr.gov.br/speciesListItem/list/drt1573152114640" TargetMode="External"/><Relationship Id="rId1222" Type="http://schemas.openxmlformats.org/officeDocument/2006/relationships/hyperlink" Target="https://www.umweltbundesamt.at/fileadmin/site/themen/naturschutz/rote_liste_flusskrebse_2009.xlsx" TargetMode="External"/><Relationship Id="rId1667" Type="http://schemas.openxmlformats.org/officeDocument/2006/relationships/hyperlink" Target="https://sarkanagramata.lu.lv/en/" TargetMode="External"/><Relationship Id="rId1874" Type="http://schemas.openxmlformats.org/officeDocument/2006/relationships/hyperlink" Target="https://www.lanuv.nrw.de/natur/artenschutz/rote-liste" TargetMode="External"/><Relationship Id="rId1527" Type="http://schemas.openxmlformats.org/officeDocument/2006/relationships/hyperlink" Target="https://inpn.mnhn.fr/docs/LR_FCE/LR_regionale/Franche-Comt%C3%A9/listerouge2014_flore_vasculaire_cle623112.pdf" TargetMode="External"/><Relationship Id="rId1734" Type="http://schemas.openxmlformats.org/officeDocument/2006/relationships/hyperlink" Target="https://dof.gob.mx/nota_detalle.php?codigo=4695637&amp;fecha=16/05/1994" TargetMode="External"/><Relationship Id="rId1941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26" Type="http://schemas.openxmlformats.org/officeDocument/2006/relationships/hyperlink" Target="https://redlist.moepp.gov.mk/wp-content/uploads/2019/11/NationalRedLists_Macedonia_IUCN2018.pdf" TargetMode="External"/><Relationship Id="rId175" Type="http://schemas.openxmlformats.org/officeDocument/2006/relationships/hyperlink" Target="https://www.bafu.admin.ch/bafu/de/home/themen/biodiversitaet/publikationen-studien/publikationen/rote-liste-fledermaeuse.html" TargetMode="External"/><Relationship Id="rId1801" Type="http://schemas.openxmlformats.org/officeDocument/2006/relationships/hyperlink" Target="https://search.worldcat.org/cs/title/35225447" TargetMode="External"/><Relationship Id="rId382" Type="http://schemas.openxmlformats.org/officeDocument/2006/relationships/hyperlink" Target="https://www.paca.developpement-durable.gouv.fr/listes-rouges-regionales-a7296.html?lang=fr" TargetMode="External"/><Relationship Id="rId687" Type="http://schemas.openxmlformats.org/officeDocument/2006/relationships/hyperlink" Target="https://www.researchgate.net/publication/258833259_Puerto_Rico's_Comprehensive_Wildlife_Conservation_Strategy" TargetMode="External"/><Relationship Id="rId2063" Type="http://schemas.openxmlformats.org/officeDocument/2006/relationships/hyperlink" Target="https://zslpublications.onlinelibrary.wiley.com/doi/full/10.1111/j.1469-1795.2005.00012.x" TargetMode="External"/><Relationship Id="rId242" Type="http://schemas.openxmlformats.org/officeDocument/2006/relationships/hyperlink" Target="https://inpn.mnhn.fr/espece/listerouge/FR/Champignons_metropole_bolets_lactaires_tricholomes_2024" TargetMode="External"/><Relationship Id="rId894" Type="http://schemas.openxmlformats.org/officeDocument/2006/relationships/hyperlink" Target="https://portals.iucn.org/library/node/9823" TargetMode="External"/><Relationship Id="rId1177" Type="http://schemas.openxmlformats.org/officeDocument/2006/relationships/hyperlink" Target="https://www.uradni-list.si/files/RS_-2002-082-04055-OB~P003-0000.PDF" TargetMode="External"/><Relationship Id="rId2130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02" Type="http://schemas.openxmlformats.org/officeDocument/2006/relationships/hyperlink" Target="https://www.uradni-list.si/files/RS_-2002-082-04055-OB~P017-0000.PDF" TargetMode="External"/><Relationship Id="rId547" Type="http://schemas.openxmlformats.org/officeDocument/2006/relationships/hyperlink" Target="https://www.blwg.nl/mossen/onderzoek/rapporten/BLWGRapport14.pdf" TargetMode="External"/><Relationship Id="rId754" Type="http://schemas.openxmlformats.org/officeDocument/2006/relationships/hyperlink" Target="http://manxbirdlife.im/bocciom/" TargetMode="External"/><Relationship Id="rId961" Type="http://schemas.openxmlformats.org/officeDocument/2006/relationships/hyperlink" Target="http://www.bio-nica.info/RevNicaBiodiv/81-lista-patron-aves-Nicaragua.pdf" TargetMode="External"/><Relationship Id="rId1384" Type="http://schemas.openxmlformats.org/officeDocument/2006/relationships/hyperlink" Target="https://inpn.mnhn.fr/espece/listerouge/FR/Coraux_Eparses_2020" TargetMode="External"/><Relationship Id="rId1591" Type="http://schemas.openxmlformats.org/officeDocument/2006/relationships/hyperlink" Target="https://www.vlaanderen.be/publicaties/de-iucn-rode-lijst-van-de-amfibieen-en-reptielen-in-vlaanderen" TargetMode="External"/><Relationship Id="rId1689" Type="http://schemas.openxmlformats.org/officeDocument/2006/relationships/hyperlink" Target="https://books.google.pl/books/about/Czerwona_ksi%C4%99ga_Karpat_Polskich.html?id=kEcQAQAAMAAJ&amp;redir_esc=y" TargetMode="External"/><Relationship Id="rId90" Type="http://schemas.openxmlformats.org/officeDocument/2006/relationships/hyperlink" Target="https://www.uradni-list.si/files/RS_-2002-082-04055-OB~P005-0000.PDF" TargetMode="External"/><Relationship Id="rId407" Type="http://schemas.openxmlformats.org/officeDocument/2006/relationships/hyperlink" Target="https://inpn.mnhn.fr/docs/LR_FCE/LR_regionale/Auvergne/ListeRougeOrthoAuvergne2017.pdf" TargetMode="External"/><Relationship Id="rId614" Type="http://schemas.openxmlformats.org/officeDocument/2006/relationships/hyperlink" Target="https://redbook-ua.org/page/interesting" TargetMode="External"/><Relationship Id="rId821" Type="http://schemas.openxmlformats.org/officeDocument/2006/relationships/hyperlink" Target="https://ugspace.ug.edu.gh/server/api/core/bitstreams/6f7f2970-0dbe-452b-8527-7dcafe6f1a61/content" TargetMode="External"/><Relationship Id="rId1037" Type="http://schemas.openxmlformats.org/officeDocument/2006/relationships/hyperlink" Target="https://specieslist.sibbr.gov.br/speciesListItem/list/drt1572895366472" TargetMode="External"/><Relationship Id="rId1244" Type="http://schemas.openxmlformats.org/officeDocument/2006/relationships/hyperlink" Target="https://www.iucn.it/pdf/Comitato_IUCN_Lista_Rossa_delle_farfalle_italiane_2016.pdf" TargetMode="External"/><Relationship Id="rId1451" Type="http://schemas.openxmlformats.org/officeDocument/2006/relationships/hyperlink" Target="https://www.anbdd.fr/publication/liste-rouge-des-rhopaloceres-et-zygenes-de-normandie/" TargetMode="External"/><Relationship Id="rId1896" Type="http://schemas.openxmlformats.org/officeDocument/2006/relationships/hyperlink" Target="https://www.cbd.int/doc/world/bw/bw-nr-05-en.pdf" TargetMode="External"/><Relationship Id="rId919" Type="http://schemas.openxmlformats.org/officeDocument/2006/relationships/hyperlink" Target="https://link.springer.com/article/10.1023/A:1008925527224" TargetMode="External"/><Relationship Id="rId1104" Type="http://schemas.openxmlformats.org/officeDocument/2006/relationships/hyperlink" Target="https://ornitologia.org/mm/file/queoferim/divulgacio/publicacions/rco/29_1_19.pdf" TargetMode="External"/><Relationship Id="rId1311" Type="http://schemas.openxmlformats.org/officeDocument/2006/relationships/hyperlink" Target="https://www.burgenland.at/fileadmin/user_upload/20220119_Rote_Liste_gefaehrdeter_Fische_Bgld_Jan2022.pdf" TargetMode="External"/><Relationship Id="rId1549" Type="http://schemas.openxmlformats.org/officeDocument/2006/relationships/hyperlink" Target="https://inpn.mnhn.fr/docs/LR_FCE/LR_regionale/Nord-Pas-de-Calais/LRR_L%C3%A9pidopt%C3%A8res_NPDC.pdf" TargetMode="External"/><Relationship Id="rId1756" Type="http://schemas.openxmlformats.org/officeDocument/2006/relationships/hyperlink" Target="https://digitalcommons.denison.edu/cgi/viewcontent.cgi?article=1037&amp;context=facultypubs" TargetMode="External"/><Relationship Id="rId1963" Type="http://schemas.openxmlformats.org/officeDocument/2006/relationships/hyperlink" Target="https://iucn.org/sites/default/files/content/documents/brochure_medredlist_sharks.pdf" TargetMode="External"/><Relationship Id="rId48" Type="http://schemas.openxmlformats.org/officeDocument/2006/relationships/hyperlink" Target="https://scindeks-clanci.ceon.rs/data/pdf/1820-9521/2022/1820-95212215149U.pdf" TargetMode="External"/><Relationship Id="rId1409" Type="http://schemas.openxmlformats.org/officeDocument/2006/relationships/hyperlink" Target="https://inpn.mnhn.fr/docs/LR_FCE/LR_regionale/Centre-Val%20de%20Loire/amphibiens_2012.pdf" TargetMode="External"/><Relationship Id="rId1616" Type="http://schemas.openxmlformats.org/officeDocument/2006/relationships/hyperlink" Target="https://open.overheid.nl/documenten/ronl-7a38a5a5-6136-4e90-9fba-14567e3d69d1/pdf" TargetMode="External"/><Relationship Id="rId1823" Type="http://schemas.openxmlformats.org/officeDocument/2006/relationships/hyperlink" Target="https://www.researchgate.net/publication/279204797_Libro_Rojo_de_Plantas_de_Colombia_Volumen_2_Palmas_Frailejones_y_Zamias" TargetMode="External"/><Relationship Id="rId197" Type="http://schemas.openxmlformats.org/officeDocument/2006/relationships/hyperlink" Target="https://www.oekoteam.at/images/oekodownload/rote-liste-endbericht-kurzfassung-stand-20220110.pdf" TargetMode="External"/><Relationship Id="rId2085" Type="http://schemas.openxmlformats.org/officeDocument/2006/relationships/hyperlink" Target="https://www.sema.ce.gov.br/lista-vermelha-de-especies-ameacadas-da-fauna-do-ceara/lista-vermelha-anfibios-e-repteis/" TargetMode="External"/><Relationship Id="rId264" Type="http://schemas.openxmlformats.org/officeDocument/2006/relationships/hyperlink" Target="https://inpn.mnhn.fr/espece/listerouge/FR/Mantes_Guadeloupe_2021" TargetMode="External"/><Relationship Id="rId471" Type="http://schemas.openxmlformats.org/officeDocument/2006/relationships/hyperlink" Target="https://www.nouvelle-aquitaine.developpement-durable.gouv.fr/les-listes-rouges-regionales-a9991.html?lang=fr" TargetMode="External"/><Relationship Id="rId2152" Type="http://schemas.openxmlformats.org/officeDocument/2006/relationships/hyperlink" Target="https://epub.jku.at/download/pdf/8293504.pdf" TargetMode="External"/><Relationship Id="rId124" Type="http://schemas.openxmlformats.org/officeDocument/2006/relationships/hyperlink" Target="https://www.uradni-list.si/files/RS_-2002-082-04055-OB~P038-0000.PDF" TargetMode="External"/><Relationship Id="rId569" Type="http://schemas.openxmlformats.org/officeDocument/2006/relationships/hyperlink" Target="https://elurikkus.ee/" TargetMode="External"/><Relationship Id="rId776" Type="http://schemas.openxmlformats.org/officeDocument/2006/relationships/hyperlink" Target="https://www.sarem.org.ar/libros/" TargetMode="External"/><Relationship Id="rId983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9" Type="http://schemas.openxmlformats.org/officeDocument/2006/relationships/hyperlink" Target="https://www.uradni-list.si/files/RS_-2002-082-04055-OB~P025-0000.PDF" TargetMode="External"/><Relationship Id="rId331" Type="http://schemas.openxmlformats.org/officeDocument/2006/relationships/hyperlink" Target="https://inpn.mnhn.fr/docs/LR_FCE/LR_regionale/Centre-Val%20de%20Loire/2-poissons_2012_cle2f95c8-1.pdf" TargetMode="External"/><Relationship Id="rId429" Type="http://schemas.openxmlformats.org/officeDocument/2006/relationships/hyperlink" Target="https://www.grand-est.developpement-durable.gouv.fr/listes-rouges-regionales-historiques-a18396.html?lang=fr" TargetMode="External"/><Relationship Id="rId636" Type="http://schemas.openxmlformats.org/officeDocument/2006/relationships/hyperlink" Target="https://www.plantarium.ru/page/redbook/id/253.html" TargetMode="External"/><Relationship Id="rId1059" Type="http://schemas.openxmlformats.org/officeDocument/2006/relationships/hyperlink" Target="https://www.gov.br/icmbio/pt-br/centrais-de-conteudo/publicacoes/publicacoes-diversas/livro_vermelho_2018_vol2.pdf" TargetMode="External"/><Relationship Id="rId1266" Type="http://schemas.openxmlformats.org/officeDocument/2006/relationships/hyperlink" Target="https://www.bafu.admin.ch/bafu/de/home/themen/biodiversitaet/publikationen-studien/publikationen/rote-liste-armleuchteralgen.html" TargetMode="External"/><Relationship Id="rId1473" Type="http://schemas.openxmlformats.org/officeDocument/2006/relationships/hyperlink" Target="https://www.paca.developpement-durable.gouv.fr/listes-rouges-regionales-a7296.html?lang=fr" TargetMode="External"/><Relationship Id="rId2012" Type="http://schemas.openxmlformats.org/officeDocument/2006/relationships/hyperlink" Target="https://portals.iucn.org/library/node/46327" TargetMode="External"/><Relationship Id="rId843" Type="http://schemas.openxmlformats.org/officeDocument/2006/relationships/hyperlink" Target="https://www.abebooks.com/first-edition/Eskom-Red-Data-Book-Birds-South/22727588414/bd" TargetMode="External"/><Relationship Id="rId1126" Type="http://schemas.openxmlformats.org/officeDocument/2006/relationships/hyperlink" Target="https://www.umweltbundesamt.at/fileadmin/site/publikationen/rep0895.pdf" TargetMode="External"/><Relationship Id="rId168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778" Type="http://schemas.openxmlformats.org/officeDocument/2006/relationships/hyperlink" Target="https://www.grupojaragua.org.do/documents/Lista_rojaRD.pdf" TargetMode="External"/><Relationship Id="rId1985" Type="http://schemas.openxmlformats.org/officeDocument/2006/relationships/hyperlink" Target="https://sibmoz.gov.mz/red-list-of-species/" TargetMode="External"/><Relationship Id="rId703" Type="http://schemas.openxmlformats.org/officeDocument/2006/relationships/hyperlink" Target="https://link.springer.com/article/10.1007/s10531-004-1670-3" TargetMode="External"/><Relationship Id="rId910" Type="http://schemas.openxmlformats.org/officeDocument/2006/relationships/hyperlink" Target="https://www.mozambiqueflora.com/reddata.php" TargetMode="External"/><Relationship Id="rId1333" Type="http://schemas.openxmlformats.org/officeDocument/2006/relationships/hyperlink" Target="https://inpn.mnhn.fr/espece/listerouge/FR/Odonates_Reunion_2010" TargetMode="External"/><Relationship Id="rId1540" Type="http://schemas.openxmlformats.org/officeDocument/2006/relationships/hyperlink" Target="https://www.grand-est.developpement-durable.gouv.fr/listes-rouges-regionales-historiques-a18396.html?lang=fr" TargetMode="External"/><Relationship Id="rId1638" Type="http://schemas.openxmlformats.org/officeDocument/2006/relationships/hyperlink" Target="https://www.biologicalrecordscentre.gov.gg/wp-content/uploads/2020/03/Red%20Data%20Book%20FULL%20BOOK_March%202020.pdf" TargetMode="External"/><Relationship Id="rId1400" Type="http://schemas.openxmlformats.org/officeDocument/2006/relationships/hyperlink" Target="https://inpn.mnhn.fr/docs/LR_FCE/LR_regionale/Auvergne-Rh%C3%B4ne-Alpes/LRR_coleos_saprox_AURA_2021.pdf" TargetMode="External"/><Relationship Id="rId1845" Type="http://schemas.openxmlformats.org/officeDocument/2006/relationships/hyperlink" Target="https://www.mades.gov.py/wp-content/uploads/2020/12/24_Supl_1_2019_BolMusNacHistNatParag_L.pdf" TargetMode="External"/><Relationship Id="rId1705" Type="http://schemas.openxmlformats.org/officeDocument/2006/relationships/hyperlink" Target="https://www.plantarium.ru/page/redbook/id/253.html" TargetMode="External"/><Relationship Id="rId1912" Type="http://schemas.openxmlformats.org/officeDocument/2006/relationships/hyperlink" Target="https://ewt.org.za/resources/mammal-red-list/" TargetMode="External"/><Relationship Id="rId286" Type="http://schemas.openxmlformats.org/officeDocument/2006/relationships/hyperlink" Target="https://inpn.mnhn.fr/espece/listerouge/FR/Amphibiens_Mayotte_2014" TargetMode="External"/><Relationship Id="rId493" Type="http://schemas.openxmlformats.org/officeDocument/2006/relationships/hyperlink" Target="http://biodiversite.wallonie.be/fr/liste-rouge.html?IDC=6465" TargetMode="External"/><Relationship Id="rId217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46" Type="http://schemas.openxmlformats.org/officeDocument/2006/relationships/hyperlink" Target="http://dipe.ker.sch.gr/kainotomes/To_Kokkino_biblio.pdf" TargetMode="External"/><Relationship Id="rId353" Type="http://schemas.openxmlformats.org/officeDocument/2006/relationships/hyperlink" Target="https://www.arb-idf.fr/nos-travaux/publications/liste-rouge-regionale-des-amphibiens-et-reptiles/" TargetMode="External"/><Relationship Id="rId560" Type="http://schemas.openxmlformats.org/officeDocument/2006/relationships/hyperlink" Target="https://helda.helsinki.fi/items/d7aadeda-631c-43eb-bb69-9434477a759a" TargetMode="External"/><Relationship Id="rId798" Type="http://schemas.openxmlformats.org/officeDocument/2006/relationships/hyperlink" Target="https://publikationen.sachsen.de/bdb/artikel/13921" TargetMode="External"/><Relationship Id="rId1190" Type="http://schemas.openxmlformats.org/officeDocument/2006/relationships/hyperlink" Target="https://www.uradni-list.si/files/RS_-2002-082-04055-OB~P017-0000.PDF" TargetMode="External"/><Relationship Id="rId2034" Type="http://schemas.openxmlformats.org/officeDocument/2006/relationships/hyperlink" Target="https://elpaccto.eu/wp-content/uploads/2022/02/Catalogo-de-especies-de-fauna-y-flora-protegidas-mas-traficadas-en-Panama.pdf-LR-4.pdf" TargetMode="External"/><Relationship Id="rId213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420" Type="http://schemas.openxmlformats.org/officeDocument/2006/relationships/hyperlink" Target="https://inpn.mnhn.fr/docs/LR_FCE/LR_regionale/Bourgogne/lr_ecrevisses_synthese.pdf" TargetMode="External"/><Relationship Id="rId658" Type="http://schemas.openxmlformats.org/officeDocument/2006/relationships/hyperlink" Target="https://www.dof.gob.mx/normasOficiales/4254/semarnat/semarnat.htm" TargetMode="External"/><Relationship Id="rId865" Type="http://schemas.openxmlformats.org/officeDocument/2006/relationships/hyperlink" Target="https://www.researchgate.net/publication/236031408_Red_Listed_medicinal_plants_of_South_Africa_Status_trends_and_assessment_challenges" TargetMode="External"/><Relationship Id="rId1050" Type="http://schemas.openxmlformats.org/officeDocument/2006/relationships/hyperlink" Target="https://www.gov.br/icmbio/pt-br/centrais-de-conteudo/publicacoes/publicacoes-diversas/Peixes.pdf" TargetMode="External"/><Relationship Id="rId1288" Type="http://schemas.openxmlformats.org/officeDocument/2006/relationships/hyperlink" Target="https://www.miteco.gob.es/content/dam/miteco/es/biodiversidad/publicaciones/briofitos_tcm30-198033.pdf" TargetMode="External"/><Relationship Id="rId1495" Type="http://schemas.openxmlformats.org/officeDocument/2006/relationships/hyperlink" Target="https://inpn.mnhn.fr/docs/LR_FCE/LR_regionale/Auvergne/LR_rhopaloceres-zygenes-Auvergne-version_definitive_cle618f81.pdf" TargetMode="External"/><Relationship Id="rId2101" Type="http://schemas.openxmlformats.org/officeDocument/2006/relationships/hyperlink" Target="iema.es.gov.br/especies-ameacadas/ameacadas" TargetMode="External"/><Relationship Id="rId518" Type="http://schemas.openxmlformats.org/officeDocument/2006/relationships/hyperlink" Target="https://www.snl.lu/publications-wp/bulletins-depuis-1891-pdf/?modus=articles&amp;issue=104" TargetMode="External"/><Relationship Id="rId725" Type="http://schemas.openxmlformats.org/officeDocument/2006/relationships/hyperlink" Target="https://bibliotecadigital.ciren.cl/items/de22edd9-da46-4234-bb56-6565ba18a57a" TargetMode="External"/><Relationship Id="rId932" Type="http://schemas.openxmlformats.org/officeDocument/2006/relationships/hyperlink" Target="https://portals.iucn.org/library/sites/library/files/documents/RL-549.3-003-v.1.pdf" TargetMode="External"/><Relationship Id="rId1148" Type="http://schemas.openxmlformats.org/officeDocument/2006/relationships/hyperlink" Target="https://link.springer.com/article/10.1007/s10531-005-2008-5" TargetMode="External"/><Relationship Id="rId1355" Type="http://schemas.openxmlformats.org/officeDocument/2006/relationships/hyperlink" Target="https://inpn.mnhn.fr/espece/listerouge/FR/Poissons_eau_douce_Guadeloupe_2021" TargetMode="External"/><Relationship Id="rId1562" Type="http://schemas.openxmlformats.org/officeDocument/2006/relationships/hyperlink" Target="https://www.nouvelle-aquitaine.developpement-durable.gouv.fr/les-listes-rouges-regionales-a9991.html?lang=fr" TargetMode="External"/><Relationship Id="rId1008" Type="http://schemas.openxmlformats.org/officeDocument/2006/relationships/hyperlink" Target="https://www.sema.ce.gov.br/lista-vermelha-de-especies-ameacadas-da-fauna-do-ceara/lista-vermelha-anfibios-e-repteis/" TargetMode="External"/><Relationship Id="rId1215" Type="http://schemas.openxmlformats.org/officeDocument/2006/relationships/hyperlink" Target="https://www.uradni-list.si/files/RS_-2002-082-04055-OB~P041-0000.PDF" TargetMode="External"/><Relationship Id="rId1422" Type="http://schemas.openxmlformats.org/officeDocument/2006/relationships/hyperlink" Target="https://inpn.mnhn.fr/docs/LR_FCE/LR_regionale/Corse/LRR_oiseaux_nicheurs_amphibiens_reptiles_Corse_2018.pdf" TargetMode="External"/><Relationship Id="rId1867" Type="http://schemas.openxmlformats.org/officeDocument/2006/relationships/hyperlink" Target="https://www.academia.edu/3136153/Categorizaci%C3%B3n_de_las_aves_de_la_Argentina_seg%C3%BAn_su_estado_de_conservaci%C3%B3n" TargetMode="External"/><Relationship Id="rId61" Type="http://schemas.openxmlformats.org/officeDocument/2006/relationships/hyperlink" Target="https://doiserbia.nb.rs/img/doi/1821-2158/2024/1821-21582401001S.pdf" TargetMode="External"/><Relationship Id="rId1727" Type="http://schemas.openxmlformats.org/officeDocument/2006/relationships/hyperlink" Target="https://explorer.natureserve.org/" TargetMode="External"/><Relationship Id="rId1934" Type="http://schemas.openxmlformats.org/officeDocument/2006/relationships/hyperlink" Target="https://researchspace.csir.co.za/items/8dca14b0-38b3-4059-bec5-0da63463eeee" TargetMode="External"/><Relationship Id="rId19" Type="http://schemas.openxmlformats.org/officeDocument/2006/relationships/hyperlink" Target="https://epa.org.me/wp-content/uploads/2023/01/Crvena-lista-ptica-Crne-Gore.pdf" TargetMode="External"/><Relationship Id="rId2196" Type="http://schemas.openxmlformats.org/officeDocument/2006/relationships/hyperlink" Target="https://www.ravon.nl/Portals/2/Bestanden/Publicaties/Rapporten/2007.016.pdf" TargetMode="External"/><Relationship Id="rId168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375" Type="http://schemas.openxmlformats.org/officeDocument/2006/relationships/hyperlink" Target="https://inpn.mnhn.fr/docs/LR_FCE/LR_regionale/Pays%20de%20la%20Loire/LRR_mammif%C3%A8res_Pays_de_la_loire_2020.pdf" TargetMode="External"/><Relationship Id="rId582" Type="http://schemas.openxmlformats.org/officeDocument/2006/relationships/hyperlink" Target="https://www.ni.is/is/midlun/utgafa/valistar/plontur/valisti-aedplantna-0" TargetMode="External"/><Relationship Id="rId2056" Type="http://schemas.openxmlformats.org/officeDocument/2006/relationships/hyperlink" Target="https://dcnanature.org/species-list/" TargetMode="External"/><Relationship Id="rId3" Type="http://schemas.openxmlformats.org/officeDocument/2006/relationships/hyperlink" Target="https://artsdatabanken.no/Files/41901/Norsk_r_dliste_for_arter_2021" TargetMode="External"/><Relationship Id="rId235" Type="http://schemas.openxmlformats.org/officeDocument/2006/relationships/hyperlink" Target="https://inpn.mnhn.fr/espece/listerouge/FR/Mammiferes_continentaux_metropole_2017" TargetMode="External"/><Relationship Id="rId442" Type="http://schemas.openxmlformats.org/officeDocument/2006/relationships/hyperlink" Target="https://inpn.mnhn.fr/docs/LR_FCE/LR_regionale/Franche-Comt%C3%A9/listerouge2014_insectes_cle0362a7.pdf" TargetMode="External"/><Relationship Id="rId887" Type="http://schemas.openxmlformats.org/officeDocument/2006/relationships/hyperlink" Target="https://portals.iucn.org/library/node/46713" TargetMode="External"/><Relationship Id="rId1072" Type="http://schemas.openxmlformats.org/officeDocument/2006/relationships/hyperlink" Target="https://www.umweltbundesamt.at/umweltthemen/naturschutz/rotelisten/rote-listen-gefaehrdeter-tierarten/zikaden" TargetMode="External"/><Relationship Id="rId2123" Type="http://schemas.openxmlformats.org/officeDocument/2006/relationships/hyperlink" Target="https://www.gov.br/icmbio/pt-br/centrais-de-conteudo/publicacoes/publicacoes-diversas/Inv_terrestres.pdf" TargetMode="External"/><Relationship Id="rId302" Type="http://schemas.openxmlformats.org/officeDocument/2006/relationships/hyperlink" Target="https://inpn.mnhn.fr/espece/listerouge/FR/Flore_Vasculaire_Polynesie_2015" TargetMode="External"/><Relationship Id="rId747" Type="http://schemas.openxmlformats.org/officeDocument/2006/relationships/hyperlink" Target="https://www.minambiente.gov.co/wp-content/uploads/2021/10/Libro-Rojo-de-Plantas-de-Colombia-Volumen-4.pdf" TargetMode="External"/><Relationship Id="rId954" Type="http://schemas.openxmlformats.org/officeDocument/2006/relationships/hyperlink" Target="https://www.gacetaoficial.gob.pa/pdfTemp/28187_A/GacetaNo_28187a_20161229.pdf" TargetMode="External"/><Relationship Id="rId1377" Type="http://schemas.openxmlformats.org/officeDocument/2006/relationships/hyperlink" Target="https://inpn.mnhn.fr/espece/listerouge/FR/Mammiferes_Adelie_TAAF_2015" TargetMode="External"/><Relationship Id="rId1584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1791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83" Type="http://schemas.openxmlformats.org/officeDocument/2006/relationships/hyperlink" Target="https://www.haop.hr/sites/default/files/uploads/dokumenti/03_prirodne/crvene_knjige_popisi/Crveni_popis_trcaka_web.pdf" TargetMode="External"/><Relationship Id="rId607" Type="http://schemas.openxmlformats.org/officeDocument/2006/relationships/hyperlink" Target="https://www.sbc.org.pl/dlibra/publication/180509" TargetMode="External"/><Relationship Id="rId814" Type="http://schemas.openxmlformats.org/officeDocument/2006/relationships/hyperlink" Target="https://link.springer.com/article/10.1007/s10722-012-9923-6" TargetMode="External"/><Relationship Id="rId1237" Type="http://schemas.openxmlformats.org/officeDocument/2006/relationships/hyperlink" Target="https://redlist.necca.gov.gr/" TargetMode="External"/><Relationship Id="rId1444" Type="http://schemas.openxmlformats.org/officeDocument/2006/relationships/hyperlink" Target="https://www.arb-idf.fr/nos-travaux/publications/liste-rouge-regionale-des-orthopteres-phasme-et-mante-dile-de-france-2018/" TargetMode="External"/><Relationship Id="rId1651" Type="http://schemas.openxmlformats.org/officeDocument/2006/relationships/hyperlink" Target="https://elurikkus.ee/" TargetMode="External"/><Relationship Id="rId1889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304" Type="http://schemas.openxmlformats.org/officeDocument/2006/relationships/hyperlink" Target="https://ichn2.iec.cat/pdf/PROT_INV_ICHN_2008(web).pdf" TargetMode="External"/><Relationship Id="rId1511" Type="http://schemas.openxmlformats.org/officeDocument/2006/relationships/hyperlink" Target="https://inpn.mnhn.fr/docs/LR_FCE/LR_regionale/Bourgogne/lr_rhopalozygenes_synthese.pdf" TargetMode="External"/><Relationship Id="rId1749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956" Type="http://schemas.openxmlformats.org/officeDocument/2006/relationships/hyperlink" Target="https://portals.iucn.org/library/node/8897" TargetMode="External"/><Relationship Id="rId1609" Type="http://schemas.openxmlformats.org/officeDocument/2006/relationships/hyperlink" Target="https://luxnatur.lu/publi/wb25067072.pdf" TargetMode="External"/><Relationship Id="rId1816" Type="http://schemas.openxmlformats.org/officeDocument/2006/relationships/hyperlink" Target="https://repository.humboldt.org.co/entities/publication/a8d9c034-ec59-4457-9dc3-89f969eff52c" TargetMode="External"/><Relationship Id="rId10" Type="http://schemas.openxmlformats.org/officeDocument/2006/relationships/hyperlink" Target="https://www.caib.es/sites/proteccioespecies/ca/n/llista_vermella_dels_peixos_de_balears-21469/" TargetMode="External"/><Relationship Id="rId397" Type="http://schemas.openxmlformats.org/officeDocument/2006/relationships/hyperlink" Target="https://inpn.mnhn.fr/docs/LR_FCE/LR_regionale/Alsace/LR_Orthopteres_Alsace_2014.pdf" TargetMode="External"/><Relationship Id="rId2078" Type="http://schemas.openxmlformats.org/officeDocument/2006/relationships/hyperlink" Target="https://specieslist.sibbr.gov.br/speciesListItem/list/drt1572621939125" TargetMode="External"/><Relationship Id="rId257" Type="http://schemas.openxmlformats.org/officeDocument/2006/relationships/hyperlink" Target="https://inpn.mnhn.fr/espece/listerouge/FR/Abeilles_Guadeloupe_2021" TargetMode="External"/><Relationship Id="rId464" Type="http://schemas.openxmlformats.org/officeDocument/2006/relationships/hyperlink" Target="https://inpn.mnhn.fr/docs/LR_FCE/LR_regionale/Nord-Pas-de-Calais/LRR_Amphibiens_Reptiles_NPDC.pdf" TargetMode="External"/><Relationship Id="rId1094" Type="http://schemas.openxmlformats.org/officeDocument/2006/relationships/hyperlink" Target="https://redbook-ua.org/page/interesting" TargetMode="External"/><Relationship Id="rId2145" Type="http://schemas.openxmlformats.org/officeDocument/2006/relationships/hyperlink" Target="https://www.plantarium.ru/page/redbook/id/124.html" TargetMode="External"/><Relationship Id="rId117" Type="http://schemas.openxmlformats.org/officeDocument/2006/relationships/hyperlink" Target="https://www.uradni-list.si/files/RS_-2002-082-04055-OB~P031-0000.PDF" TargetMode="External"/><Relationship Id="rId671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769" Type="http://schemas.openxmlformats.org/officeDocument/2006/relationships/hyperlink" Target="https://apah.org.py/wp-content/uploads/2022/03/23_Supl_1_2019_BolMusNacHistNatParag-1_compressed-1.pdf" TargetMode="External"/><Relationship Id="rId976" Type="http://schemas.openxmlformats.org/officeDocument/2006/relationships/hyperlink" Target="https://conap.gob.gt/wp-content/uploads/2022/12/Lista-de-Especies-Amenazadas-en-Guatemala-LEA-2.pdf" TargetMode="External"/><Relationship Id="rId1399" Type="http://schemas.openxmlformats.org/officeDocument/2006/relationships/hyperlink" Target="https://fmbds.org/2023/03/liste-rouge-de-la-fonge-menacee-en-region-auvergne-rhone-alpes/" TargetMode="External"/><Relationship Id="rId324" Type="http://schemas.openxmlformats.org/officeDocument/2006/relationships/hyperlink" Target="https://inpn.mnhn.fr/docs/LR_FCE/LR_regionale/Centre-Val%20de%20Loire/9-chauves-souris_2013.pdf" TargetMode="External"/><Relationship Id="rId531" Type="http://schemas.openxmlformats.org/officeDocument/2006/relationships/hyperlink" Target="https://open.overheid.nl/documenten/d3fef25d-ed8c-4145-a273-a6007c5bc121/file" TargetMode="External"/><Relationship Id="rId629" Type="http://schemas.openxmlformats.org/officeDocument/2006/relationships/hyperlink" Target="https://www.plantarium.ru/page/redbook/id/253.html" TargetMode="External"/><Relationship Id="rId1161" Type="http://schemas.openxmlformats.org/officeDocument/2006/relationships/hyperlink" Target="https://www.haop.hr/hr/publikacije/crvena-knjiga-morskih-riba-hrvatske" TargetMode="External"/><Relationship Id="rId1259" Type="http://schemas.openxmlformats.org/officeDocument/2006/relationships/hyperlink" Target="https://www.bafu.admin.ch/bafu/de/home/themen/biodiversitaet/publikationen-studien/publikationen/rote-liste-libellen.html" TargetMode="External"/><Relationship Id="rId1466" Type="http://schemas.openxmlformats.org/officeDocument/2006/relationships/hyperlink" Target="https://www.paca.developpement-durable.gouv.fr/listes-rouges-regionales-a7296.html?lang=fr" TargetMode="External"/><Relationship Id="rId2005" Type="http://schemas.openxmlformats.org/officeDocument/2006/relationships/hyperlink" Target="https://www.researchgate.net/publication/365773559_The_National_Red_List_Conservation_Status_of_Birds_of_Sri_Lanka_-_2021" TargetMode="External"/><Relationship Id="rId2212" Type="http://schemas.openxmlformats.org/officeDocument/2006/relationships/hyperlink" Target="https://www.sarem.org.ar/libros/" TargetMode="External"/><Relationship Id="rId836" Type="http://schemas.openxmlformats.org/officeDocument/2006/relationships/hyperlink" Target="https://ewt.org.za/resources/mammal-red-list/" TargetMode="External"/><Relationship Id="rId1021" Type="http://schemas.openxmlformats.org/officeDocument/2006/relationships/hyperlink" Target="https://www.infraestruturameioambiente.sp.gov.br/institutoflorestal/2010/06/livro-vermelho-da-fauna-ameacada-de-sao-paulo/" TargetMode="External"/><Relationship Id="rId1119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673" Type="http://schemas.openxmlformats.org/officeDocument/2006/relationships/hyperlink" Target="https://www.grzyby.pl/czerwona-lista-grzybow.htm" TargetMode="External"/><Relationship Id="rId1880" Type="http://schemas.openxmlformats.org/officeDocument/2006/relationships/hyperlink" Target="http://www.scielo.org.pe/pdf/rpb/v13n2/v13n02a027.pdf" TargetMode="External"/><Relationship Id="rId1978" Type="http://schemas.openxmlformats.org/officeDocument/2006/relationships/hyperlink" Target="https://www.tela-botanica.org/2016/11/article7745/" TargetMode="External"/><Relationship Id="rId903" Type="http://schemas.openxmlformats.org/officeDocument/2006/relationships/hyperlink" Target="https://www.grepom.org/ouvrages/" TargetMode="External"/><Relationship Id="rId1326" Type="http://schemas.openxmlformats.org/officeDocument/2006/relationships/hyperlink" Target="https://inpn.mnhn.fr/espece/listerouge/FR/Mollusques_continentaux_metropole_2021" TargetMode="External"/><Relationship Id="rId1533" Type="http://schemas.openxmlformats.org/officeDocument/2006/relationships/hyperlink" Target="https://inpn.mnhn.fr/docs/LR_FCE/LR_regionale/Limousin/LRR_Flore_Limousin.pdf" TargetMode="External"/><Relationship Id="rId1740" Type="http://schemas.openxmlformats.org/officeDocument/2006/relationships/hyperlink" Target="https://www.dof.gob.mx/normasOficiales/4254/semarnat/semarnat.htm" TargetMode="External"/><Relationship Id="rId32" Type="http://schemas.openxmlformats.org/officeDocument/2006/relationships/hyperlink" Target="https://manu.edu.mk/contributions/NMBSci/Papers/2023_42_43_3.%20Karadelev.pdf" TargetMode="External"/><Relationship Id="rId1600" Type="http://schemas.openxmlformats.org/officeDocument/2006/relationships/hyperlink" Target="https://www.vlaanderen.be/publicaties/verspreidingsatlas-en-voorlopige-rode-lijst-van-de-mieren-van-vlaanderen" TargetMode="External"/><Relationship Id="rId1838" Type="http://schemas.openxmlformats.org/officeDocument/2006/relationships/hyperlink" Target="http://mesadeayuda.ambiente.gob.ec/joomla/index.php/34-noticias-relevantes/26-listas-rojas-de-especies" TargetMode="External"/><Relationship Id="rId181" Type="http://schemas.openxmlformats.org/officeDocument/2006/relationships/hyperlink" Target="https://www.bafu.admin.ch/bafu/de/home/themen/biodiversitaet/publikationen-studien/publikationen/rote-liste-heuschrecken.html" TargetMode="External"/><Relationship Id="rId1905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279" Type="http://schemas.openxmlformats.org/officeDocument/2006/relationships/hyperlink" Target="https://inpn.mnhn.fr/espece/listerouge/FR/Mollusques_continentaux_Martinique_2020" TargetMode="External"/><Relationship Id="rId486" Type="http://schemas.openxmlformats.org/officeDocument/2006/relationships/hyperlink" Target="https://inpn.mnhn.fr/docs/LR_FCE/LR_regionale/Rh%C3%B4ne-Alpes/LR-reptiles_nov2015_BD.pdf" TargetMode="External"/><Relationship Id="rId693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2167" Type="http://schemas.openxmlformats.org/officeDocument/2006/relationships/hyperlink" Target="https://www.umweltbundesamt.at/fileadmin/site/themen/naturschutz/rl_voegel_2017.xlsx" TargetMode="External"/><Relationship Id="rId139" Type="http://schemas.openxmlformats.org/officeDocument/2006/relationships/hyperlink" Target="https://www.umweltbundesamt.at/fileadmin/site/themen/naturschutz/rote_liste_neuropteren_2005.xlsx" TargetMode="External"/><Relationship Id="rId346" Type="http://schemas.openxmlformats.org/officeDocument/2006/relationships/hyperlink" Target="https://inpn.mnhn.fr/docs/LR_FCE/LR_regionale/Hauts-de-France/LRR_flore_vasculaire_et_bryophytes_HDF_2019.pdf" TargetMode="External"/><Relationship Id="rId553" Type="http://schemas.openxmlformats.org/officeDocument/2006/relationships/hyperlink" Target="https://nl.wikipedia.org/wiki/Nederlandse_Rode_Lijst_(steenvliegen)" TargetMode="External"/><Relationship Id="rId760" Type="http://schemas.openxmlformats.org/officeDocument/2006/relationships/hyperlink" Target="http://mesadeayuda.ambiente.gob.ec/joomla/index.php/34-noticias-relevantes/26-listas-rojas-de-especies" TargetMode="External"/><Relationship Id="rId998" Type="http://schemas.openxmlformats.org/officeDocument/2006/relationships/hyperlink" Target="https://goias.gov.br/meioambiente/wp-content/uploads/sites/33/2018/10/lista-de-espEcies-ameaCadas-nacionais-que-ocorrem-em-goiAs-1dd.pdf" TargetMode="External"/><Relationship Id="rId1183" Type="http://schemas.openxmlformats.org/officeDocument/2006/relationships/hyperlink" Target="https://www.uradni-list.si/files/RS_-2002-082-04055-OB~P009-0000.PDF" TargetMode="External"/><Relationship Id="rId1390" Type="http://schemas.openxmlformats.org/officeDocument/2006/relationships/hyperlink" Target="https://inpn.mnhn.fr/espece/listerouge/FR/Amphibiens_Guyane_2017" TargetMode="External"/><Relationship Id="rId2027" Type="http://schemas.openxmlformats.org/officeDocument/2006/relationships/hyperlink" Target="https://www.sintmaartengov.org/Documents/Policies/Nature%20Policy%20Plan%20Sint%20Maarten%202021-2025.pdf" TargetMode="External"/><Relationship Id="rId206" Type="http://schemas.openxmlformats.org/officeDocument/2006/relationships/hyperlink" Target="https://www.researchgate.net/publication/250916704_Libro_Rojo_de_Los_Vertebrados_Terrestres_de_Canarias" TargetMode="External"/><Relationship Id="rId413" Type="http://schemas.openxmlformats.org/officeDocument/2006/relationships/hyperlink" Target="https://www.normandie.developpement-durable.gouv.fr/les-listes-rouges-a3125.html?lang=fr" TargetMode="External"/><Relationship Id="rId858" Type="http://schemas.openxmlformats.org/officeDocument/2006/relationships/hyperlink" Target="https://www.researchgate.net/publication/48378776_Atlas_and_Red_Data_Book_of_the_Frogs_of_South_Africa_Lesotho_and_Swaziland" TargetMode="External"/><Relationship Id="rId1043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8" Type="http://schemas.openxmlformats.org/officeDocument/2006/relationships/hyperlink" Target="https://www.nouvelle-aquitaine.developpement-durable.gouv.fr/les-listes-rouges-regionales-a9991.html?lang=fr" TargetMode="External"/><Relationship Id="rId1695" Type="http://schemas.openxmlformats.org/officeDocument/2006/relationships/hyperlink" Target="https://www.researchgate.net/publication/277138818_Red_Data_Book_of_Ukraine_Animals" TargetMode="External"/><Relationship Id="rId620" Type="http://schemas.openxmlformats.org/officeDocument/2006/relationships/hyperlink" Target="https://www.plantarium.ru/page/redbook/id/253.html" TargetMode="External"/><Relationship Id="rId718" Type="http://schemas.openxmlformats.org/officeDocument/2006/relationships/hyperlink" Target="https://indico.ictp.it/event/a08145/session/58/contribution/37/material/3/0.pdf" TargetMode="External"/><Relationship Id="rId925" Type="http://schemas.openxmlformats.org/officeDocument/2006/relationships/hyperlink" Target="https://portals.iucn.org/library/sites/library/files/documents/RL-548.7-003.pdf" TargetMode="External"/><Relationship Id="rId1250" Type="http://schemas.openxmlformats.org/officeDocument/2006/relationships/hyperlink" Target="https://www.tandfonline.com/doi/full/10.1080/11263504.2012.748101" TargetMode="External"/><Relationship Id="rId1348" Type="http://schemas.openxmlformats.org/officeDocument/2006/relationships/hyperlink" Target="https://inpn.mnhn.fr/espece/listerouge/FR/Mammiferes_marins_Guadeloupe_2021" TargetMode="External"/><Relationship Id="rId1555" Type="http://schemas.openxmlformats.org/officeDocument/2006/relationships/hyperlink" Target="https://inpn.mnhn.fr/docs/LR_FCE/LR_regionale/Poitou-Charentes/LRR_autres_insectes_Poitou_Charentes_2018.pdf" TargetMode="External"/><Relationship Id="rId1762" Type="http://schemas.openxmlformats.org/officeDocument/2006/relationships/hyperlink" Target="https://checklist.pensoft.net/article/76773/" TargetMode="External"/><Relationship Id="rId1110" Type="http://schemas.openxmlformats.org/officeDocument/2006/relationships/hyperlink" Target="https://www.fmoit.gov.ba/upload/file/okolis/Crvena%20lista%20Faune%20FBiH.pdf" TargetMode="External"/><Relationship Id="rId1208" Type="http://schemas.openxmlformats.org/officeDocument/2006/relationships/hyperlink" Target="https://www.uradni-list.si/files/RS_-2002-082-04055-OB~P034-0000.PDF" TargetMode="External"/><Relationship Id="rId1415" Type="http://schemas.openxmlformats.org/officeDocument/2006/relationships/hyperlink" Target="https://inpn.mnhn.fr/docs/LR_FCE/LR_regionale/Centre-Val%20de%20Loire/orthopteres_2012.pdf" TargetMode="External"/><Relationship Id="rId54" Type="http://schemas.openxmlformats.org/officeDocument/2006/relationships/hyperlink" Target="https://link.springer.com/article/10.1007/s10531-005-2008-5" TargetMode="External"/><Relationship Id="rId1622" Type="http://schemas.openxmlformats.org/officeDocument/2006/relationships/hyperlink" Target="https://stats.sovon.nl/pub/publicatie/17915" TargetMode="External"/><Relationship Id="rId1927" Type="http://schemas.openxmlformats.org/officeDocument/2006/relationships/hyperlink" Target="https://www.sanbi.org/wp-content/uploads/2024/06/2023_Suricata10.pdf" TargetMode="External"/><Relationship Id="rId2091" Type="http://schemas.openxmlformats.org/officeDocument/2006/relationships/hyperlink" Target="https://mindfunga.ufsc.br/mind-funga-redlist/?lang=en" TargetMode="External"/><Relationship Id="rId2189" Type="http://schemas.openxmlformats.org/officeDocument/2006/relationships/hyperlink" Target="https://publikationen.sachsen.de/bdb/artikel/12031" TargetMode="External"/><Relationship Id="rId270" Type="http://schemas.openxmlformats.org/officeDocument/2006/relationships/hyperlink" Target="https://inpn.mnhn.fr/espece/listerouge/FR/Reptiles_terrestres_Guadeloupe_2021" TargetMode="External"/><Relationship Id="rId130" Type="http://schemas.openxmlformats.org/officeDocument/2006/relationships/hyperlink" Target="https://ojs.zrc-sazu.si/hacquetia/article/view/4270/3974" TargetMode="External"/><Relationship Id="rId368" Type="http://schemas.openxmlformats.org/officeDocument/2006/relationships/hyperlink" Target="https://www.anbdd.fr/publication/liste-rouge-des-orthopteres-mantes-et-phasmes-de-normandie/" TargetMode="External"/><Relationship Id="rId575" Type="http://schemas.openxmlformats.org/officeDocument/2006/relationships/hyperlink" Target="https://ecos.au.dk/forskningraadgivning/temasider/redist/2019/arkiv" TargetMode="External"/><Relationship Id="rId782" Type="http://schemas.openxmlformats.org/officeDocument/2006/relationships/hyperlink" Target="http://www.scielo.org.ar/scielo.php?pid=S1852-57682012000300006&amp;script=sci_arttext" TargetMode="External"/><Relationship Id="rId2049" Type="http://schemas.openxmlformats.org/officeDocument/2006/relationships/hyperlink" Target="https://zenodo.org/records/10238198" TargetMode="External"/><Relationship Id="rId228" Type="http://schemas.openxmlformats.org/officeDocument/2006/relationships/hyperlink" Target="https://inpn.mnhn.fr/espece/listerouge/FR/Crustaces_eau_douce_Metropole_2012" TargetMode="External"/><Relationship Id="rId435" Type="http://schemas.openxmlformats.org/officeDocument/2006/relationships/hyperlink" Target="https://www.grand-est.developpement-durable.gouv.fr/listes-rouges-regionales-historiques-a18396.html?lang=fr" TargetMode="External"/><Relationship Id="rId642" Type="http://schemas.openxmlformats.org/officeDocument/2006/relationships/hyperlink" Target="https://redbook-ua.org/page/interesting" TargetMode="External"/><Relationship Id="rId1065" Type="http://schemas.openxmlformats.org/officeDocument/2006/relationships/hyperlink" Target="https://www.nparks.gov.sg/biodiversity/wildlife-in-singapore/species-list/reptiles" TargetMode="External"/><Relationship Id="rId1272" Type="http://schemas.openxmlformats.org/officeDocument/2006/relationships/hyperlink" Target="https://www.bafu.admin.ch/bafu/de/home/themen/biodiversitaet/publikationen-studien/publikationen/rote-listen-fliegen.html" TargetMode="External"/><Relationship Id="rId2116" Type="http://schemas.openxmlformats.org/officeDocument/2006/relationships/hyperlink" Target="https://specieslist.sibbr.gov.br/speciesListItem/list/drt1572887872419" TargetMode="External"/><Relationship Id="rId502" Type="http://schemas.openxmlformats.org/officeDocument/2006/relationships/hyperlink" Target="https://www.vlaanderen.be/publicaties/iucn-rode-lijst-van-de-dagvlinders-in-vlaanderen" TargetMode="External"/><Relationship Id="rId947" Type="http://schemas.openxmlformats.org/officeDocument/2006/relationships/hyperlink" Target="https://bsi.gov.in/uploads/documents/Public_Information/publication/books/miscellaneous/The%20Indian%20Plant%20Red%20Data%20Book-I.pdf" TargetMode="External"/><Relationship Id="rId1132" Type="http://schemas.openxmlformats.org/officeDocument/2006/relationships/hyperlink" Target="https://faolex.fao.org/docs/pdf/bih204210.pdf" TargetMode="External"/><Relationship Id="rId1577" Type="http://schemas.openxmlformats.org/officeDocument/2006/relationships/hyperlink" Target="http://biodiversite.wallonie.be/fr/liste-rouge.html?IDC=6466" TargetMode="External"/><Relationship Id="rId1784" Type="http://schemas.openxmlformats.org/officeDocument/2006/relationships/hyperlink" Target="https://www.academia.edu/9273475/RECOPILACI%C3%93N_DE_LA_INFORMACI%C3%93N_SOBRE_LA_BIODIVERSIDAD_DE_HONDURAS" TargetMode="External"/><Relationship Id="rId1991" Type="http://schemas.openxmlformats.org/officeDocument/2006/relationships/hyperlink" Target="https://iucn.org/resources/publication/status-and-distribution-freshwater-biodiversity-western-africa" TargetMode="External"/><Relationship Id="rId76" Type="http://schemas.openxmlformats.org/officeDocument/2006/relationships/hyperlink" Target="https://www.haop.hr/hr/publikacije/crvena-knjiga-vodozemaca-i-gmazova-hrvatske" TargetMode="External"/><Relationship Id="rId807" Type="http://schemas.openxmlformats.org/officeDocument/2006/relationships/hyperlink" Target="https://www.gub.uy/ministerio-ambiente/politicas-y-gestion/lista-roja-anfibios-reptiles-del-uruguay" TargetMode="External"/><Relationship Id="rId1437" Type="http://schemas.openxmlformats.org/officeDocument/2006/relationships/hyperlink" Target="https://www.arb-idf.fr/nos-travaux/publications/liste-rouge-regionale-de-la-flore-vasculaire-dile-de-france/" TargetMode="External"/><Relationship Id="rId1644" Type="http://schemas.openxmlformats.org/officeDocument/2006/relationships/hyperlink" Target="https://helda.helsinki.fi/items/d7aadeda-631c-43eb-bb69-9434477a759a" TargetMode="External"/><Relationship Id="rId1851" Type="http://schemas.openxmlformats.org/officeDocument/2006/relationships/hyperlink" Target="https://algerianativeplants.net/html/plante-algerie-liste-rouge.php" TargetMode="External"/><Relationship Id="rId1504" Type="http://schemas.openxmlformats.org/officeDocument/2006/relationships/hyperlink" Target="https://inpn.mnhn.fr/docs/LR_FCE/LR_regionale/Bourgogne/lr_chiro_synthese.pdf" TargetMode="External"/><Relationship Id="rId1711" Type="http://schemas.openxmlformats.org/officeDocument/2006/relationships/hyperlink" Target="https://www.plantarium.ru/page/redbook/id/253.html" TargetMode="External"/><Relationship Id="rId1949" Type="http://schemas.openxmlformats.org/officeDocument/2006/relationships/hyperlink" Target="https://books.google.cz/books/about/The_Palms_of_Madagascar.html?id=1pclAQAAMAAJ&amp;redir_esc=y" TargetMode="External"/><Relationship Id="rId292" Type="http://schemas.openxmlformats.org/officeDocument/2006/relationships/hyperlink" Target="https://inpn.mnhn.fr/espece/listerouge/FR/Mammiferes_Australes_TAAF_2015" TargetMode="External"/><Relationship Id="rId1809" Type="http://schemas.openxmlformats.org/officeDocument/2006/relationships/hyperlink" Target="https://www.ogbw.de/images/ogbw/files/other/rote_liste_brutvogelarten_BW.pdf" TargetMode="External"/><Relationship Id="rId597" Type="http://schemas.openxmlformats.org/officeDocument/2006/relationships/hyperlink" Target="https://www.researchgate.net/publication/284533328_Red_list_of_the_vascular_plants_in_Poland" TargetMode="External"/><Relationship Id="rId2180" Type="http://schemas.openxmlformats.org/officeDocument/2006/relationships/hyperlink" Target="https://publikationen.sachsen.de/bdb/artikel/27810" TargetMode="External"/><Relationship Id="rId152" Type="http://schemas.openxmlformats.org/officeDocument/2006/relationships/hyperlink" Target="https://archive.nationalredlist.org/files/2014/09/2013-italian-vertebratesl.pdf" TargetMode="External"/><Relationship Id="rId457" Type="http://schemas.openxmlformats.org/officeDocument/2006/relationships/hyperlink" Target="https://inpn.mnhn.fr/docs/LR_FCE/LR_regionale/Midi-Pyr%C3%A9n%C3%A9es/reptiles-amphibiens_MP.pdf" TargetMode="External"/><Relationship Id="rId1087" Type="http://schemas.openxmlformats.org/officeDocument/2006/relationships/hyperlink" Target="https://www.eis-nederland.nl/soortenbeleid/rode-lijsten" TargetMode="External"/><Relationship Id="rId1294" Type="http://schemas.openxmlformats.org/officeDocument/2006/relationships/hyperlink" Target="https://link.springer.com/article/10.1007/s10531-012-0385-0" TargetMode="External"/><Relationship Id="rId2040" Type="http://schemas.openxmlformats.org/officeDocument/2006/relationships/hyperlink" Target="http://www.bio-nica.info/RevNicaBiodiv/40-Libro-Rojo-Reptiles-draft.pdf" TargetMode="External"/><Relationship Id="rId2138" Type="http://schemas.openxmlformats.org/officeDocument/2006/relationships/hyperlink" Target="https://www.biodic.go.jp/english/rdb/rdb_e.html" TargetMode="External"/><Relationship Id="rId664" Type="http://schemas.openxmlformats.org/officeDocument/2006/relationships/hyperlink" Target="https://www.biotaxa.org/Phytotaxa/article/view/phytotaxa.327.2.1?articlesBySameAuthorPage=2" TargetMode="External"/><Relationship Id="rId871" Type="http://schemas.openxmlformats.org/officeDocument/2006/relationships/hyperlink" Target="https://journals.plos.org/plosone/article?id=10.1371/journal.pone.0103684" TargetMode="External"/><Relationship Id="rId969" Type="http://schemas.openxmlformats.org/officeDocument/2006/relationships/hyperlink" Target="https://www.nepa.gov.jm/sites/default/files/2019-12/3rd_national_security_summary.pdf" TargetMode="External"/><Relationship Id="rId1599" Type="http://schemas.openxmlformats.org/officeDocument/2006/relationships/hyperlink" Target="https://www.vlaanderen.be/publicaties/iucn-rode-lijst-van-de-zweefvliegen-in-vlaanderen-2021" TargetMode="External"/><Relationship Id="rId317" Type="http://schemas.openxmlformats.org/officeDocument/2006/relationships/hyperlink" Target="https://inpn.mnhn.fr/espece/programme/listes-rouges/RG/?region=INSEER53" TargetMode="External"/><Relationship Id="rId524" Type="http://schemas.openxmlformats.org/officeDocument/2006/relationships/hyperlink" Target="https://luxnatur.lu/publi/wb25067072.pdf" TargetMode="External"/><Relationship Id="rId731" Type="http://schemas.openxmlformats.org/officeDocument/2006/relationships/hyperlink" Target="https://www.ogbw.de/images/ogbw/files/other/rote_liste_brutvogelarten_BW.pdf" TargetMode="External"/><Relationship Id="rId115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1" Type="http://schemas.openxmlformats.org/officeDocument/2006/relationships/hyperlink" Target="https://inpn.mnhn.fr/espece/listerouge/FR/Coleopteres_scarabeoides_Martinique_2020" TargetMode="External"/><Relationship Id="rId1459" Type="http://schemas.openxmlformats.org/officeDocument/2006/relationships/hyperlink" Target="https://inpn.mnhn.fr/docs/LR_FCE/LR_regionale/Pays%20de%20la%20Loire/LRR_amphibiens_reptiles_Pays_de_la_loire_2021.pdf" TargetMode="External"/><Relationship Id="rId2205" Type="http://schemas.openxmlformats.org/officeDocument/2006/relationships/hyperlink" Target="https://threatenedtaxa.org/index.php/JoTT/article/view/1418/2591" TargetMode="External"/><Relationship Id="rId98" Type="http://schemas.openxmlformats.org/officeDocument/2006/relationships/hyperlink" Target="https://www.uradni-list.si/files/RS_-2002-082-04055-OB~P012-0000.PDF" TargetMode="External"/><Relationship Id="rId829" Type="http://schemas.openxmlformats.org/officeDocument/2006/relationships/hyperlink" Target="https://www.sciencedirect.com/science/article/pii/S1617138121000741" TargetMode="External"/><Relationship Id="rId1014" Type="http://schemas.openxmlformats.org/officeDocument/2006/relationships/hyperlink" Target="https://mindfunga.ufsc.br/mind-funga-redlist/?lang=en" TargetMode="External"/><Relationship Id="rId1221" Type="http://schemas.openxmlformats.org/officeDocument/2006/relationships/hyperlink" Target="https://www.umweltbundesamt.at/fileadmin/site/themen/naturschutz/rote_liste_orthoptera_2005.xlsx" TargetMode="External"/><Relationship Id="rId1666" Type="http://schemas.openxmlformats.org/officeDocument/2006/relationships/hyperlink" Target="https://sarkanagramata.lu.lv/en/" TargetMode="External"/><Relationship Id="rId1873" Type="http://schemas.openxmlformats.org/officeDocument/2006/relationships/hyperlink" Target="https://www.nw-ornithologen.de/images/textfiles/charadrius/charadrius51_1_67_108_roteliste2016_wv.pdf" TargetMode="External"/><Relationship Id="rId1319" Type="http://schemas.openxmlformats.org/officeDocument/2006/relationships/hyperlink" Target="https://inpn.mnhn.fr/espece/listerouge/FR/Odonates_metropole_2016" TargetMode="External"/><Relationship Id="rId1526" Type="http://schemas.openxmlformats.org/officeDocument/2006/relationships/hyperlink" Target="https://inpn.mnhn.fr/docs/LR_FCE/LR_regionale/Franche-Comt%C3%A9/LRR_Oiseaux_nicheurs_Franche_Comt%C3%A9_2017.pdf" TargetMode="External"/><Relationship Id="rId1733" Type="http://schemas.openxmlformats.org/officeDocument/2006/relationships/hyperlink" Target="https://dof.gob.mx/nota_detalle.php?codigo=4695637&amp;fecha=16/05/1994" TargetMode="External"/><Relationship Id="rId1940" Type="http://schemas.openxmlformats.org/officeDocument/2006/relationships/hyperlink" Target="https://speciesstatus.sanbi.org/" TargetMode="External"/><Relationship Id="rId25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800" Type="http://schemas.openxmlformats.org/officeDocument/2006/relationships/hyperlink" Target="https://www.provita.org.ve/wp-content/uploads/2022/09/Provita_2020_Libro_Rojo_de_la_Flora_Venezolana.pdf" TargetMode="External"/><Relationship Id="rId174" Type="http://schemas.openxmlformats.org/officeDocument/2006/relationships/hyperlink" Target="https://www.bafu.admin.ch/bafu/de/home/themen/biodiversitaet/publikationen-studien/publikationen/rote-liste-der-kaefer.html" TargetMode="External"/><Relationship Id="rId381" Type="http://schemas.openxmlformats.org/officeDocument/2006/relationships/hyperlink" Target="https://www.paca.developpement-durable.gouv.fr/listes-rouges-regionales-a7296.html?lang=fr" TargetMode="External"/><Relationship Id="rId2062" Type="http://schemas.openxmlformats.org/officeDocument/2006/relationships/hyperlink" Target="https://www.dcbd.nl/resource/2773" TargetMode="External"/><Relationship Id="rId241" Type="http://schemas.openxmlformats.org/officeDocument/2006/relationships/hyperlink" Target="https://inpn.mnhn.fr/espece/listerouge/FR/Araignees_metropole_2023" TargetMode="External"/><Relationship Id="rId479" Type="http://schemas.openxmlformats.org/officeDocument/2006/relationships/hyperlink" Target="https://inpn.mnhn.fr/docs/LR_FCE/LR_regionale/Poitou-Charentes/LRR_Odonates_Poitou_Charentes_2018.pdf" TargetMode="External"/><Relationship Id="rId686" Type="http://schemas.openxmlformats.org/officeDocument/2006/relationships/hyperlink" Target="https://www.researchgate.net/publication/258833259_Puerto_Rico's_Comprehensive_Wildlife_Conservation_Strategy" TargetMode="External"/><Relationship Id="rId893" Type="http://schemas.openxmlformats.org/officeDocument/2006/relationships/hyperlink" Target="https://portals.iucn.org/library/node/46183&#168;" TargetMode="External"/><Relationship Id="rId339" Type="http://schemas.openxmlformats.org/officeDocument/2006/relationships/hyperlink" Target="https://www.odonat-grandest.fr/listes-rouges-grand-est-resultats/" TargetMode="External"/><Relationship Id="rId546" Type="http://schemas.openxmlformats.org/officeDocument/2006/relationships/hyperlink" Target="https://nl.wikipedia.org/wiki/Nederlandse_Rode_Lijst_(libellen)" TargetMode="External"/><Relationship Id="rId753" Type="http://schemas.openxmlformats.org/officeDocument/2006/relationships/hyperlink" Target="http://manxbirdlife.im/wp-content/uploads/2021/08/BoCCIoM-2021-TABLES-vWEB04-2021-07-30.pdf" TargetMode="External"/><Relationship Id="rId1176" Type="http://schemas.openxmlformats.org/officeDocument/2006/relationships/hyperlink" Target="https://www.researchgate.net/publication/378274509_New_Checklist_and_the_Red_list_of_the_mosses_Bryophyta_of_Slovenia" TargetMode="External"/><Relationship Id="rId1383" Type="http://schemas.openxmlformats.org/officeDocument/2006/relationships/hyperlink" Target="https://inpn.mnhn.fr/espece/listerouge/FR/Reptiles_Eparses_TAAF_2015" TargetMode="External"/><Relationship Id="rId101" Type="http://schemas.openxmlformats.org/officeDocument/2006/relationships/hyperlink" Target="https://www.uradni-list.si/files/RS_-2002-082-04055-OB~P015-0000.PDF" TargetMode="External"/><Relationship Id="rId406" Type="http://schemas.openxmlformats.org/officeDocument/2006/relationships/hyperlink" Target="https://www.nouvelle-aquitaine.developpement-durable.gouv.fr/les-listes-rouges-regionales-a9991.html?lang=fr" TargetMode="External"/><Relationship Id="rId960" Type="http://schemas.openxmlformats.org/officeDocument/2006/relationships/hyperlink" Target="https://mlr.com.ni/wp-content/uploads/2021/06/Catalogo-de-Aves-MLR.pdf" TargetMode="External"/><Relationship Id="rId1036" Type="http://schemas.openxmlformats.org/officeDocument/2006/relationships/hyperlink" Target="https://specieslist.sibbr.gov.br/speciesListItem/list/drt1572895366472" TargetMode="External"/><Relationship Id="rId1243" Type="http://schemas.openxmlformats.org/officeDocument/2006/relationships/hyperlink" Target="https://www.iucn.it/pdf/Comitato_IUCN_Lista_Rossa_dei_coralli_italiani_2014.pdf" TargetMode="External"/><Relationship Id="rId1590" Type="http://schemas.openxmlformats.org/officeDocument/2006/relationships/hyperlink" Target="https://www.vlaanderen.be/publicaties/de-iucn-rode-lijst-van-de-dagvlinders-in-vlaanderen" TargetMode="External"/><Relationship Id="rId1688" Type="http://schemas.openxmlformats.org/officeDocument/2006/relationships/hyperlink" Target="https://tezeusz.pl/czerwona-ksiega-roslin-wojewodztwa-lodzkiego-romuald-olaczek-red" TargetMode="External"/><Relationship Id="rId1895" Type="http://schemas.openxmlformats.org/officeDocument/2006/relationships/hyperlink" Target="https://www.cbd.int/doc/world/bw/bw-nr-05-en.pdf" TargetMode="External"/><Relationship Id="rId613" Type="http://schemas.openxmlformats.org/officeDocument/2006/relationships/hyperlink" Target="https://data.europa.eu/data/datasets/f434da03-4da5-46ad-bc3e-ccc4a0a09377?locale=en" TargetMode="External"/><Relationship Id="rId820" Type="http://schemas.openxmlformats.org/officeDocument/2006/relationships/hyperlink" Target="https://archive.nationalredlist.org/files/2012/08/Botswana-Plants-List-2002.pdf" TargetMode="External"/><Relationship Id="rId918" Type="http://schemas.openxmlformats.org/officeDocument/2006/relationships/hyperlink" Target="https://www.cepf.net/grants/grantee-projects/characterization-threatened-flora-sao-tome-and-principe" TargetMode="External"/><Relationship Id="rId1450" Type="http://schemas.openxmlformats.org/officeDocument/2006/relationships/hyperlink" Target="https://www.anbdd.fr/publication/liste-rouge-des-orthopteres-mantes-et-phasmes-de-normandie/" TargetMode="External"/><Relationship Id="rId1548" Type="http://schemas.openxmlformats.org/officeDocument/2006/relationships/hyperlink" Target="https://www.hauts-de-france.developpement-durable.gouv.fr/?Les-listes-rouges-regionales" TargetMode="External"/><Relationship Id="rId1755" Type="http://schemas.openxmlformats.org/officeDocument/2006/relationships/hyperlink" Target="https://digitalcommons.denison.edu/cgi/viewcontent.cgi?article=1037&amp;context=facultypubs" TargetMode="External"/><Relationship Id="rId1103" Type="http://schemas.openxmlformats.org/officeDocument/2006/relationships/hyperlink" Target="http://www.adn-andorra.org/websadn/atlesocells/Atles2de8.pdf" TargetMode="External"/><Relationship Id="rId1310" Type="http://schemas.openxmlformats.org/officeDocument/2006/relationships/hyperlink" Target="https://www.burgenland.at/fileadmin/user_upload/20220119_Rote_Liste_gefaehrdeter_Fische_Bgld_Jan2022.pdf" TargetMode="External"/><Relationship Id="rId1408" Type="http://schemas.openxmlformats.org/officeDocument/2006/relationships/hyperlink" Target="https://inpn.mnhn.fr/espece/programme/listes-rouges/RG/?region=INSEER53" TargetMode="External"/><Relationship Id="rId1962" Type="http://schemas.openxmlformats.org/officeDocument/2006/relationships/hyperlink" Target="https://portals.iucn.org/library/node/9639" TargetMode="External"/><Relationship Id="rId47" Type="http://schemas.openxmlformats.org/officeDocument/2006/relationships/hyperlink" Target="https://scindeks-clanci.ceon.rs/data/pdf/1820-9521/2022/1820-95212215149U.pdf" TargetMode="External"/><Relationship Id="rId1615" Type="http://schemas.openxmlformats.org/officeDocument/2006/relationships/hyperlink" Target="https://open.overheid.nl/documenten/d3fef25d-ed8c-4145-a273-a6007c5bc121/file" TargetMode="External"/><Relationship Id="rId1822" Type="http://schemas.openxmlformats.org/officeDocument/2006/relationships/hyperlink" Target="https://repository.humboldt.org.co/entities/publication/9fd28076-0d3d-4028-8b05-09e5906a792b" TargetMode="External"/><Relationship Id="rId196" Type="http://schemas.openxmlformats.org/officeDocument/2006/relationships/hyperlink" Target="https://www.miteco.gob.es/content/dam/miteco/es/biodiversidad/servicios/banco-datos-naturaleza/lista_mamiferos_tcm30-194955.pdf" TargetMode="External"/><Relationship Id="rId2084" Type="http://schemas.openxmlformats.org/officeDocument/2006/relationships/hyperlink" Target="https://www.sema.ce.gov.br/lista-vermelha-de-especies-ameacadas-da-fauna-do-ceara/lista-vermelha-anfibios-e-repteis/" TargetMode="External"/><Relationship Id="rId263" Type="http://schemas.openxmlformats.org/officeDocument/2006/relationships/hyperlink" Target="https://inpn.mnhn.fr/espece/listerouge/FR/Mammiferes_terrestres_Guadeloupe_2021" TargetMode="External"/><Relationship Id="rId470" Type="http://schemas.openxmlformats.org/officeDocument/2006/relationships/hyperlink" Target="https://inpn.mnhn.fr/docs/LR_FCE/LR_regionale/Poitou-Charentes/LRR_autres_insectes_Poitou_Charentes_2018.pdf" TargetMode="External"/><Relationship Id="rId2151" Type="http://schemas.openxmlformats.org/officeDocument/2006/relationships/hyperlink" Target="https://www.zobodat.at/pdf/STAPFIA_0100_0001-0247.pdf" TargetMode="External"/><Relationship Id="rId123" Type="http://schemas.openxmlformats.org/officeDocument/2006/relationships/hyperlink" Target="https://www.uradni-list.si/files/RS_-2002-082-04055-OB~P037-0000.PDF" TargetMode="External"/><Relationship Id="rId330" Type="http://schemas.openxmlformats.org/officeDocument/2006/relationships/hyperlink" Target="https://inpn.mnhn.fr/docs/LR_FCE/LR_regionale/Centre-Val%20de%20Loire/8-plantes_vasculaires_2012_cle13371e.pdf" TargetMode="External"/><Relationship Id="rId568" Type="http://schemas.openxmlformats.org/officeDocument/2006/relationships/hyperlink" Target="https://elurikkus.ee/" TargetMode="External"/><Relationship Id="rId775" Type="http://schemas.openxmlformats.org/officeDocument/2006/relationships/hyperlink" Target="https://bdj.pensoft.net/article/120471/" TargetMode="External"/><Relationship Id="rId98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8" Type="http://schemas.openxmlformats.org/officeDocument/2006/relationships/hyperlink" Target="https://www.uradni-list.si/files/RS_-2002-082-04055-OB~P024-0000.PDF" TargetMode="External"/><Relationship Id="rId2011" Type="http://schemas.openxmlformats.org/officeDocument/2006/relationships/hyperlink" Target="https://portals.iucn.org/library/node/46328" TargetMode="External"/><Relationship Id="rId428" Type="http://schemas.openxmlformats.org/officeDocument/2006/relationships/hyperlink" Target="https://www.grand-est.developpement-durable.gouv.fr/listes-rouges-regionales-historiques-a18396.html?lang=fr" TargetMode="External"/><Relationship Id="rId635" Type="http://schemas.openxmlformats.org/officeDocument/2006/relationships/hyperlink" Target="https://www.plantarium.ru/page/redbook/id/253.html" TargetMode="External"/><Relationship Id="rId842" Type="http://schemas.openxmlformats.org/officeDocument/2006/relationships/hyperlink" Target="https://www.birdlife.org.za/media-and-resources/the-eskom-red-data-book-of-birds/" TargetMode="External"/><Relationship Id="rId105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5" Type="http://schemas.openxmlformats.org/officeDocument/2006/relationships/hyperlink" Target="https://www.bafu.admin.ch/bafu/de/home/themen/biodiversitaet/publikationen-studien/publikationen/rote-listen-fliegen.html" TargetMode="External"/><Relationship Id="rId1472" Type="http://schemas.openxmlformats.org/officeDocument/2006/relationships/hyperlink" Target="https://www.paca.developpement-durable.gouv.fr/listes-rouges-regionales-a7296.html?lang=fr" TargetMode="External"/><Relationship Id="rId2109" Type="http://schemas.openxmlformats.org/officeDocument/2006/relationships/hyperlink" Target="https://www.ibiraiaras.rs.gov.br/wp-content/uploads/2017/09/decreto_estadual_n-42099-flora_ameacada.pdf" TargetMode="External"/><Relationship Id="rId702" Type="http://schemas.openxmlformats.org/officeDocument/2006/relationships/hyperlink" Target="https://bvearmb.do/handle/123456789/185" TargetMode="External"/><Relationship Id="rId1125" Type="http://schemas.openxmlformats.org/officeDocument/2006/relationships/hyperlink" Target="https://www.zobodat.at/pdf/STAPFIA_0091_0001-0324.pdf" TargetMode="External"/><Relationship Id="rId1332" Type="http://schemas.openxmlformats.org/officeDocument/2006/relationships/hyperlink" Target="https://inpn.mnhn.fr/espece/listerouge/FR/Mammiferes_Reunion_2010" TargetMode="External"/><Relationship Id="rId1777" Type="http://schemas.openxmlformats.org/officeDocument/2006/relationships/hyperlink" Target="https://www.grupojaragua.org.do/documents/Lista_rojaRD.pdf" TargetMode="External"/><Relationship Id="rId1984" Type="http://schemas.openxmlformats.org/officeDocument/2006/relationships/hyperlink" Target="https://sibmoz.gov.mz/red-list-of-species/" TargetMode="External"/><Relationship Id="rId69" Type="http://schemas.openxmlformats.org/officeDocument/2006/relationships/hyperlink" Target="https://www.haop.hr/hr/publikacije/crvena-knjiga-sisavaca-hrvatske" TargetMode="External"/><Relationship Id="rId1637" Type="http://schemas.openxmlformats.org/officeDocument/2006/relationships/hyperlink" Target="https://www.biologicalrecordscentre.gov.gg/wp-content/uploads/2020/03/Red%20Data%20Book%20FULL%20BOOK_March%202020.pdf" TargetMode="External"/><Relationship Id="rId1844" Type="http://schemas.openxmlformats.org/officeDocument/2006/relationships/hyperlink" Target="https://www.conacyt.gov.py/sites/default/files/upload_editores/u294/material-VEVE-16-94_libro_rojo.pdf" TargetMode="External"/><Relationship Id="rId1704" Type="http://schemas.openxmlformats.org/officeDocument/2006/relationships/hyperlink" Target="https://www.plantarium.ru/page/redbook/id/253.html" TargetMode="External"/><Relationship Id="rId285" Type="http://schemas.openxmlformats.org/officeDocument/2006/relationships/hyperlink" Target="https://inpn.mnhn.fr/espece/listerouge/FR/Reptiles_Martinique_2020" TargetMode="External"/><Relationship Id="rId1911" Type="http://schemas.openxmlformats.org/officeDocument/2006/relationships/hyperlink" Target="https://ewt.org.za/resources/mammal-red-list/" TargetMode="External"/><Relationship Id="rId492" Type="http://schemas.openxmlformats.org/officeDocument/2006/relationships/hyperlink" Target="http://biodiversite.wallonie.be/fr/liste-rouge.html?IDC=6461" TargetMode="External"/><Relationship Id="rId797" Type="http://schemas.openxmlformats.org/officeDocument/2006/relationships/hyperlink" Target="https://www.lanuv.nrw.de/natur/artenschutz/rote-liste" TargetMode="External"/><Relationship Id="rId2173" Type="http://schemas.openxmlformats.org/officeDocument/2006/relationships/hyperlink" Target="https://www.nlwkn.niedersachsen.de/artenreferenzlisten/arten-referenzlisten-198326.html" TargetMode="External"/><Relationship Id="rId145" Type="http://schemas.openxmlformats.org/officeDocument/2006/relationships/hyperlink" Target="https://archive.nationalredlist.org/files/2014/08/Legakis-Maragkou-2009-Greek-Red-Data-Book-birds-chapter.pdf" TargetMode="External"/><Relationship Id="rId352" Type="http://schemas.openxmlformats.org/officeDocument/2006/relationships/hyperlink" Target="https://www.arb-idf.fr/nos-travaux/publications/liste-rouge-regionale-des-amphibiens-et-reptiles/" TargetMode="External"/><Relationship Id="rId1287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2033" Type="http://schemas.openxmlformats.org/officeDocument/2006/relationships/hyperlink" Target="https://elpaccto.eu/wp-content/uploads/2022/02/Catalogo-de-especies-de-fauna-y-flora-protegidas-mas-traficadas-en-Panama.pdf-LR-4.pdf" TargetMode="External"/><Relationship Id="rId212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657" Type="http://schemas.openxmlformats.org/officeDocument/2006/relationships/hyperlink" Target="https://www.biodiversidad.gob.mx/pdf/NOM-059-ECOL-2001.pdf" TargetMode="External"/><Relationship Id="rId864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1494" Type="http://schemas.openxmlformats.org/officeDocument/2006/relationships/hyperlink" Target="https://inpn.mnhn.fr/docs/LR_FCE/LR_regionale/Auvergne/Notice_m%C3%A9thodologique_Liste_Rouge_Auvergne-flore.pdf" TargetMode="External"/><Relationship Id="rId1799" Type="http://schemas.openxmlformats.org/officeDocument/2006/relationships/hyperlink" Target="https://bibliofep.fundacionempresaspolar.org/media/1377731/i_flora_venezolana.pdf" TargetMode="External"/><Relationship Id="rId2100" Type="http://schemas.openxmlformats.org/officeDocument/2006/relationships/hyperlink" Target="iema.es.gov.br/especies-ameacadas/ameacadas" TargetMode="External"/><Relationship Id="rId517" Type="http://schemas.openxmlformats.org/officeDocument/2006/relationships/hyperlink" Target="https://ps.mnhn.lu/recherche/redbook/butterflies/default.htm" TargetMode="External"/><Relationship Id="rId724" Type="http://schemas.openxmlformats.org/officeDocument/2006/relationships/hyperlink" Target="https://bibliotecadigital.ciren.cl/items/edb361a0-107b-48ac-a1d0-fece82bd54b1" TargetMode="External"/><Relationship Id="rId931" Type="http://schemas.openxmlformats.org/officeDocument/2006/relationships/hyperlink" Target="https://tar.sljol.info/articles/10.4038/tar.v21i3.3298" TargetMode="External"/><Relationship Id="rId1147" Type="http://schemas.openxmlformats.org/officeDocument/2006/relationships/hyperlink" Target="https://link.springer.com/article/10.1007/s10531-005-2008-5" TargetMode="External"/><Relationship Id="rId1354" Type="http://schemas.openxmlformats.org/officeDocument/2006/relationships/hyperlink" Target="https://inpn.mnhn.fr/espece/listerouge/FR/Phasmes_Guadeloupe_2021" TargetMode="External"/><Relationship Id="rId1561" Type="http://schemas.openxmlformats.org/officeDocument/2006/relationships/hyperlink" Target="https://www.nouvelle-aquitaine.developpement-durable.gouv.fr/les-listes-rouges-regionales-a9991.html?lang=fr" TargetMode="External"/><Relationship Id="rId60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007" Type="http://schemas.openxmlformats.org/officeDocument/2006/relationships/hyperlink" Target="https://www.sema.ce.gov.br/lista-vermelha-de-especies-ameacadas-da-fauna-do-ceara/lista-vermelha-anfibios-e-repteis/" TargetMode="External"/><Relationship Id="rId1214" Type="http://schemas.openxmlformats.org/officeDocument/2006/relationships/hyperlink" Target="https://www.uradni-list.si/files/RS_-2002-082-04055-OB~P040-0000.PDF" TargetMode="External"/><Relationship Id="rId1421" Type="http://schemas.openxmlformats.org/officeDocument/2006/relationships/hyperlink" Target="https://inpn.mnhn.fr/docs/LR_FCE/LR_regionale/Corse/LRR_oiseaux_nicheurs_amphibiens_reptiles_Corse_2018.pdf" TargetMode="External"/><Relationship Id="rId1659" Type="http://schemas.openxmlformats.org/officeDocument/2006/relationships/hyperlink" Target="https://ecos.au.dk/forskningraadgivning/temasider/redist/2019/arkiv" TargetMode="External"/><Relationship Id="rId1866" Type="http://schemas.openxmlformats.org/officeDocument/2006/relationships/hyperlink" Target="https://cma.sarem.org.ar/" TargetMode="External"/><Relationship Id="rId1519" Type="http://schemas.openxmlformats.org/officeDocument/2006/relationships/hyperlink" Target="https://www.grand-est.developpement-durable.gouv.fr/listes-rouges-regionales-historiques-a18396.html?lang=fr" TargetMode="External"/><Relationship Id="rId1726" Type="http://schemas.openxmlformats.org/officeDocument/2006/relationships/hyperlink" Target="https://explorer.natureserve.org/" TargetMode="External"/><Relationship Id="rId1933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8" Type="http://schemas.openxmlformats.org/officeDocument/2006/relationships/hyperlink" Target="https://faolex.fao.org/docs/pdf/mne210105.pdf" TargetMode="External"/><Relationship Id="rId2195" Type="http://schemas.openxmlformats.org/officeDocument/2006/relationships/hyperlink" Target="https://ecos.au.dk/forskningraadgivning/temasider/redist/2019/arkiv" TargetMode="External"/><Relationship Id="rId167" Type="http://schemas.openxmlformats.org/officeDocument/2006/relationships/hyperlink" Target="https://www.bafu.admin.ch/bafu/de/home/themen/biodiversitaet/publikationen-studien/publikationen/rote-listegefaehrdeten-arten-moose.html" TargetMode="External"/><Relationship Id="rId374" Type="http://schemas.openxmlformats.org/officeDocument/2006/relationships/hyperlink" Target="https://inpn.mnhn.fr/docs/LR_FCE/LR_regionale/Pays%20de%20la%20Loire/LRR_amphibiens_reptiles_Pays_de_la_loire_2021.pdf" TargetMode="External"/><Relationship Id="rId581" Type="http://schemas.openxmlformats.org/officeDocument/2006/relationships/hyperlink" Target="https://www.ni.is/is/midlun/utgafa/valistar/plontur/valisti-aedplantna-0" TargetMode="External"/><Relationship Id="rId2055" Type="http://schemas.openxmlformats.org/officeDocument/2006/relationships/hyperlink" Target="https://www.bgci.org/resources/bgci-tools-and-resources/the-red-list-of-trees-of-guatemala/" TargetMode="External"/><Relationship Id="rId234" Type="http://schemas.openxmlformats.org/officeDocument/2006/relationships/hyperlink" Target="https://inpn.mnhn.fr/espece/listerouge/FR/Oiseaux_nicheurs_metropole_2016" TargetMode="External"/><Relationship Id="rId679" Type="http://schemas.openxmlformats.org/officeDocument/2006/relationships/hyperlink" Target="https://www.researchgate.net/publication/378549756_HERPETOFAUNA_DEL_MUNICIPIO_DE_BALANCANTABASCO_MEXICO" TargetMode="External"/><Relationship Id="rId886" Type="http://schemas.openxmlformats.org/officeDocument/2006/relationships/hyperlink" Target="https://iucn.org/sites/default/files/content/documents/brochure_medredlist_sharks.pdf" TargetMode="External"/><Relationship Id="rId2" Type="http://schemas.openxmlformats.org/officeDocument/2006/relationships/hyperlink" Target="https://archive.nationalredlist.org/files/2012/08/2006-Norwegian-Red-List.pdf" TargetMode="External"/><Relationship Id="rId441" Type="http://schemas.openxmlformats.org/officeDocument/2006/relationships/hyperlink" Target="https://inpn.mnhn.fr/docs/LR_FCE/LR_regionale/Franche-Comt%C3%A9/listerouge2014_flore_vasculaire_cle623112.pdf" TargetMode="External"/><Relationship Id="rId539" Type="http://schemas.openxmlformats.org/officeDocument/2006/relationships/hyperlink" Target="https://stats.sovon.nl/pub/publicatie/17915" TargetMode="External"/><Relationship Id="rId746" Type="http://schemas.openxmlformats.org/officeDocument/2006/relationships/hyperlink" Target="https://www.minambiente.gov.co/wp-content/uploads/2021/10/Libro-Rojo-de-Plantas-de-Colombia-Volumen-4.pdf" TargetMode="External"/><Relationship Id="rId1071" Type="http://schemas.openxmlformats.org/officeDocument/2006/relationships/hyperlink" Target="https://www.umweltbundesamt.at/fileadmin/site/themen/naturschutz/rote_liste_weberknechte_2009.xlsx" TargetMode="External"/><Relationship Id="rId1169" Type="http://schemas.openxmlformats.org/officeDocument/2006/relationships/hyperlink" Target="https://www.haop.hr/sites/default/files/uploads/dokumenti/03_prirodne/crvene_knjige_popisi/Crveni_popis_koralja_web.pdf" TargetMode="External"/><Relationship Id="rId1376" Type="http://schemas.openxmlformats.org/officeDocument/2006/relationships/hyperlink" Target="https://inpn.mnhn.fr/espece/listerouge/FR/Coraux_Mayotte_2020" TargetMode="External"/><Relationship Id="rId1583" Type="http://schemas.openxmlformats.org/officeDocument/2006/relationships/hyperlink" Target="http://biodiversite.wallonie.be/fr/poissons.html?IDC=289" TargetMode="External"/><Relationship Id="rId2122" Type="http://schemas.openxmlformats.org/officeDocument/2006/relationships/hyperlink" Target="https://www.gov.br/icmbio/pt-br/centrais-de-conteudo/publicacoes/publicacoes-diversas/Inv_aquaticos.pdf" TargetMode="External"/><Relationship Id="rId301" Type="http://schemas.openxmlformats.org/officeDocument/2006/relationships/hyperlink" Target="https://inpn.mnhn.fr/espece/listerouge/FR/Flore_vasculaire_Kerguelen_2024" TargetMode="External"/><Relationship Id="rId953" Type="http://schemas.openxmlformats.org/officeDocument/2006/relationships/hyperlink" Target="https://portals.iucn.org/library/sites/library/files/documents/RL-72-001.pdf" TargetMode="External"/><Relationship Id="rId1029" Type="http://schemas.openxmlformats.org/officeDocument/2006/relationships/hyperlink" Target="https://iema.es.gov.br/Media/iema/Biodiversidade/2019_Livro%20Fauna-Flora%20Ameacadas%20Extincao%20no%20ES.pdf" TargetMode="External"/><Relationship Id="rId1236" Type="http://schemas.openxmlformats.org/officeDocument/2006/relationships/hyperlink" Target="https://redlist.necca.gov.gr/" TargetMode="External"/><Relationship Id="rId1790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888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82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606" Type="http://schemas.openxmlformats.org/officeDocument/2006/relationships/hyperlink" Target="https://www.sbc.org.pl/dlibra/publication/180509" TargetMode="External"/><Relationship Id="rId81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443" Type="http://schemas.openxmlformats.org/officeDocument/2006/relationships/hyperlink" Target="https://www.arb-idf.fr/nos-travaux/publications/liste-rouge-regionale-des-oiseaux-nicheurs-dile-de-france-2018/" TargetMode="External"/><Relationship Id="rId1650" Type="http://schemas.openxmlformats.org/officeDocument/2006/relationships/hyperlink" Target="https://ojs.utlib.ee/index.php/FCE/article/download/fce.2019.56.12/10468" TargetMode="External"/><Relationship Id="rId1748" Type="http://schemas.openxmlformats.org/officeDocument/2006/relationships/hyperlink" Target="https://www.ncbi.nlm.nih.gov/pmc/articles/PMC7398962/" TargetMode="External"/><Relationship Id="rId1303" Type="http://schemas.openxmlformats.org/officeDocument/2006/relationships/hyperlink" Target="https://arsetflora.com/llista-vermella/" TargetMode="External"/><Relationship Id="rId1510" Type="http://schemas.openxmlformats.org/officeDocument/2006/relationships/hyperlink" Target="https://inpn.mnhn.fr/docs/LR_FCE/LR_regionale/Bourgogne/lr_reptiles_synthese.pdf" TargetMode="External"/><Relationship Id="rId1955" Type="http://schemas.openxmlformats.org/officeDocument/2006/relationships/hyperlink" Target="https://portals.iucn.org/library/node/9075" TargetMode="External"/><Relationship Id="rId1608" Type="http://schemas.openxmlformats.org/officeDocument/2006/relationships/hyperlink" Target="https://www.luxnatur.lu/publi/wb30058065.pdf" TargetMode="External"/><Relationship Id="rId1815" Type="http://schemas.openxmlformats.org/officeDocument/2006/relationships/hyperlink" Target="https://www.minambiente.gov.co/wp-content/uploads/2021/10/Libro-Rojo-de-Invertebrados-Marinos-de-Colombia.pdf" TargetMode="External"/><Relationship Id="rId189" Type="http://schemas.openxmlformats.org/officeDocument/2006/relationships/hyperlink" Target="https://www.miteco.gob.es/content/dam/miteco/es/biodiversidad/temas/inventarios-nacionales/lista_roja_2000_tcm30-99751.pdf" TargetMode="External"/><Relationship Id="rId396" Type="http://schemas.openxmlformats.org/officeDocument/2006/relationships/hyperlink" Target="https://inpn.mnhn.fr/docs/LR_FCE/LR_regionale/Alsace/LR_Oiseaux_nicheurs_Alsace_2014.pdf" TargetMode="External"/><Relationship Id="rId2077" Type="http://schemas.openxmlformats.org/officeDocument/2006/relationships/hyperlink" Target="https://specieslist.sibbr.gov.br/speciesListItem/list/drt1572621939125" TargetMode="External"/><Relationship Id="rId256" Type="http://schemas.openxmlformats.org/officeDocument/2006/relationships/hyperlink" Target="https://inpn.mnhn.fr/espece/listerouge/FR/Flore_vasculaire_Guadeloupe_2019" TargetMode="External"/><Relationship Id="rId463" Type="http://schemas.openxmlformats.org/officeDocument/2006/relationships/hyperlink" Target="https://inpn.mnhn.fr/docs/LR_FCE/LR_regionale/Nord-Pas-de-Calais/LRR_L%C3%A9pidopt%C3%A8res_NPDC.pdf" TargetMode="External"/><Relationship Id="rId67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093" Type="http://schemas.openxmlformats.org/officeDocument/2006/relationships/hyperlink" Target="https://www.sarem.org.ar/libros/" TargetMode="External"/><Relationship Id="rId2144" Type="http://schemas.openxmlformats.org/officeDocument/2006/relationships/hyperlink" Target="https://www.mee.gov.cn/xxgk2018/xxgk/xxgk01/202305/W020230522536559098623.pdf" TargetMode="External"/><Relationship Id="rId116" Type="http://schemas.openxmlformats.org/officeDocument/2006/relationships/hyperlink" Target="https://www.uradni-list.si/files/RS_-2002-082-04055-OB~P030-0000.PDF" TargetMode="External"/><Relationship Id="rId323" Type="http://schemas.openxmlformats.org/officeDocument/2006/relationships/hyperlink" Target="https://inpn.mnhn.fr/docs/LR_FCE/LR_regionale/Centre-Val%20de%20Loire/amphibiens_2012.pdf" TargetMode="External"/><Relationship Id="rId530" Type="http://schemas.openxmlformats.org/officeDocument/2006/relationships/hyperlink" Target="https://ps.mnhn.lu/ferrantia/publications/Ferrantia35.pdf" TargetMode="External"/><Relationship Id="rId768" Type="http://schemas.openxmlformats.org/officeDocument/2006/relationships/hyperlink" Target="https://www.mades.gov.py/wp-content/uploads/2020/12/24_Supl_1_2019_BolMusNacHistNatParag_L.pdf" TargetMode="External"/><Relationship Id="rId975" Type="http://schemas.openxmlformats.org/officeDocument/2006/relationships/hyperlink" Target="https://conap.gob.gt/wp-content/uploads/2022/12/Lista-de-Especies-Amenazadas-en-Guatemala-LEA-2.pdf" TargetMode="External"/><Relationship Id="rId1160" Type="http://schemas.openxmlformats.org/officeDocument/2006/relationships/hyperlink" Target="https://www.haop.hr/hr/publikacije/crvena-knjiga-vretenaca-hrvatske" TargetMode="External"/><Relationship Id="rId1398" Type="http://schemas.openxmlformats.org/officeDocument/2006/relationships/hyperlink" Target="https://inpn.mnhn.fr/espece/listerouge/FR/Flore_Nouvelle_Caledonie_2022" TargetMode="External"/><Relationship Id="rId2004" Type="http://schemas.openxmlformats.org/officeDocument/2006/relationships/hyperlink" Target="https://lk.chm-cbd.net/documents/national-red-list-2020-conservation-status-flora-sri-lanka" TargetMode="External"/><Relationship Id="rId2211" Type="http://schemas.openxmlformats.org/officeDocument/2006/relationships/hyperlink" Target="https://publikationen.sachsen.de/bdb/artikel/11433" TargetMode="External"/><Relationship Id="rId628" Type="http://schemas.openxmlformats.org/officeDocument/2006/relationships/hyperlink" Target="https://www.plantarium.ru/page/redbook/id/253.html" TargetMode="External"/><Relationship Id="rId835" Type="http://schemas.openxmlformats.org/officeDocument/2006/relationships/hyperlink" Target="https://ewt.org.za/resources/mammal-red-list/" TargetMode="External"/><Relationship Id="rId1258" Type="http://schemas.openxmlformats.org/officeDocument/2006/relationships/hyperlink" Target="https://www.bafu.admin.ch/bafu/de/home/themen/biodiversitaet/publikationen-studien/publikationen/rote-liste-singzikaden.html" TargetMode="External"/><Relationship Id="rId1465" Type="http://schemas.openxmlformats.org/officeDocument/2006/relationships/hyperlink" Target="https://inpn.mnhn.fr/docs/LR_FCE/LR_regionale/Pays%20de%20la%20Loire/LRR_rhopaloceres_et_zygenes_Pays_de_la_loire_2021.pdf" TargetMode="External"/><Relationship Id="rId1672" Type="http://schemas.openxmlformats.org/officeDocument/2006/relationships/hyperlink" Target="https://www.iop.krakow.pl/pckz/listae696.html?nazwa=lisy&amp;je=pl" TargetMode="External"/><Relationship Id="rId1020" Type="http://schemas.openxmlformats.org/officeDocument/2006/relationships/hyperlink" Target="https://www.infraestruturameioambiente.sp.gov.br/institutodebotanica/wp-content/uploads/sites/235/2016/06/Resolucao-SMA-057-05_2016.pdf" TargetMode="External"/><Relationship Id="rId1118" Type="http://schemas.openxmlformats.org/officeDocument/2006/relationships/hyperlink" Target="https://www.fmoit.gov.ba/upload/file/okolis/Crvena%20lista%20gljiva%20FBiH.pdf" TargetMode="External"/><Relationship Id="rId1325" Type="http://schemas.openxmlformats.org/officeDocument/2006/relationships/hyperlink" Target="https://inpn.mnhn.fr/espece/listerouge/FR/Poissons_eau_douce_metropole_2019" TargetMode="External"/><Relationship Id="rId1532" Type="http://schemas.openxmlformats.org/officeDocument/2006/relationships/hyperlink" Target="https://inpn.mnhn.fr/docs/LR_FCE/LR_regionale/Limousin/Liste_Rouge_des_Oiseaux_du_Limousin_2015_finale-1.pdf" TargetMode="External"/><Relationship Id="rId1977" Type="http://schemas.openxmlformats.org/officeDocument/2006/relationships/hyperlink" Target="https://www.tela-botanica.org/2017/01/article7851/" TargetMode="External"/><Relationship Id="rId902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1837" Type="http://schemas.openxmlformats.org/officeDocument/2006/relationships/hyperlink" Target="http://mesadeayuda.ambiente.gob.ec/joomla/index.php/34-noticias-relevantes/26-listas-rojas-de-especies" TargetMode="External"/><Relationship Id="rId31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2099" Type="http://schemas.openxmlformats.org/officeDocument/2006/relationships/hyperlink" Target="iema.es.gov.br/especies-ameacadas/ameacadas" TargetMode="External"/><Relationship Id="rId180" Type="http://schemas.openxmlformats.org/officeDocument/2006/relationships/hyperlink" Target="https://www.bafu.admin.ch/bafu/de/home/themen/biodiversitaet/publikationen-studien/publikationen/rote-liste-grosspilze.html" TargetMode="External"/><Relationship Id="rId278" Type="http://schemas.openxmlformats.org/officeDocument/2006/relationships/hyperlink" Target="https://inpn.mnhn.fr/espece/listerouge/FR/Mantes_Martinique_2020" TargetMode="External"/><Relationship Id="rId1904" Type="http://schemas.openxmlformats.org/officeDocument/2006/relationships/hyperlink" Target="https://tlubn.thueringen.de/naturschutz/rote-listen/wirbeltiere" TargetMode="External"/><Relationship Id="rId485" Type="http://schemas.openxmlformats.org/officeDocument/2006/relationships/hyperlink" Target="https://www.auvergne-rhone-alpes.developpement-durable.gouv.fr/parution-de-la-premiere-liste-rouge-des-a15360.html?lang=fr" TargetMode="External"/><Relationship Id="rId692" Type="http://schemas.openxmlformats.org/officeDocument/2006/relationships/hyperlink" Target="https://ornitologia.org/mm/file/quefem/conservacio/Llista_Vermella_2012.pdf" TargetMode="External"/><Relationship Id="rId2166" Type="http://schemas.openxmlformats.org/officeDocument/2006/relationships/hyperlink" Target="https://www.researchgate.net/publication/232095302_Liste_der_Wirbeltiere_Oberosterreichs_6_Fassung_-_Beitr_Naturkunde_Oberosterreichs_21_3-53" TargetMode="External"/><Relationship Id="rId138" Type="http://schemas.openxmlformats.org/officeDocument/2006/relationships/hyperlink" Target="https://www.umweltbundesamt.at/fileadmin/site/themen/naturschutz/rote_liste_nachtfalter_2007.xlsx" TargetMode="External"/><Relationship Id="rId345" Type="http://schemas.openxmlformats.org/officeDocument/2006/relationships/hyperlink" Target="https://inpn.mnhn.fr/docs/LR_FCE/LR_regionale/Hauts-de-France/LRR_flore_vasculaire_et_bryophytes_HDF_2019.pdf" TargetMode="External"/><Relationship Id="rId552" Type="http://schemas.openxmlformats.org/officeDocument/2006/relationships/hyperlink" Target="https://nl.wikipedia.org/wiki/Nederlandse_Rode_Lijst_(kokerjuffers)" TargetMode="External"/><Relationship Id="rId997" Type="http://schemas.openxmlformats.org/officeDocument/2006/relationships/hyperlink" Target="https://www.planta.ngo/en/cuban_plant_red_list/" TargetMode="External"/><Relationship Id="rId1182" Type="http://schemas.openxmlformats.org/officeDocument/2006/relationships/hyperlink" Target="https://www.uradni-list.si/files/RS_-2002-082-04055-OB~P008-0000.PDF" TargetMode="External"/><Relationship Id="rId2026" Type="http://schemas.openxmlformats.org/officeDocument/2006/relationships/hyperlink" Target="https://www.sintmaartengov.org/Documents/Policies/Nature%20Policy%20Plan%20Sint%20Maarten%202021-2025.pdf" TargetMode="External"/><Relationship Id="rId205" Type="http://schemas.openxmlformats.org/officeDocument/2006/relationships/hyperlink" Target="https://bibdigital.rjb.csic.es/records/item/15611-libro-rojo-de-especies-vegetales-amenazadas-de-las-islas-canarias?offset=1" TargetMode="External"/><Relationship Id="rId412" Type="http://schemas.openxmlformats.org/officeDocument/2006/relationships/hyperlink" Target="https://inpn.mnhn.fr/docs/LR_FCE/LR_regionale/Auvergne/cbnmc_2014_Listerougebryophytesauvergne_PDF.pdf" TargetMode="External"/><Relationship Id="rId857" Type="http://schemas.openxmlformats.org/officeDocument/2006/relationships/hyperlink" Target="https://researchspace.csir.co.za/items/8dca14b0-38b3-4059-bec5-0da63463eeee" TargetMode="External"/><Relationship Id="rId1042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7" Type="http://schemas.openxmlformats.org/officeDocument/2006/relationships/hyperlink" Target="https://www.nouvelle-aquitaine.developpement-durable.gouv.fr/les-listes-rouges-regionales-a9991.html?lang=fr" TargetMode="External"/><Relationship Id="rId1694" Type="http://schemas.openxmlformats.org/officeDocument/2006/relationships/hyperlink" Target="https://redbook-ua.org/page/interesting" TargetMode="External"/><Relationship Id="rId717" Type="http://schemas.openxmlformats.org/officeDocument/2006/relationships/hyperlink" Target="https://www.cerradosdebolivia.museonoelkempff.org/docs/libro_rojo_cerrados_bolivia.pdf" TargetMode="External"/><Relationship Id="rId924" Type="http://schemas.openxmlformats.org/officeDocument/2006/relationships/hyperlink" Target="https://www.cea.lk/web/images/pdf/redlist2012.pdf" TargetMode="External"/><Relationship Id="rId1347" Type="http://schemas.openxmlformats.org/officeDocument/2006/relationships/hyperlink" Target="https://inpn.mnhn.fr/espece/listerouge/FR/Macro_crustaces_eau_douce_Guadeloupe_2021" TargetMode="External"/><Relationship Id="rId1554" Type="http://schemas.openxmlformats.org/officeDocument/2006/relationships/hyperlink" Target="https://inpn.mnhn.fr/docs/LR_FCE/LR_regionale/Picardie/inventaire_flore_picardie_cbnbl_2012l.pdf" TargetMode="External"/><Relationship Id="rId176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999" Type="http://schemas.openxmlformats.org/officeDocument/2006/relationships/hyperlink" Target="https://www.zimbabweflora.co.zw/reddata.php" TargetMode="External"/><Relationship Id="rId53" Type="http://schemas.openxmlformats.org/officeDocument/2006/relationships/hyperlink" Target="https://link.springer.com/article/10.1007/s10531-005-2008-5" TargetMode="External"/><Relationship Id="rId1207" Type="http://schemas.openxmlformats.org/officeDocument/2006/relationships/hyperlink" Target="https://www.uradni-list.si/files/RS_-2002-082-04055-OB~P033-0000.PDF" TargetMode="External"/><Relationship Id="rId1414" Type="http://schemas.openxmlformats.org/officeDocument/2006/relationships/hyperlink" Target="https://inpn.mnhn.fr/docs/LR_FCE/LR_regionale/Centre-Val%20de%20Loire/6-oiseaux-nicheurs_2013_cle047818.pdf" TargetMode="External"/><Relationship Id="rId1621" Type="http://schemas.openxmlformats.org/officeDocument/2006/relationships/hyperlink" Target="https://wetten.overheid.nl/BWBR0017434/2024-03-14" TargetMode="External"/><Relationship Id="rId1859" Type="http://schemas.openxmlformats.org/officeDocument/2006/relationships/hyperlink" Target="http://www.scielo.org.ar/scielo.php?pid=S1852-57682012000300006&amp;script=sci_arttext" TargetMode="External"/><Relationship Id="rId1719" Type="http://schemas.openxmlformats.org/officeDocument/2006/relationships/hyperlink" Target="https://www.plantarium.ru/page/redbook/id/253.html" TargetMode="External"/><Relationship Id="rId1926" Type="http://schemas.openxmlformats.org/officeDocument/2006/relationships/hyperlink" Target="https://www.africansnakebiteinstitute.com/wp-content/uploads/2017/11/Reptile_Atlas.pdf" TargetMode="External"/><Relationship Id="rId2090" Type="http://schemas.openxmlformats.org/officeDocument/2006/relationships/hyperlink" Target="https://zenodo.org/records/10428436" TargetMode="External"/><Relationship Id="rId2188" Type="http://schemas.openxmlformats.org/officeDocument/2006/relationships/hyperlink" Target="https://www.hamburg.de/politik-und-verwaltung/behoerden/bukea/schmetterlinge-932356" TargetMode="External"/><Relationship Id="rId367" Type="http://schemas.openxmlformats.org/officeDocument/2006/relationships/hyperlink" Target="https://www.anbdd.fr/publication/liste-rouge-des-orthopteres-mantes-et-phasmes-de-normandie/" TargetMode="External"/><Relationship Id="rId574" Type="http://schemas.openxmlformats.org/officeDocument/2006/relationships/hyperlink" Target="https://ecos.au.dk/forskningraadgivning/temasider/redlist/roedliste-2010" TargetMode="External"/><Relationship Id="rId2048" Type="http://schemas.openxmlformats.org/officeDocument/2006/relationships/hyperlink" Target="https://www.researchgate.net/publication/265242544_Biodiversidad_de_Guatemala_Amblypygi_Los_amblipigidos_de_Guatemala_Arachnida_Amblypygi" TargetMode="External"/><Relationship Id="rId227" Type="http://schemas.openxmlformats.org/officeDocument/2006/relationships/hyperlink" Target="https://inpn.mnhn.fr/espece/listerouge/FR/Oiseaux_non_nicheurs_metropole_passage" TargetMode="External"/><Relationship Id="rId781" Type="http://schemas.openxmlformats.org/officeDocument/2006/relationships/hyperlink" Target="http://www.scielo.org.ar/scielo.php?pid=S1852-57682012000300005&amp;script=sci_arttext&amp;tlng=pt" TargetMode="External"/><Relationship Id="rId879" Type="http://schemas.openxmlformats.org/officeDocument/2006/relationships/hyperlink" Target="https://portals.iucn.org/library/node/8897" TargetMode="External"/><Relationship Id="rId434" Type="http://schemas.openxmlformats.org/officeDocument/2006/relationships/hyperlink" Target="https://www.grand-est.developpement-durable.gouv.fr/listes-rouges-regionales-historiques-a18396.html?lang=fr" TargetMode="External"/><Relationship Id="rId641" Type="http://schemas.openxmlformats.org/officeDocument/2006/relationships/hyperlink" Target="https://www.plantarium.ru/page/redbook/id/253.html" TargetMode="External"/><Relationship Id="rId739" Type="http://schemas.openxmlformats.org/officeDocument/2006/relationships/hyperlink" Target="https://www.minambiente.gov.co/wp-content/uploads/2021/10/Libro-Rojo-de-los-Invertebrados-terrestres-de-Colombia.pdf" TargetMode="External"/><Relationship Id="rId1064" Type="http://schemas.openxmlformats.org/officeDocument/2006/relationships/hyperlink" Target="https://ye.chm-cbd.net/sites/ye/files/2022-05/Red%20List%20data%20of%20Yemen%20endangered%20plants.pdf" TargetMode="External"/><Relationship Id="rId1271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1369" Type="http://schemas.openxmlformats.org/officeDocument/2006/relationships/hyperlink" Target="https://inpn.mnhn.fr/espece/listerouge/FR/Phasmes_Martinique_2020" TargetMode="External"/><Relationship Id="rId1576" Type="http://schemas.openxmlformats.org/officeDocument/2006/relationships/hyperlink" Target="http://biodiversite.wallonie.be/fr/liste-rouge.html?IDC=6464" TargetMode="External"/><Relationship Id="rId2115" Type="http://schemas.openxmlformats.org/officeDocument/2006/relationships/hyperlink" Target="https://www.dinamicasistemas.com.br/upload/files/anx-pr-6040.pdf" TargetMode="External"/><Relationship Id="rId501" Type="http://schemas.openxmlformats.org/officeDocument/2006/relationships/hyperlink" Target="https://www.vlaanderen.be/publicaties/iucn-rode-lijst-van-de-libellen-odonata-in-vlaanderen" TargetMode="External"/><Relationship Id="rId946" Type="http://schemas.openxmlformats.org/officeDocument/2006/relationships/hyperlink" Target="https://faolex.fao.org/docs/pdf/ang178415.pdf" TargetMode="External"/><Relationship Id="rId1131" Type="http://schemas.openxmlformats.org/officeDocument/2006/relationships/hyperlink" Target="https://archive.nationalredlist.org/files/2015/06/Red-list-of-Albanian-flora-and-fauna-2013-MO-1280-20-11-2013.pdf" TargetMode="External"/><Relationship Id="rId1229" Type="http://schemas.openxmlformats.org/officeDocument/2006/relationships/hyperlink" Target="https://www.umweltbundesamt.at/fileadmin/site/themen/naturschutz/rote_liste_tagfalter_2005.xlsx" TargetMode="External"/><Relationship Id="rId1783" Type="http://schemas.openxmlformats.org/officeDocument/2006/relationships/hyperlink" Target="https://www.academia.edu/9273475/RECOPILACI%C3%93N_DE_LA_INFORMACI%C3%93N_SOBRE_LA_BIODIVERSIDAD_DE_HONDURAS" TargetMode="External"/><Relationship Id="rId1990" Type="http://schemas.openxmlformats.org/officeDocument/2006/relationships/hyperlink" Target="https://iucn.org/resources/publication/status-and-distribution-freshwater-biodiversity-western-africa" TargetMode="External"/><Relationship Id="rId75" Type="http://schemas.openxmlformats.org/officeDocument/2006/relationships/hyperlink" Target="https://www.haop.hr/hr/publikacije/crvena-knjiga-ptica-hrvatske" TargetMode="External"/><Relationship Id="rId806" Type="http://schemas.openxmlformats.org/officeDocument/2006/relationships/hyperlink" Target="https://www.gub.uy/ministerio-ambiente/politicas-y-gestion/lista-roja-anfibios-reptiles-del-uruguay" TargetMode="External"/><Relationship Id="rId1436" Type="http://schemas.openxmlformats.org/officeDocument/2006/relationships/hyperlink" Target="https://www.arb-idf.fr/nos-travaux/publications/liste-rouge-regionale-des-orthopteres-phasme-et-mante-dile-de-france/" TargetMode="External"/><Relationship Id="rId1643" Type="http://schemas.openxmlformats.org/officeDocument/2006/relationships/hyperlink" Target="https://helda.helsinki.fi/items/d7aadeda-631c-43eb-bb69-9434477a759a" TargetMode="External"/><Relationship Id="rId1850" Type="http://schemas.openxmlformats.org/officeDocument/2006/relationships/hyperlink" Target="https://biodiversidad.co/post/2024/lista-especies-amenazadas-colombia/" TargetMode="External"/><Relationship Id="rId1503" Type="http://schemas.openxmlformats.org/officeDocument/2006/relationships/hyperlink" Target="https://www.normandie.developpement-durable.gouv.fr/les-listes-rouges-a3125.html?lang=fr" TargetMode="External"/><Relationship Id="rId1710" Type="http://schemas.openxmlformats.org/officeDocument/2006/relationships/hyperlink" Target="https://www.plantarium.ru/page/redbook/id/253.html" TargetMode="External"/><Relationship Id="rId1948" Type="http://schemas.openxmlformats.org/officeDocument/2006/relationships/hyperlink" Target="https://journals.plos.org/plosone/article?id=10.1371/journal.pone.0103684" TargetMode="External"/><Relationship Id="rId291" Type="http://schemas.openxmlformats.org/officeDocument/2006/relationships/hyperlink" Target="https://inpn.mnhn.fr/espece/listerouge/FR/Mammiferes_Adelie_TAAF_2015" TargetMode="External"/><Relationship Id="rId1808" Type="http://schemas.openxmlformats.org/officeDocument/2006/relationships/hyperlink" Target="https://bibliotecadigital.infor.cl/handle/20.500.12220/427" TargetMode="External"/><Relationship Id="rId151" Type="http://schemas.openxmlformats.org/officeDocument/2006/relationships/hyperlink" Target="https://arts.units.it/bitstream/11368/2964383/2/10.1080%4011263504.2020.1739165.pdf" TargetMode="External"/><Relationship Id="rId389" Type="http://schemas.openxmlformats.org/officeDocument/2006/relationships/hyperlink" Target="https://www.paca.developpement-durable.gouv.fr/listes-rouges-regionales-a7296.html?lang=fr" TargetMode="External"/><Relationship Id="rId596" Type="http://schemas.openxmlformats.org/officeDocument/2006/relationships/hyperlink" Target="https://rcin.org.pl/iop/dlibra/publication/90278" TargetMode="External"/><Relationship Id="rId249" Type="http://schemas.openxmlformats.org/officeDocument/2006/relationships/hyperlink" Target="https://inpn.mnhn.fr/espece/listerouge/FR/Phasmes_Reunion_2010" TargetMode="External"/><Relationship Id="rId456" Type="http://schemas.openxmlformats.org/officeDocument/2006/relationships/hyperlink" Target="https://inpn.mnhn.fr/docs/LR_FCE/LR_regionale/Midi-Pyr%C3%A9n%C3%A9es/reptiles-amphibiens_MP.pdf" TargetMode="External"/><Relationship Id="rId663" Type="http://schemas.openxmlformats.org/officeDocument/2006/relationships/hyperlink" Target="https://dof.gob.mx/nota_detalle.php?codigo=5578808&amp;fecha=14/11/2019" TargetMode="External"/><Relationship Id="rId870" Type="http://schemas.openxmlformats.org/officeDocument/2006/relationships/hyperlink" Target="https://www.researchgate.net/publication/340886064_The_Red_List_of_Dry_Forest_Trees_of_Madagascar" TargetMode="External"/><Relationship Id="rId1086" Type="http://schemas.openxmlformats.org/officeDocument/2006/relationships/hyperlink" Target="https://www.juntadeandalucia.es/medioambiente/educacion_ambiental/EducamII/publicaciones/libro_rojo_flora_tomo1_1.pdf" TargetMode="External"/><Relationship Id="rId1293" Type="http://schemas.openxmlformats.org/officeDocument/2006/relationships/hyperlink" Target="https://www.researchgate.net/publication/250916704_Libro_Rojo_de_Los_Vertebrados_Terrestres_de_Canarias" TargetMode="External"/><Relationship Id="rId213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9" Type="http://schemas.openxmlformats.org/officeDocument/2006/relationships/hyperlink" Target="https://www.uradni-list.si/files/RS_-2002-082-04055-OB~P023-0000.PDF" TargetMode="External"/><Relationship Id="rId316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523" Type="http://schemas.openxmlformats.org/officeDocument/2006/relationships/hyperlink" Target="https://www.luxnatur.lu/publi/wb30058065.pdf" TargetMode="External"/><Relationship Id="rId968" Type="http://schemas.openxmlformats.org/officeDocument/2006/relationships/hyperlink" Target="https://www.nepa.gov.jm/sites/default/files/2019-12/3rd_national_security_summary.pdf" TargetMode="External"/><Relationship Id="rId115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8" Type="http://schemas.openxmlformats.org/officeDocument/2006/relationships/hyperlink" Target="https://www.vlaanderen.be/publicaties/rode-lijst-van-de-saproxyle-bladsprietkevers-lucanidae-cetoniidae-en-dynastidae-in-vlaanderen" TargetMode="External"/><Relationship Id="rId2204" Type="http://schemas.openxmlformats.org/officeDocument/2006/relationships/hyperlink" Target="http://env.am/karmir-girq" TargetMode="External"/><Relationship Id="rId97" Type="http://schemas.openxmlformats.org/officeDocument/2006/relationships/hyperlink" Target="https://www.uradni-list.si/files/RS_-2002-082-04055-OB~P011-0000.PDF" TargetMode="External"/><Relationship Id="rId730" Type="http://schemas.openxmlformats.org/officeDocument/2006/relationships/hyperlink" Target="https://bibliotecadigital.infor.cl/handle/20.500.12220/427" TargetMode="External"/><Relationship Id="rId828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013" Type="http://schemas.openxmlformats.org/officeDocument/2006/relationships/hyperlink" Target="https://zenodo.org/records/10428436" TargetMode="External"/><Relationship Id="rId1360" Type="http://schemas.openxmlformats.org/officeDocument/2006/relationships/hyperlink" Target="https://inpn.mnhn.fr/espece/listerouge/FR/Coleopteres_longicornes_Martinique_2020" TargetMode="External"/><Relationship Id="rId1458" Type="http://schemas.openxmlformats.org/officeDocument/2006/relationships/hyperlink" Target="https://inpn.mnhn.fr/docs/LR_FCE/LR_regionale/Pays%20de%20la%20Loire/Flore_PDLL.pdf" TargetMode="External"/><Relationship Id="rId1665" Type="http://schemas.openxmlformats.org/officeDocument/2006/relationships/hyperlink" Target="https://ni.is/en/resources/publications/red-lists/spendyr" TargetMode="External"/><Relationship Id="rId1872" Type="http://schemas.openxmlformats.org/officeDocument/2006/relationships/hyperlink" Target="https://www.nw-ornithologen.de/images/textfiles/charadrius/charadrius51_1_1_66_roteliste2016_bv.pdf" TargetMode="External"/><Relationship Id="rId1220" Type="http://schemas.openxmlformats.org/officeDocument/2006/relationships/hyperlink" Target="https://www.umweltbundesamt.at/fileadmin/site/themen/naturschutz/rote_liste_amphibien_reptilien_2007.xlsx" TargetMode="External"/><Relationship Id="rId1318" Type="http://schemas.openxmlformats.org/officeDocument/2006/relationships/hyperlink" Target="https://inpn.mnhn.fr/espece/listerouge/FR/Reptiles_metropole" TargetMode="External"/><Relationship Id="rId1525" Type="http://schemas.openxmlformats.org/officeDocument/2006/relationships/hyperlink" Target="https://inpn.mnhn.fr/espece/listerouge/RG/LRR_Poissons_Franche_Comte_2014" TargetMode="External"/><Relationship Id="rId1732" Type="http://schemas.openxmlformats.org/officeDocument/2006/relationships/hyperlink" Target="https://dof.gob.mx/nota_detalle.php?codigo=4695637&amp;fecha=16/05/1994" TargetMode="External"/><Relationship Id="rId24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73" Type="http://schemas.openxmlformats.org/officeDocument/2006/relationships/hyperlink" Target="https://www.bafu.admin.ch/bafu/de/home/themen/biodiversitaet/publikationen-studien/publikationen/rote-liste-gefaesspflanzen.html" TargetMode="External"/><Relationship Id="rId380" Type="http://schemas.openxmlformats.org/officeDocument/2006/relationships/hyperlink" Target="https://www.paca.developpement-durable.gouv.fr/listes-rouges-regionales-a7296.html?lang=fr" TargetMode="External"/><Relationship Id="rId2061" Type="http://schemas.openxmlformats.org/officeDocument/2006/relationships/hyperlink" Target="https://www.dcbd.nl/resource/2773" TargetMode="External"/><Relationship Id="rId240" Type="http://schemas.openxmlformats.org/officeDocument/2006/relationships/hyperlink" Target="https://inpn.mnhn.fr/espece/listerouge/FR/Mollusques_continentaux_metropole_2021" TargetMode="External"/><Relationship Id="rId478" Type="http://schemas.openxmlformats.org/officeDocument/2006/relationships/hyperlink" Target="https://inpn.mnhn.fr/docs/LR_FCE/LR_regionale/Poitou-Charentes/LRR_Rhoploceres_Poitou_Charentes_2018.pdf" TargetMode="External"/><Relationship Id="rId685" Type="http://schemas.openxmlformats.org/officeDocument/2006/relationships/hyperlink" Target="https://www.researchgate.net/publication/286887098_A_checklist_of_the_mammals_Mammalia_of_Chihuahua_Mexico" TargetMode="External"/><Relationship Id="rId892" Type="http://schemas.openxmlformats.org/officeDocument/2006/relationships/hyperlink" Target="https://portals.iucn.org/library/node/51386" TargetMode="External"/><Relationship Id="rId2159" Type="http://schemas.openxmlformats.org/officeDocument/2006/relationships/hyperlink" Target="https://www.tandfonline.com/doi/full/10.1080/11263504.2023.2200791" TargetMode="External"/><Relationship Id="rId100" Type="http://schemas.openxmlformats.org/officeDocument/2006/relationships/hyperlink" Target="https://www.uradni-list.si/files/RS_-2002-082-04055-OB~P014-0000.PDF" TargetMode="External"/><Relationship Id="rId338" Type="http://schemas.openxmlformats.org/officeDocument/2006/relationships/hyperlink" Target="https://inpn.mnhn.fr/docs/LR_FCE/LR_regionale/Corse/LRR_Rhopaloceres_Zygenes_Corse_2017.pdf" TargetMode="External"/><Relationship Id="rId545" Type="http://schemas.openxmlformats.org/officeDocument/2006/relationships/hyperlink" Target="https://www.floron.nl/publicaties/rode-lijst-2012" TargetMode="External"/><Relationship Id="rId752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175" Type="http://schemas.openxmlformats.org/officeDocument/2006/relationships/hyperlink" Target="https://www.uradni-list.si/files/RS_-2002-082-04055-OB~P001-0000.PDF" TargetMode="External"/><Relationship Id="rId1382" Type="http://schemas.openxmlformats.org/officeDocument/2006/relationships/hyperlink" Target="https://inpn.mnhn.fr/espece/listerouge/FR/Oiseaux_Eparses_TAAF_2015" TargetMode="External"/><Relationship Id="rId2019" Type="http://schemas.openxmlformats.org/officeDocument/2006/relationships/hyperlink" Target="https://portals.iucn.org/library/node/7788" TargetMode="External"/><Relationship Id="rId405" Type="http://schemas.openxmlformats.org/officeDocument/2006/relationships/hyperlink" Target="https://www.nouvelle-aquitaine.developpement-durable.gouv.fr/les-listes-rouges-regionales-a9991.html?lang=fr" TargetMode="External"/><Relationship Id="rId612" Type="http://schemas.openxmlformats.org/officeDocument/2006/relationships/hyperlink" Target="https://www.researchgate.net/publication/269754801_Threatened_vascular_plants_of_the_Sudeten_Mountains" TargetMode="External"/><Relationship Id="rId1035" Type="http://schemas.openxmlformats.org/officeDocument/2006/relationships/hyperlink" Target="https://www.ibiraiaras.rs.gov.br/wp-content/uploads/2017/09/decreto_estadual_n-41672-fauna_ameacada.pdf" TargetMode="External"/><Relationship Id="rId1242" Type="http://schemas.openxmlformats.org/officeDocument/2006/relationships/hyperlink" Target="https://www.iucn.it/pdf/Comitato_IUCN_Lista_Rossa_dei_coleotteri_saproxilici_italiani_2014.pdf" TargetMode="External"/><Relationship Id="rId1687" Type="http://schemas.openxmlformats.org/officeDocument/2006/relationships/hyperlink" Target="https://www.sbc.org.pl/dlibra/publication/180509" TargetMode="External"/><Relationship Id="rId1894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917" Type="http://schemas.openxmlformats.org/officeDocument/2006/relationships/hyperlink" Target="https://zenodo.org/records/5645166" TargetMode="External"/><Relationship Id="rId1102" Type="http://schemas.openxmlformats.org/officeDocument/2006/relationships/hyperlink" Target="http://www.micocat.org/UNCINULA09/rcmPdf/RCM39_2018/RCM_39_2018_039_full.pdf" TargetMode="External"/><Relationship Id="rId1547" Type="http://schemas.openxmlformats.org/officeDocument/2006/relationships/hyperlink" Target="https://www.hauts-de-france.developpement-durable.gouv.fr/?Les-listes-rouges-regionales" TargetMode="External"/><Relationship Id="rId1754" Type="http://schemas.openxmlformats.org/officeDocument/2006/relationships/hyperlink" Target="https://link.springer.com/article/10.1007/s12526-016-0630-y" TargetMode="External"/><Relationship Id="rId1961" Type="http://schemas.openxmlformats.org/officeDocument/2006/relationships/hyperlink" Target="https://portals.iucn.org/library/node/9639" TargetMode="External"/><Relationship Id="rId46" Type="http://schemas.openxmlformats.org/officeDocument/2006/relationships/hyperlink" Target="https://www.noe.gv.at/noe/Naturschutz/RL_Heuschrecken.pdf" TargetMode="External"/><Relationship Id="rId1407" Type="http://schemas.openxmlformats.org/officeDocument/2006/relationships/hyperlink" Target="https://inpn.mnhn.fr/espece/programme/listes-rouges/RG/?region=INSEER53" TargetMode="External"/><Relationship Id="rId1614" Type="http://schemas.openxmlformats.org/officeDocument/2006/relationships/hyperlink" Target="https://ps.mnhn.lu/ferrantia/publications/Ferrantia35.pdf" TargetMode="External"/><Relationship Id="rId1821" Type="http://schemas.openxmlformats.org/officeDocument/2006/relationships/hyperlink" Target="https://www.minambiente.gov.co/wp-content/uploads/2021/10/Libro-Rojo-de-Reptiles-de-Colombia-2015.pdf" TargetMode="External"/><Relationship Id="rId195" Type="http://schemas.openxmlformats.org/officeDocument/2006/relationships/hyperlink" Target="https://www.miteco.gob.es/content/dam/miteco/es/biodiversidad/servicios/banco-datos-naturaleza/lista_aves_tcm30-194954.pdf" TargetMode="External"/><Relationship Id="rId1919" Type="http://schemas.openxmlformats.org/officeDocument/2006/relationships/hyperlink" Target="https://www.birdlife.org.za/media-and-resources/the-eskom-red-data-book-of-birds/" TargetMode="External"/><Relationship Id="rId2083" Type="http://schemas.openxmlformats.org/officeDocument/2006/relationships/hyperlink" Target="https://www.sema.ce.gov.br/lista-vermelha-de-especies-ameacadas-da-fauna-do-ceara/lista-vermelha-mamiferos-marinhos/" TargetMode="External"/><Relationship Id="rId262" Type="http://schemas.openxmlformats.org/officeDocument/2006/relationships/hyperlink" Target="https://inpn.mnhn.fr/espece/listerouge/FR/Mammiferes_marins_Guadeloupe_2021" TargetMode="External"/><Relationship Id="rId567" Type="http://schemas.openxmlformats.org/officeDocument/2006/relationships/hyperlink" Target="https://ojs.utlib.ee/index.php/FCE/article/download/fce.2019.56.12/10468" TargetMode="External"/><Relationship Id="rId1197" Type="http://schemas.openxmlformats.org/officeDocument/2006/relationships/hyperlink" Target="https://www.uradni-list.si/files/RS_-2002-082-04055-OB~P023-0000.PDF" TargetMode="External"/><Relationship Id="rId2150" Type="http://schemas.openxmlformats.org/officeDocument/2006/relationships/hyperlink" Target="https://www.zobodat.at/pdf/Gredleriana_015_0005-0016.pdf" TargetMode="External"/><Relationship Id="rId122" Type="http://schemas.openxmlformats.org/officeDocument/2006/relationships/hyperlink" Target="https://www.uradni-list.si/files/RS_-2002-082-04055-OB~P036-0000.PDF" TargetMode="External"/><Relationship Id="rId774" Type="http://schemas.openxmlformats.org/officeDocument/2006/relationships/hyperlink" Target="https://algerianativeplants.net/html/plante-algerie-liste-rouge.php" TargetMode="External"/><Relationship Id="rId981" Type="http://schemas.openxmlformats.org/officeDocument/2006/relationships/hyperlink" Target="https://www.severens.net/LijstFrame_2024.html" TargetMode="External"/><Relationship Id="rId105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2010" Type="http://schemas.openxmlformats.org/officeDocument/2006/relationships/hyperlink" Target="https://portals.iucn.org/library/node/46323" TargetMode="External"/><Relationship Id="rId427" Type="http://schemas.openxmlformats.org/officeDocument/2006/relationships/hyperlink" Target="https://www.grand-est.developpement-durable.gouv.fr/listes-rouges-regionales-historiques-a18396.html?lang=fr" TargetMode="External"/><Relationship Id="rId634" Type="http://schemas.openxmlformats.org/officeDocument/2006/relationships/hyperlink" Target="https://www.plantarium.ru/page/redbook/id/253.html" TargetMode="External"/><Relationship Id="rId841" Type="http://schemas.openxmlformats.org/officeDocument/2006/relationships/hyperlink" Target="https://www.birdlife.org.za/media-and-resources/the-eskom-red-data-book-of-birds/" TargetMode="External"/><Relationship Id="rId1264" Type="http://schemas.openxmlformats.org/officeDocument/2006/relationships/hyperlink" Target="https://www.bafu.admin.ch/bafu/de/home/themen/biodiversitaet/publikationen-studien/publikationen/rote-liste-weichtiere.html" TargetMode="External"/><Relationship Id="rId1471" Type="http://schemas.openxmlformats.org/officeDocument/2006/relationships/hyperlink" Target="https://www.paca.developpement-durable.gouv.fr/listes-rouges-regionales-a7296.html?lang=fr" TargetMode="External"/><Relationship Id="rId1569" Type="http://schemas.openxmlformats.org/officeDocument/2006/relationships/hyperlink" Target="https://inpn.mnhn.fr/docs/LR_FCE/LR_regionale/Rh%C3%B4ne-Alpes/LR_chauves-souris_nov2015_BD.pdf" TargetMode="External"/><Relationship Id="rId2108" Type="http://schemas.openxmlformats.org/officeDocument/2006/relationships/hyperlink" Target="file:///C:\Users\kadleci\Downloads\resconsema51%20(1).pdf" TargetMode="External"/><Relationship Id="rId701" Type="http://schemas.openxmlformats.org/officeDocument/2006/relationships/hyperlink" Target="https://bvearmb.do/handle/123456789/1790" TargetMode="External"/><Relationship Id="rId939" Type="http://schemas.openxmlformats.org/officeDocument/2006/relationships/hyperlink" Target="https://portals.iucn.org/library/node/46329" TargetMode="External"/><Relationship Id="rId112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31" Type="http://schemas.openxmlformats.org/officeDocument/2006/relationships/hyperlink" Target="https://inpn.mnhn.fr/espece/listerouge/FR/Macro_crustaces_Reunion_2010" TargetMode="External"/><Relationship Id="rId1776" Type="http://schemas.openxmlformats.org/officeDocument/2006/relationships/hyperlink" Target="https://shop.kew.org/threatened-plants-of-the-cayman-islands-the-red-list" TargetMode="External"/><Relationship Id="rId1983" Type="http://schemas.openxmlformats.org/officeDocument/2006/relationships/hyperlink" Target="https://sibmoz.gov.mz/red-list-of-species/" TargetMode="External"/><Relationship Id="rId68" Type="http://schemas.openxmlformats.org/officeDocument/2006/relationships/hyperlink" Target="https://www.haop.hr/hr/publikacije/crvena-knjiga-vaskularne-flore-hrvatske" TargetMode="External"/><Relationship Id="rId1429" Type="http://schemas.openxmlformats.org/officeDocument/2006/relationships/hyperlink" Target="https://www.odonat-grandest.fr/listes-rouges-grand-est-etat-avancement/" TargetMode="External"/><Relationship Id="rId1636" Type="http://schemas.openxmlformats.org/officeDocument/2006/relationships/hyperlink" Target="https://nl.wikipedia.org/wiki/Nederlandse_Rode_Lijst_(steenvliegen)" TargetMode="External"/><Relationship Id="rId1843" Type="http://schemas.openxmlformats.org/officeDocument/2006/relationships/hyperlink" Target="https://www2.dmu.dk/Pub/Groenlands_Roedliste_2007_DK.pdf" TargetMode="External"/><Relationship Id="rId1703" Type="http://schemas.openxmlformats.org/officeDocument/2006/relationships/hyperlink" Target="https://www.plantarium.ru/page/redbook/id/253.html" TargetMode="External"/><Relationship Id="rId1910" Type="http://schemas.openxmlformats.org/officeDocument/2006/relationships/hyperlink" Target="https://ewt.org.za/resources/mammal-red-list/" TargetMode="External"/><Relationship Id="rId284" Type="http://schemas.openxmlformats.org/officeDocument/2006/relationships/hyperlink" Target="https://inpn.mnhn.fr/espece/listerouge/FR/Poissons_eau_douce_Martinique_2020" TargetMode="External"/><Relationship Id="rId491" Type="http://schemas.openxmlformats.org/officeDocument/2006/relationships/hyperlink" Target="http://biodiversite.wallonie.be/fr/liste-rouge.html?IDC=6466" TargetMode="External"/><Relationship Id="rId2172" Type="http://schemas.openxmlformats.org/officeDocument/2006/relationships/hyperlink" Target="https://www.lung.mv-regierung.de/fachinformationen/natur-und-landschaft/artenschutz/rote-listen/" TargetMode="External"/><Relationship Id="rId144" Type="http://schemas.openxmlformats.org/officeDocument/2006/relationships/hyperlink" Target="https://www.uibk.ac.at/en/department-of-botany/aktuelles/red-list-and-checklist-of-ferns-and-flowering-plants-in-north-and-east-tyrol/" TargetMode="External"/><Relationship Id="rId589" Type="http://schemas.openxmlformats.org/officeDocument/2006/relationships/hyperlink" Target="http://www.iop.krakow.pl/artykuly_1_548.html?wydawnictwo_id=61" TargetMode="External"/><Relationship Id="rId796" Type="http://schemas.openxmlformats.org/officeDocument/2006/relationships/hyperlink" Target="https://www.nw-ornithologen.de/images/textfiles/charadrius/charadrius51_1_67_108_roteliste2016_wv.pdf" TargetMode="External"/><Relationship Id="rId351" Type="http://schemas.openxmlformats.org/officeDocument/2006/relationships/hyperlink" Target="https://www.arb-idf.fr/nos-travaux/publications/liste-rouge-regionale-de-la-flore-vasculaire-dile-de-france/" TargetMode="External"/><Relationship Id="rId449" Type="http://schemas.openxmlformats.org/officeDocument/2006/relationships/hyperlink" Target="https://inpn.mnhn.fr/docs/LR_FCE/LR_regionale/Limousin/LRR_odonates_Limousin_2018.pdf" TargetMode="External"/><Relationship Id="rId656" Type="http://schemas.openxmlformats.org/officeDocument/2006/relationships/hyperlink" Target="https://www.biodiversidad.gob.mx/pdf/NOM-059-ECOL-2001.pdf" TargetMode="External"/><Relationship Id="rId863" Type="http://schemas.openxmlformats.org/officeDocument/2006/relationships/hyperlink" Target="https://speciesstatus.sanbi.org/" TargetMode="External"/><Relationship Id="rId1079" Type="http://schemas.openxmlformats.org/officeDocument/2006/relationships/hyperlink" Target="https://www.parcs.at/npns/pdf_public/2019/37991_20190604_141421_wolfram_mikschi_2003.pdf" TargetMode="External"/><Relationship Id="rId1286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1493" Type="http://schemas.openxmlformats.org/officeDocument/2006/relationships/hyperlink" Target="https://inpn.mnhn.fr/docs/LR_FCE/LR_regionale/Auvergne/ListeRougeOrthoAuvergne2017.pdf" TargetMode="External"/><Relationship Id="rId2032" Type="http://schemas.openxmlformats.org/officeDocument/2006/relationships/hyperlink" Target="https://www.gacetaoficial.gob.pa/pdfTemp/28187_A/GacetaNo_28187a_20161229.pdf" TargetMode="External"/><Relationship Id="rId211" Type="http://schemas.openxmlformats.org/officeDocument/2006/relationships/hyperlink" Target="https://dgmontes.org/c/document_library/get_file?uuid=3bd137d1-7063-408f-9f58-ab2b814b78f9&amp;groupId=16835" TargetMode="External"/><Relationship Id="rId309" Type="http://schemas.openxmlformats.org/officeDocument/2006/relationships/hyperlink" Target="https://inpn.mnhn.fr/espece/listerouge/FR/Flore_vasculaire_endemique_Wallis_et_Futuna_2022" TargetMode="External"/><Relationship Id="rId516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146" Type="http://schemas.openxmlformats.org/officeDocument/2006/relationships/hyperlink" Target="https://link.springer.com/article/10.1007/s10531-005-2008-5" TargetMode="External"/><Relationship Id="rId1798" Type="http://schemas.openxmlformats.org/officeDocument/2006/relationships/hyperlink" Target="https://www.abebooks.co.uk/Libro-Rojo-Fauna-Venezolana-Rodr%C3%ADguez-Rojas-Su%C3%A1rez/30836878957/bd" TargetMode="External"/><Relationship Id="rId723" Type="http://schemas.openxmlformats.org/officeDocument/2006/relationships/hyperlink" Target="https://search.worldcat.org/cs/title/35225447" TargetMode="External"/><Relationship Id="rId930" Type="http://schemas.openxmlformats.org/officeDocument/2006/relationships/hyperlink" Target="https://env.gov.lk/web/index.php/en/publications/biodiversity" TargetMode="External"/><Relationship Id="rId1006" Type="http://schemas.openxmlformats.org/officeDocument/2006/relationships/hyperlink" Target="https://www.sema.ce.gov.br/lista-vermelha-de-especies-ameacadas-da-fauna-do-ceara/lista-vermelha-mamiferos-marinhos/" TargetMode="External"/><Relationship Id="rId1353" Type="http://schemas.openxmlformats.org/officeDocument/2006/relationships/hyperlink" Target="https://inpn.mnhn.fr/espece/listerouge/FR/Papillons_de_jour_Guadeloupe_2021" TargetMode="External"/><Relationship Id="rId1560" Type="http://schemas.openxmlformats.org/officeDocument/2006/relationships/hyperlink" Target="http://www.poitou-charentes-nature.asso.fr/liste-rouge-des-champignons-du-poitou-charentes/" TargetMode="External"/><Relationship Id="rId1658" Type="http://schemas.openxmlformats.org/officeDocument/2006/relationships/hyperlink" Target="https://ecos.au.dk/forskningraadgivning/temasider/redist/2019/arkiv" TargetMode="External"/><Relationship Id="rId1865" Type="http://schemas.openxmlformats.org/officeDocument/2006/relationships/hyperlink" Target="http://www.scielo.org.ar/scielo.php?pid=S1852-57682012000300004&amp;script=sci_arttext" TargetMode="External"/><Relationship Id="rId1213" Type="http://schemas.openxmlformats.org/officeDocument/2006/relationships/hyperlink" Target="https://www.uradni-list.si/files/RS_-2002-082-04055-OB~P039-0000.PDF" TargetMode="External"/><Relationship Id="rId1420" Type="http://schemas.openxmlformats.org/officeDocument/2006/relationships/hyperlink" Target="https://inpn.mnhn.fr/docs/LR_FCE/LR_regionale/Corse/LRR_Odonates_Corse_2017.pdf" TargetMode="External"/><Relationship Id="rId1518" Type="http://schemas.openxmlformats.org/officeDocument/2006/relationships/hyperlink" Target="https://www.grand-est.developpement-durable.gouv.fr/listes-rouges-regionales-historiques-a18396.html?lang=fr" TargetMode="External"/><Relationship Id="rId1725" Type="http://schemas.openxmlformats.org/officeDocument/2006/relationships/hyperlink" Target="https://explorer.natureserve.org/" TargetMode="External"/><Relationship Id="rId1932" Type="http://schemas.openxmlformats.org/officeDocument/2006/relationships/hyperlink" Target="http://redlist.sanbi.org/" TargetMode="External"/><Relationship Id="rId17" Type="http://schemas.openxmlformats.org/officeDocument/2006/relationships/hyperlink" Target="https://epa.org.me/wp-content/uploads/2023/10/WEB_CRVENA_LISTA_DNEVNIH_LEPTIRA_CRNE_GORE.pdf" TargetMode="External"/><Relationship Id="rId2194" Type="http://schemas.openxmlformats.org/officeDocument/2006/relationships/hyperlink" Target="https://ecos.au.dk/fileadmin/ecos/Temasider/Roedlisten/Roedliste1997OverPlanterOgDyrDanmark.pdf" TargetMode="External"/><Relationship Id="rId166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373" Type="http://schemas.openxmlformats.org/officeDocument/2006/relationships/hyperlink" Target="https://inpn.mnhn.fr/docs/LR_FCE/LR_regionale/Pays%20de%20la%20Loire/LRR_amphibiens_reptiles_Pays_de_la_loire_2021.pdf" TargetMode="External"/><Relationship Id="rId580" Type="http://schemas.openxmlformats.org/officeDocument/2006/relationships/hyperlink" Target="https://utgafa.ni.is/valistar/valisti_1.pdf" TargetMode="External"/><Relationship Id="rId2054" Type="http://schemas.openxmlformats.org/officeDocument/2006/relationships/hyperlink" Target="https://conap.gob.gt/wp-content/uploads/2022/12/Lista-de-Especies-Amenazadas-en-Guatemala-LEA-2.pdf" TargetMode="External"/><Relationship Id="rId1" Type="http://schemas.openxmlformats.org/officeDocument/2006/relationships/hyperlink" Target="https://archive.nationalredlist.org/files/2012/08/2006-Norwegian-Red-List.pdf" TargetMode="External"/><Relationship Id="rId233" Type="http://schemas.openxmlformats.org/officeDocument/2006/relationships/hyperlink" Target="https://inpn.mnhn.fr/espece/listerouge/FR/Odonates_metropole_2016" TargetMode="External"/><Relationship Id="rId440" Type="http://schemas.openxmlformats.org/officeDocument/2006/relationships/hyperlink" Target="https://inpn.mnhn.fr/docs/LR_FCE/LR_regionale/Franche-Comt%C3%A9/LRR_Oiseaux_nicheurs_Franche_Comt%C3%A9_2017.pdf" TargetMode="External"/><Relationship Id="rId678" Type="http://schemas.openxmlformats.org/officeDocument/2006/relationships/hyperlink" Target="https://www.researchgate.net/publication/378549756_HERPETOFAUNA_DEL_MUNICIPIO_DE_BALANCANTABASCO_MEXICO" TargetMode="External"/><Relationship Id="rId885" Type="http://schemas.openxmlformats.org/officeDocument/2006/relationships/hyperlink" Target="https://portals.iucn.org/library/node/9639" TargetMode="External"/><Relationship Id="rId1070" Type="http://schemas.openxmlformats.org/officeDocument/2006/relationships/hyperlink" Target="https://www.umweltbundesamt.at/fileadmin/site/themen/naturschutz/rote_liste_urzeitkrebse_2002.xlsx" TargetMode="External"/><Relationship Id="rId2121" Type="http://schemas.openxmlformats.org/officeDocument/2006/relationships/hyperlink" Target="https://dspace.jbrj.gov.br/jspui/handle/doc/26" TargetMode="External"/><Relationship Id="rId300" Type="http://schemas.openxmlformats.org/officeDocument/2006/relationships/hyperlink" Target="https://inpn.mnhn.fr/espece/listerouge/FR/Flore_vasculaire_endemique_iles_Eparses_2022" TargetMode="External"/><Relationship Id="rId538" Type="http://schemas.openxmlformats.org/officeDocument/2006/relationships/hyperlink" Target="https://wetten.overheid.nl/BWBR0017434/2024-03-14" TargetMode="External"/><Relationship Id="rId745" Type="http://schemas.openxmlformats.org/officeDocument/2006/relationships/hyperlink" Target="https://www.researchgate.net/publication/279204797_Libro_Rojo_de_Plantas_de_Colombia_Volumen_2_Palmas_Frailejones_y_Zamias" TargetMode="External"/><Relationship Id="rId952" Type="http://schemas.openxmlformats.org/officeDocument/2006/relationships/hyperlink" Target="https://portals.iucn.org/library/sites/library/files/documents/RL-72-001.pdf" TargetMode="External"/><Relationship Id="rId1168" Type="http://schemas.openxmlformats.org/officeDocument/2006/relationships/hyperlink" Target="https://www.haop.hr/sites/default/files/uploads/dokumenti/03_prirodne/crvene_knjige_popisi/Crveni_popis_algi_i_cvjetnica_web.pdf" TargetMode="External"/><Relationship Id="rId1375" Type="http://schemas.openxmlformats.org/officeDocument/2006/relationships/hyperlink" Target="https://inpn.mnhn.fr/espece/listerouge/FR/Reptiles_Mayotte_2014" TargetMode="External"/><Relationship Id="rId1582" Type="http://schemas.openxmlformats.org/officeDocument/2006/relationships/hyperlink" Target="https://observatoire.biodiversite.wallonie.be/especes/flore/LR2010/" TargetMode="External"/><Relationship Id="rId81" Type="http://schemas.openxmlformats.org/officeDocument/2006/relationships/hyperlink" Target="https://www.haop.hr/sites/default/files/uploads/dokumenti/03_prirodne/crvene_knjige_popisi/Crveni_popis_rakova_web.pdf" TargetMode="External"/><Relationship Id="rId605" Type="http://schemas.openxmlformats.org/officeDocument/2006/relationships/hyperlink" Target="https://www.sbc.org.pl/dlibra/publication/180509" TargetMode="External"/><Relationship Id="rId81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8" Type="http://schemas.openxmlformats.org/officeDocument/2006/relationships/hyperlink" Target="https://iema.es.gov.br/Media/iema/Biodiversidade/2019_Livro%20Fauna-Flora%20Ameacadas%20Extincao%20no%20ES.pdf" TargetMode="External"/><Relationship Id="rId1235" Type="http://schemas.openxmlformats.org/officeDocument/2006/relationships/hyperlink" Target="https://hbs.gr/sites/default/files/hbs-news-files/2022-rdb2009-vb.pdf" TargetMode="External"/><Relationship Id="rId1442" Type="http://schemas.openxmlformats.org/officeDocument/2006/relationships/hyperlink" Target="https://www.arb-idf.fr/nos-travaux/publications/liste-rouge-regionale-des-libellules-dile-de-france/" TargetMode="External"/><Relationship Id="rId1887" Type="http://schemas.openxmlformats.org/officeDocument/2006/relationships/hyperlink" Target="https://ladiaria.com.uy/media/attachments/Libro_rojo_de_los_anfibios_y_reptiles_del_Uruguay.pdf" TargetMode="External"/><Relationship Id="rId1302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1747" Type="http://schemas.openxmlformats.org/officeDocument/2006/relationships/hyperlink" Target="https://www.ncbi.nlm.nih.gov/pmc/articles/PMC7398962/" TargetMode="External"/><Relationship Id="rId1954" Type="http://schemas.openxmlformats.org/officeDocument/2006/relationships/hyperlink" Target="https://journals.plos.org/plosone/article?id=10.1371/journal.pone.0269870" TargetMode="External"/><Relationship Id="rId39" Type="http://schemas.openxmlformats.org/officeDocument/2006/relationships/hyperlink" Target="https://archive.nationalredlist.org/files/2015/06/Red-list-of-Albanian-flora-and-fauna-2013-MO-1280-20-11-2013.pdf" TargetMode="External"/><Relationship Id="rId1607" Type="http://schemas.openxmlformats.org/officeDocument/2006/relationships/hyperlink" Target="https://ps.mnhn.lu/ferrantia/publications/Ferrantia75.pdf" TargetMode="External"/><Relationship Id="rId1814" Type="http://schemas.openxmlformats.org/officeDocument/2006/relationships/hyperlink" Target="https://www.minambiente.gov.co/direccion-de-bosques-biodiversidad-y-servicios-ecosistemicos/libros-rojos/" TargetMode="External"/><Relationship Id="rId188" Type="http://schemas.openxmlformats.org/officeDocument/2006/relationships/hyperlink" Target="https://www.miteco.gob.es/content/dam/miteco/es/biodiversidad/temas/inventarios-nacionales/lrcompletoparaweb_tcm30-207942.pdf" TargetMode="External"/><Relationship Id="rId395" Type="http://schemas.openxmlformats.org/officeDocument/2006/relationships/hyperlink" Target="https://inpn.mnhn.fr/docs/LR_FCE/LR_regionale/Alsace/LR_Mammiferes_Alsace_2014.pdf" TargetMode="External"/><Relationship Id="rId2076" Type="http://schemas.openxmlformats.org/officeDocument/2006/relationships/hyperlink" Target="https://www.deepl.com/cs/translator" TargetMode="External"/><Relationship Id="rId255" Type="http://schemas.openxmlformats.org/officeDocument/2006/relationships/hyperlink" Target="https://inpn.mnhn.fr/espece/listerouge/FR/Flore_vasculaire_La_Reunion_2023" TargetMode="External"/><Relationship Id="rId462" Type="http://schemas.openxmlformats.org/officeDocument/2006/relationships/hyperlink" Target="https://www.hauts-de-france.developpement-durable.gouv.fr/?Les-listes-rouges-regionales" TargetMode="External"/><Relationship Id="rId1092" Type="http://schemas.openxmlformats.org/officeDocument/2006/relationships/hyperlink" Target="https://www.sarem.org.ar/libros/" TargetMode="External"/><Relationship Id="rId1397" Type="http://schemas.openxmlformats.org/officeDocument/2006/relationships/hyperlink" Target="https://inpn.mnhn.fr/espece/listerouge/FR/Lezards_Nouvelle_Caledonie_2022" TargetMode="External"/><Relationship Id="rId2143" Type="http://schemas.openxmlformats.org/officeDocument/2006/relationships/hyperlink" Target="https://www.researchgate.net/publication/304016077_Red_List_of_China's_Vertebrates" TargetMode="External"/><Relationship Id="rId115" Type="http://schemas.openxmlformats.org/officeDocument/2006/relationships/hyperlink" Target="https://www.uradni-list.si/files/RS_-2002-082-04055-OB~P029-0000.PDF" TargetMode="External"/><Relationship Id="rId322" Type="http://schemas.openxmlformats.org/officeDocument/2006/relationships/hyperlink" Target="https://inpn.mnhn.fr/espece/programme/listes-rouges/RG/?region=INSEER53" TargetMode="External"/><Relationship Id="rId767" Type="http://schemas.openxmlformats.org/officeDocument/2006/relationships/hyperlink" Target="https://www.conacyt.gov.py/sites/default/files/upload_editores/u294/material-VEVE-16-94_libro_rojo.pdf" TargetMode="External"/><Relationship Id="rId974" Type="http://schemas.openxmlformats.org/officeDocument/2006/relationships/hyperlink" Target="https://www.researchgate.net/publication/359770145_Catalogo_de_Aves_de_la_region_Metropolitana_de_Guatemala" TargetMode="External"/><Relationship Id="rId2003" Type="http://schemas.openxmlformats.org/officeDocument/2006/relationships/hyperlink" Target="https://portals.iucn.org/library/sites/library/files/documents/RL-548.7-003.pdf" TargetMode="External"/><Relationship Id="rId2210" Type="http://schemas.openxmlformats.org/officeDocument/2006/relationships/hyperlink" Target="https://www.llv.li/serviceportal2/amtsstellen/amt-fuer-umwelt/publikationen/naturkindliche-forschung/brutvogelatlas_gesamt.pdf" TargetMode="External"/><Relationship Id="rId627" Type="http://schemas.openxmlformats.org/officeDocument/2006/relationships/hyperlink" Target="https://www.plantarium.ru/page/redbook/id/253.html" TargetMode="External"/><Relationship Id="rId834" Type="http://schemas.openxmlformats.org/officeDocument/2006/relationships/hyperlink" Target="https://ewt.org.za/resources/mammal-red-list/" TargetMode="External"/><Relationship Id="rId1257" Type="http://schemas.openxmlformats.org/officeDocument/2006/relationships/hyperlink" Target="https://www.bafu.admin.ch/bafu/de/home/themen/biodiversitaet/publikationen-studien/publikationen/rote-liste-der-brutvoegel-2021.html" TargetMode="External"/><Relationship Id="rId1464" Type="http://schemas.openxmlformats.org/officeDocument/2006/relationships/hyperlink" Target="https://inpn.mnhn.fr/docs/LR_FCE/LR_regionale/Pays%20de%20la%20Loire/LRR_odonates_Pays_de_la_loire_2021.pdf" TargetMode="External"/><Relationship Id="rId1671" Type="http://schemas.openxmlformats.org/officeDocument/2006/relationships/hyperlink" Target="https://iucn.org.pl/czerwone-listy/" TargetMode="External"/><Relationship Id="rId901" Type="http://schemas.openxmlformats.org/officeDocument/2006/relationships/hyperlink" Target="https://www.tela-botanica.org/2016/11/article7745/" TargetMode="External"/><Relationship Id="rId1117" Type="http://schemas.openxmlformats.org/officeDocument/2006/relationships/hyperlink" Target="http://www.eccf.eu/Montenegro_species.pdf" TargetMode="External"/><Relationship Id="rId1324" Type="http://schemas.openxmlformats.org/officeDocument/2006/relationships/hyperlink" Target="https://inpn.mnhn.fr/espece/listerouge/FR/Flore_vasculaire_metropole_2018" TargetMode="External"/><Relationship Id="rId1531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769" Type="http://schemas.openxmlformats.org/officeDocument/2006/relationships/hyperlink" Target="https://www.researchgate.net/publication/328518114_Actualizacion_de_las_Listas_Rojas_Nacionales_de_Costa_Rica_Anfibios_y_reptiles" TargetMode="External"/><Relationship Id="rId1976" Type="http://schemas.openxmlformats.org/officeDocument/2006/relationships/hyperlink" Target="https://www.tela-botanica.org/2016/11/article7745/" TargetMode="External"/><Relationship Id="rId30" Type="http://schemas.openxmlformats.org/officeDocument/2006/relationships/hyperlink" Target="http://www.eccf.eu/CONTRIBUTION_TO_MACEDONIAN_RED_LIST_OF_F.pdf" TargetMode="External"/><Relationship Id="rId1629" Type="http://schemas.openxmlformats.org/officeDocument/2006/relationships/hyperlink" Target="https://nl.wikipedia.org/wiki/Nederlandse_Rode_Lijst_(libellen)" TargetMode="External"/><Relationship Id="rId1836" Type="http://schemas.openxmlformats.org/officeDocument/2006/relationships/hyperlink" Target="http://mesadeayuda.ambiente.gob.ec/joomla/index.php/34-noticias-relevantes/26-listas-rojas-de-especies" TargetMode="External"/><Relationship Id="rId1903" Type="http://schemas.openxmlformats.org/officeDocument/2006/relationships/hyperlink" Target="https://www.bgci.org/wp/wp-content/uploads/2019/04/Red_List_Ethiopia_Eritrea_2005.pdf" TargetMode="External"/><Relationship Id="rId2098" Type="http://schemas.openxmlformats.org/officeDocument/2006/relationships/hyperlink" Target="https://www.infraestruturameioambiente.sp.gov.br/institutoflorestal/2010/06/livro-vermelho-da-fauna-ameacada-de-sao-paulo/" TargetMode="External"/><Relationship Id="rId277" Type="http://schemas.openxmlformats.org/officeDocument/2006/relationships/hyperlink" Target="https://inpn.mnhn.fr/espece/listerouge/FR/Mammiferes_Martinique_2020" TargetMode="External"/><Relationship Id="rId484" Type="http://schemas.openxmlformats.org/officeDocument/2006/relationships/hyperlink" Target="https://inpn.mnhn.fr/docs/LR_FCE/LR_regionale/Rh%C3%B4ne-Alpes/LR_Odonates_Rhone_Alpes.pdf" TargetMode="External"/><Relationship Id="rId2165" Type="http://schemas.openxmlformats.org/officeDocument/2006/relationships/hyperlink" Target="https://www.sarem.org.ar/libros/" TargetMode="External"/><Relationship Id="rId137" Type="http://schemas.openxmlformats.org/officeDocument/2006/relationships/hyperlink" Target="https://www.umweltbundesamt.at/fileadmin/site/themen/naturschutz/rote_liste_koecherfliegen_2009.xlsx" TargetMode="External"/><Relationship Id="rId344" Type="http://schemas.openxmlformats.org/officeDocument/2006/relationships/hyperlink" Target="https://www.odonat-grandest.fr/listes-rouges-grand-est-etat-avancement/" TargetMode="External"/><Relationship Id="rId691" Type="http://schemas.openxmlformats.org/officeDocument/2006/relationships/hyperlink" Target="https://www.researchgate.net/publication/328518114_Actualizacion_de_las_Listas_Rojas_Nacionales_de_Costa_Rica_Anfibios_y_reptiles" TargetMode="External"/><Relationship Id="rId789" Type="http://schemas.openxmlformats.org/officeDocument/2006/relationships/hyperlink" Target="https://cma.sarem.org.ar/" TargetMode="External"/><Relationship Id="rId996" Type="http://schemas.openxmlformats.org/officeDocument/2006/relationships/hyperlink" Target="https://drupal.gijon.es/sites/default/files/2019-04/Documento4-2005.pdf" TargetMode="External"/><Relationship Id="rId2025" Type="http://schemas.openxmlformats.org/officeDocument/2006/relationships/hyperlink" Target="https://zenodo.org/records/5645166" TargetMode="External"/><Relationship Id="rId551" Type="http://schemas.openxmlformats.org/officeDocument/2006/relationships/hyperlink" Target="https://nl.wikipedia.org/wiki/Nederlandse_Rode_Lijst_(steenvliegen)" TargetMode="External"/><Relationship Id="rId649" Type="http://schemas.openxmlformats.org/officeDocument/2006/relationships/hyperlink" Target="https://www.researchgate.net/publication/350071667_Conservation_status_of_native_plant_hybrids_in_the_British_Virgin_Islands" TargetMode="External"/><Relationship Id="rId856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181" Type="http://schemas.openxmlformats.org/officeDocument/2006/relationships/hyperlink" Target="https://www.uradni-list.si/files/RS_-2002-082-04055-OB~P007-0000.PDF" TargetMode="External"/><Relationship Id="rId1279" Type="http://schemas.openxmlformats.org/officeDocument/2006/relationships/hyperlink" Target="https://www.miteco.gob.es/content/dam/miteco/es/biodiversidad/servicios/banco-datos-naturaleza/lista_peces_tcm30-194951.pdf" TargetMode="External"/><Relationship Id="rId1486" Type="http://schemas.openxmlformats.org/officeDocument/2006/relationships/hyperlink" Target="https://www.nouvelle-aquitaine.developpement-durable.gouv.fr/les-listes-rouges-regionales-a9991.html?lang=fr" TargetMode="External"/><Relationship Id="rId204" Type="http://schemas.openxmlformats.org/officeDocument/2006/relationships/hyperlink" Target="https://www.land-oberoesterreich.gv.at/files/naturschutz_db/STAPFIA_0095_0110-0140.pdf" TargetMode="External"/><Relationship Id="rId411" Type="http://schemas.openxmlformats.org/officeDocument/2006/relationships/hyperlink" Target="https://inpn.mnhn.fr/docs/LR_FCE/LR_regionale/Auvergne/LRR_Amphibiens_Auvergne_2017.pdf" TargetMode="External"/><Relationship Id="rId509" Type="http://schemas.openxmlformats.org/officeDocument/2006/relationships/hyperlink" Target="https://www.vlaanderen.be/publicaties/een-rode-lijst-van-de-hauwmossen-levermossen-en-bladmossen-van-vlaanderen" TargetMode="External"/><Relationship Id="rId1041" Type="http://schemas.openxmlformats.org/officeDocument/2006/relationships/hyperlink" Target="https://specieslist.sibbr.gov.br/speciesListItem/list/drt1572557301581" TargetMode="External"/><Relationship Id="rId1139" Type="http://schemas.openxmlformats.org/officeDocument/2006/relationships/hyperlink" Target="https://link.springer.com/content/pdf/10.1007/s10841-012-9527-7.pdf" TargetMode="External"/><Relationship Id="rId1346" Type="http://schemas.openxmlformats.org/officeDocument/2006/relationships/hyperlink" Target="https://inpn.mnhn.fr/espece/listerouge/FR/Libellules_et_demoiselles_Guadeloupe_2021" TargetMode="External"/><Relationship Id="rId1693" Type="http://schemas.openxmlformats.org/officeDocument/2006/relationships/hyperlink" Target="https://data.europa.eu/data/datasets/f434da03-4da5-46ad-bc3e-ccc4a0a09377?locale=en" TargetMode="External"/><Relationship Id="rId1998" Type="http://schemas.openxmlformats.org/officeDocument/2006/relationships/hyperlink" Target="https://www.birdlifezimbabwe.org/wp/wp-content/uploads/2024/06/Honeyguide-701.pdf" TargetMode="External"/><Relationship Id="rId716" Type="http://schemas.openxmlformats.org/officeDocument/2006/relationships/hyperlink" Target="https://archive.nationalredlist.org/files/2015/02/1.1-libro-rojo-parientes-silvestres-de-cultivos_mmaya_2009.pdf" TargetMode="External"/><Relationship Id="rId923" Type="http://schemas.openxmlformats.org/officeDocument/2006/relationships/hyperlink" Target="https://www.cea.lk/web/images/pdf/redlist2012.pdf" TargetMode="External"/><Relationship Id="rId1553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760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858" Type="http://schemas.openxmlformats.org/officeDocument/2006/relationships/hyperlink" Target="http://www.scielo.org.ar/scielo.php?pid=S1852-57682012000300005&amp;script=sci_arttext&amp;tlng=pt" TargetMode="External"/><Relationship Id="rId52" Type="http://schemas.openxmlformats.org/officeDocument/2006/relationships/hyperlink" Target="https://link.springer.com/article/10.1007/s10531-005-2008-5" TargetMode="External"/><Relationship Id="rId1206" Type="http://schemas.openxmlformats.org/officeDocument/2006/relationships/hyperlink" Target="https://www.uradni-list.si/files/RS_-2002-082-04055-OB~P032-0000.PDF" TargetMode="External"/><Relationship Id="rId1413" Type="http://schemas.openxmlformats.org/officeDocument/2006/relationships/hyperlink" Target="https://inpn.mnhn.fr/docs/LR_FCE/LR_regionale/Centre-Val%20de%20Loire/mollusques_2012.pdf" TargetMode="External"/><Relationship Id="rId1620" Type="http://schemas.openxmlformats.org/officeDocument/2006/relationships/hyperlink" Target="https://wetten.overheid.nl/BWBR0017434/2024-03-14" TargetMode="External"/><Relationship Id="rId1718" Type="http://schemas.openxmlformats.org/officeDocument/2006/relationships/hyperlink" Target="https://www.plantarium.ru/page/redbook/id/253.html" TargetMode="External"/><Relationship Id="rId1925" Type="http://schemas.openxmlformats.org/officeDocument/2006/relationships/hyperlink" Target="https://www.africansnakebiteinstitute.com/wp-content/uploads/2017/11/Reptile_Atlas.pdf" TargetMode="External"/><Relationship Id="rId299" Type="http://schemas.openxmlformats.org/officeDocument/2006/relationships/hyperlink" Target="https://inpn.mnhn.fr/espece/listerouge/FR/Flore_vasculaire_endemique_Saint_Paul_et_Amsterdam_2022" TargetMode="External"/><Relationship Id="rId2187" Type="http://schemas.openxmlformats.org/officeDocument/2006/relationships/hyperlink" Target="https://tlubn.thueringen.de/naturschutz/rote-listen/pilze" TargetMode="External"/><Relationship Id="rId159" Type="http://schemas.openxmlformats.org/officeDocument/2006/relationships/hyperlink" Target="https://www.iucn.it/pdf/Comitato_IUCN_Lista_Rossa_delle_Api_italiane_minacciate.pdf" TargetMode="External"/><Relationship Id="rId366" Type="http://schemas.openxmlformats.org/officeDocument/2006/relationships/hyperlink" Target="https://www.anbdd.fr/publication/liste-rouge-des-reptiles-de-normandie/" TargetMode="External"/><Relationship Id="rId573" Type="http://schemas.openxmlformats.org/officeDocument/2006/relationships/hyperlink" Target="https://ecos.au.dk/forskningraadgivning/temasider/redlist/roedliste-2010" TargetMode="External"/><Relationship Id="rId780" Type="http://schemas.openxmlformats.org/officeDocument/2006/relationships/hyperlink" Target="https://www.lanuv.nrw.de/natur/artenschutz/rote-liste" TargetMode="External"/><Relationship Id="rId2047" Type="http://schemas.openxmlformats.org/officeDocument/2006/relationships/hyperlink" Target="https://ewsdata.rightsindevelopment.org/files/documents/91/IADB-HA-L1091_ZUWgsuY.pdf" TargetMode="External"/><Relationship Id="rId226" Type="http://schemas.openxmlformats.org/officeDocument/2006/relationships/hyperlink" Target="https://inpn.mnhn.fr/espece/listerouge/FR/Oiseaux_non_nicheurs_metropole_hivernant" TargetMode="External"/><Relationship Id="rId433" Type="http://schemas.openxmlformats.org/officeDocument/2006/relationships/hyperlink" Target="https://www.grand-est.developpement-durable.gouv.fr/listes-rouges-regionales-historiques-a18396.html?lang=fr" TargetMode="External"/><Relationship Id="rId878" Type="http://schemas.openxmlformats.org/officeDocument/2006/relationships/hyperlink" Target="https://portals.iucn.org/library/node/9075" TargetMode="External"/><Relationship Id="rId1063" Type="http://schemas.openxmlformats.org/officeDocument/2006/relationships/hyperlink" Target="https://portals.iucn.org/library/sites/library/files/documents/2022-053-En.pdf" TargetMode="External"/><Relationship Id="rId1270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2114" Type="http://schemas.openxmlformats.org/officeDocument/2006/relationships/hyperlink" Target="https://specieslist.sibbr.gov.br/speciesListItem/list/drt1572895366472" TargetMode="External"/><Relationship Id="rId640" Type="http://schemas.openxmlformats.org/officeDocument/2006/relationships/hyperlink" Target="https://www.plantarium.ru/page/redbook/id/253.html" TargetMode="External"/><Relationship Id="rId738" Type="http://schemas.openxmlformats.org/officeDocument/2006/relationships/hyperlink" Target="https://repository.humboldt.org.co/entities/publication/a8d9c034-ec59-4457-9dc3-89f969eff52c" TargetMode="External"/><Relationship Id="rId945" Type="http://schemas.openxmlformats.org/officeDocument/2006/relationships/hyperlink" Target="https://www.nhbs.com/red-data-book-of-vascular-plants-of-bangladesh-2-volume-set" TargetMode="External"/><Relationship Id="rId1368" Type="http://schemas.openxmlformats.org/officeDocument/2006/relationships/hyperlink" Target="https://inpn.mnhn.fr/espece/listerouge/FR/Papillons_de_jour_Martinique_2020" TargetMode="External"/><Relationship Id="rId1575" Type="http://schemas.openxmlformats.org/officeDocument/2006/relationships/hyperlink" Target="https://www.vlaanderen.be/inbo/rode-lijsten/" TargetMode="External"/><Relationship Id="rId1782" Type="http://schemas.openxmlformats.org/officeDocument/2006/relationships/hyperlink" Target="https://link.springer.com/article/10.1007/s10531-004-1670-3" TargetMode="External"/><Relationship Id="rId74" Type="http://schemas.openxmlformats.org/officeDocument/2006/relationships/hyperlink" Target="https://www.haop.hr/hr/publikacije/crvena-knjiga-spiljske-faune-hrvatske" TargetMode="External"/><Relationship Id="rId500" Type="http://schemas.openxmlformats.org/officeDocument/2006/relationships/hyperlink" Target="https://purews.inbo.be/ws/portalfiles/portal/5493538/Vermeersch_Anselin_2009_BroedvogelsVlaanderen2006_2007.pdf" TargetMode="External"/><Relationship Id="rId805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130" Type="http://schemas.openxmlformats.org/officeDocument/2006/relationships/hyperlink" Target="https://artsdatabanken.no/Files/41901/Norsk_r_dliste_for_arter_2021" TargetMode="External"/><Relationship Id="rId1228" Type="http://schemas.openxmlformats.org/officeDocument/2006/relationships/hyperlink" Target="https://www.umweltbundesamt.at/fileadmin/site/themen/naturschutz/rote_liste_schnabelfliegen_2005.xlsx" TargetMode="External"/><Relationship Id="rId1435" Type="http://schemas.openxmlformats.org/officeDocument/2006/relationships/hyperlink" Target="https://irpn.drealnpdc.fr/listes-rouges/listes-rouges-regionales/" TargetMode="External"/><Relationship Id="rId1642" Type="http://schemas.openxmlformats.org/officeDocument/2006/relationships/hyperlink" Target="https://helda.helsinki.fi/items/495e21b0-dd8e-484c-bed4-3547cb711b70" TargetMode="External"/><Relationship Id="rId1947" Type="http://schemas.openxmlformats.org/officeDocument/2006/relationships/hyperlink" Target="https://www.researchgate.net/publication/340886064_The_Red_List_of_Dry_Forest_Trees_of_Madagascar" TargetMode="External"/><Relationship Id="rId1502" Type="http://schemas.openxmlformats.org/officeDocument/2006/relationships/hyperlink" Target="https://www.normandie.developpement-durable.gouv.fr/les-listes-rouges-a3125.html?lang=fr" TargetMode="External"/><Relationship Id="rId1807" Type="http://schemas.openxmlformats.org/officeDocument/2006/relationships/hyperlink" Target="http://especies.mma.gob.cl/CNMWeb/Web/WebCiudadana/especies_amenazadas.aspx" TargetMode="External"/><Relationship Id="rId290" Type="http://schemas.openxmlformats.org/officeDocument/2006/relationships/hyperlink" Target="https://inpn.mnhn.fr/espece/listerouge/FR/Coraux_Mayotte_2020" TargetMode="External"/><Relationship Id="rId388" Type="http://schemas.openxmlformats.org/officeDocument/2006/relationships/hyperlink" Target="https://www.paca.developpement-durable.gouv.fr/listes-rouges-regionales-a7296.html?lang=fr" TargetMode="External"/><Relationship Id="rId2069" Type="http://schemas.openxmlformats.org/officeDocument/2006/relationships/hyperlink" Target="https://repositorio.geotech.cu/xmlui/handle/1234/2361" TargetMode="External"/><Relationship Id="rId150" Type="http://schemas.openxmlformats.org/officeDocument/2006/relationships/hyperlink" Target="https://redlist.necca.gov.gr/" TargetMode="External"/><Relationship Id="rId595" Type="http://schemas.openxmlformats.org/officeDocument/2006/relationships/hyperlink" Target="https://rcin.org.pl/iop/dlibra/publication/97321/edition/115551" TargetMode="External"/><Relationship Id="rId248" Type="http://schemas.openxmlformats.org/officeDocument/2006/relationships/hyperlink" Target="https://inpn.mnhn.fr/espece/listerouge/FR/Oiseaux_Reunion_2010" TargetMode="External"/><Relationship Id="rId455" Type="http://schemas.openxmlformats.org/officeDocument/2006/relationships/hyperlink" Target="https://cbnpmp.blogspot.com/2015/11/liste-rouge-flore-vasculaire-midi-pyrenees.html" TargetMode="External"/><Relationship Id="rId662" Type="http://schemas.openxmlformats.org/officeDocument/2006/relationships/hyperlink" Target="https://dof.gob.mx/nota_detalle.php?codigo=5578808&amp;fecha=14/11/2019" TargetMode="External"/><Relationship Id="rId1085" Type="http://schemas.openxmlformats.org/officeDocument/2006/relationships/hyperlink" Target="https://www.tandfonline.com/doi/full/10.1080/11263504.2024.2386330" TargetMode="External"/><Relationship Id="rId1292" Type="http://schemas.openxmlformats.org/officeDocument/2006/relationships/hyperlink" Target="https://bibdigital.rjb.csic.es/records/item/15611-libro-rojo-de-especies-vegetales-amenazadas-de-las-islas-canarias?offset=1" TargetMode="External"/><Relationship Id="rId2136" Type="http://schemas.openxmlformats.org/officeDocument/2006/relationships/hyperlink" Target="https://www.gov.br/icmbio/pt-br/centrais-de-conteudo/publicacoes/publicacoes-diversas/livro_vermelho_2018_vol2.pdf" TargetMode="External"/><Relationship Id="rId108" Type="http://schemas.openxmlformats.org/officeDocument/2006/relationships/hyperlink" Target="https://www.uradni-list.si/files/RS_-2002-082-04055-OB~P022-0000.PDF" TargetMode="External"/><Relationship Id="rId315" Type="http://schemas.openxmlformats.org/officeDocument/2006/relationships/hyperlink" Target="https://www.biodiversite-auvergne-rhone-alpes.fr/nouveau-liste-rouge-des-vertebres-terrestres-dauvergne-rhone-alpes/" TargetMode="External"/><Relationship Id="rId522" Type="http://schemas.openxmlformats.org/officeDocument/2006/relationships/hyperlink" Target="https://ps.mnhn.lu/ferrantia/publications/Ferrantia75.pdf" TargetMode="External"/><Relationship Id="rId967" Type="http://schemas.openxmlformats.org/officeDocument/2006/relationships/hyperlink" Target="https://www.researchgate.net/publication/223851701_The_threatened_flowering_plants_of_Jamaica" TargetMode="External"/><Relationship Id="rId115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7" Type="http://schemas.openxmlformats.org/officeDocument/2006/relationships/hyperlink" Target="https://www.vlaanderen.be/publicaties/de-iucn-rode-lijst-van-de-zoogdieren-in-vlaanderen" TargetMode="External"/><Relationship Id="rId2203" Type="http://schemas.openxmlformats.org/officeDocument/2006/relationships/hyperlink" Target="https://jo.chm-cbd.net/biodiversity/species-diversity/flora-jordan/jordan-plant-red-list" TargetMode="External"/><Relationship Id="rId96" Type="http://schemas.openxmlformats.org/officeDocument/2006/relationships/hyperlink" Target="https://www.uradni-list.si/files/RS_-2002-082-04055-OB~P010-0000.PDF" TargetMode="External"/><Relationship Id="rId827" Type="http://schemas.openxmlformats.org/officeDocument/2006/relationships/hyperlink" Target="https://tlubn.thueringen.de/naturschutz/rote-listen/wirbeltiere" TargetMode="External"/><Relationship Id="rId1012" Type="http://schemas.openxmlformats.org/officeDocument/2006/relationships/hyperlink" Target="https://zenodo.org/records/7469767" TargetMode="External"/><Relationship Id="rId1457" Type="http://schemas.openxmlformats.org/officeDocument/2006/relationships/hyperlink" Target="https://www.occitanie.developpement-durable.gouv.fr/listes-rouges-regionales-occitanie-a24640.html?lang=fr" TargetMode="External"/><Relationship Id="rId1664" Type="http://schemas.openxmlformats.org/officeDocument/2006/relationships/hyperlink" Target="https://www.ni.is/is/midlun/utgafa/valistar/fuglar/valisti-fugla" TargetMode="External"/><Relationship Id="rId1871" Type="http://schemas.openxmlformats.org/officeDocument/2006/relationships/hyperlink" Target="https://www.nw-ornithologen.de/images/textfiles/charadrius/charadrius44_4_137_230_roteliste2008.pdf" TargetMode="External"/><Relationship Id="rId1317" Type="http://schemas.openxmlformats.org/officeDocument/2006/relationships/hyperlink" Target="https://inpn.mnhn.fr/espece/listerouge/FR/Amphibiens_metropole" TargetMode="External"/><Relationship Id="rId1524" Type="http://schemas.openxmlformats.org/officeDocument/2006/relationships/hyperlink" Target="http://mycofme.free.fr/publications.php" TargetMode="External"/><Relationship Id="rId1731" Type="http://schemas.openxmlformats.org/officeDocument/2006/relationships/hyperlink" Target="https://dpnr.vi.gov/wp-content/uploads/2022/10/VI-WAP-Vol-2-Habitats-Species.pdf" TargetMode="External"/><Relationship Id="rId1969" Type="http://schemas.openxmlformats.org/officeDocument/2006/relationships/hyperlink" Target="https://portals.iucn.org/library/node/51386" TargetMode="External"/><Relationship Id="rId23" Type="http://schemas.openxmlformats.org/officeDocument/2006/relationships/hyperlink" Target="https://www.fmoit.gov.ba/upload/file/okolis/Crvena%20lista%20gljiva%20FBiH.pdf" TargetMode="External"/><Relationship Id="rId1829" Type="http://schemas.openxmlformats.org/officeDocument/2006/relationships/hyperlink" Target="https://www.researchgate.net/publication/367298534_Libro_rojo_de_invertebrados_marinos_de_Colombia_Penaeus_schmitti" TargetMode="External"/><Relationship Id="rId172" Type="http://schemas.openxmlformats.org/officeDocument/2006/relationships/hyperlink" Target="https://www.bafu.admin.ch/bafu/de/home/themen/biodiversitaet/publikationen-studien/publikationen/rote-liste-libellen.html" TargetMode="External"/><Relationship Id="rId477" Type="http://schemas.openxmlformats.org/officeDocument/2006/relationships/hyperlink" Target="https://inpn.mnhn.fr/docs/LR_FCE/LR_regionale/Poitou-Charentes/LRR_Orchid%C3%A9es_Poitou_Charentes.pdf" TargetMode="External"/><Relationship Id="rId684" Type="http://schemas.openxmlformats.org/officeDocument/2006/relationships/hyperlink" Target="https://checklist.pensoft.net/article/76773/" TargetMode="External"/><Relationship Id="rId2060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2158" Type="http://schemas.openxmlformats.org/officeDocument/2006/relationships/hyperlink" Target="https://www.dolomitiparco.com/Materiali/Testi/lista_rossa_2016.pdf" TargetMode="External"/><Relationship Id="rId337" Type="http://schemas.openxmlformats.org/officeDocument/2006/relationships/hyperlink" Target="https://inpn.mnhn.fr/docs/LR_FCE/LR_regionale/Corse/LRR_oiseaux_nicheurs_amphibiens_reptiles_Corse_2018.pdf" TargetMode="External"/><Relationship Id="rId891" Type="http://schemas.openxmlformats.org/officeDocument/2006/relationships/hyperlink" Target="https://iucn.org/sites/default/files/2022-11/raptors-mediterranean-2022_compressed.pdf" TargetMode="External"/><Relationship Id="rId989" Type="http://schemas.openxmlformats.org/officeDocument/2006/relationships/hyperlink" Target="https://www.researchgate.net/publication/348633559_IUCN_Red_List_Assessments_of_Bermuda's_Endemic_Plants_2013-2016" TargetMode="External"/><Relationship Id="rId2018" Type="http://schemas.openxmlformats.org/officeDocument/2006/relationships/hyperlink" Target="https://portals.iucn.org/library/node/7788" TargetMode="External"/><Relationship Id="rId544" Type="http://schemas.openxmlformats.org/officeDocument/2006/relationships/hyperlink" Target="https://edepot.wur.nl/143083" TargetMode="External"/><Relationship Id="rId751" Type="http://schemas.openxmlformats.org/officeDocument/2006/relationships/hyperlink" Target="https://www.researchgate.net/publication/367298534_Libro_rojo_de_invertebrados_marinos_de_Colombia_Penaeus_schmitti" TargetMode="External"/><Relationship Id="rId849" Type="http://schemas.openxmlformats.org/officeDocument/2006/relationships/hyperlink" Target="https://www.africansnakebiteinstitute.com/wp-content/uploads/2017/11/Reptile_Atlas.pdf" TargetMode="External"/><Relationship Id="rId1174" Type="http://schemas.openxmlformats.org/officeDocument/2006/relationships/hyperlink" Target="https://www.haop.hr/sites/default/files/uploads/dokumenti/03_prirodne/crvene_knjige_popisi/Crveni_popis_li%C5%A1ajeva_web.pdf" TargetMode="External"/><Relationship Id="rId1381" Type="http://schemas.openxmlformats.org/officeDocument/2006/relationships/hyperlink" Target="https://inpn.mnhn.fr/espece/listerouge/FR/Oiseaux_Australes_TAAF_2015" TargetMode="External"/><Relationship Id="rId1479" Type="http://schemas.openxmlformats.org/officeDocument/2006/relationships/hyperlink" Target="https://inpn.mnhn.fr/docs/LR_FCE/LR_regionale/Alsace/LR_Ecrevisses_Alsace_2014.pdf" TargetMode="External"/><Relationship Id="rId1686" Type="http://schemas.openxmlformats.org/officeDocument/2006/relationships/hyperlink" Target="https://www.sbc.org.pl/dlibra/publication/180509" TargetMode="External"/><Relationship Id="rId404" Type="http://schemas.openxmlformats.org/officeDocument/2006/relationships/hyperlink" Target="https://www.nouvelle-aquitaine.developpement-durable.gouv.fr/les-listes-rouges-regionales-a9991.html?lang=fr" TargetMode="External"/><Relationship Id="rId611" Type="http://schemas.openxmlformats.org/officeDocument/2006/relationships/hyperlink" Target="https://docplayer.pl/6275960-Czerwona-lista-kregowcow-plazy-amphibia-gady-reptilia-ptaki-aves-ssaki-mammalia-wojewodztwa-opolskiego.html" TargetMode="External"/><Relationship Id="rId1034" Type="http://schemas.openxmlformats.org/officeDocument/2006/relationships/hyperlink" Target="https://specieslist.sibbr.gov.br/speciesListItem/list/drt1572898055708" TargetMode="External"/><Relationship Id="rId1241" Type="http://schemas.openxmlformats.org/officeDocument/2006/relationships/hyperlink" Target="https://www.iucn.it/pdf/Comitato_IUCN_Lista_Rossa_delle_libellule_italiane_2014.pdf" TargetMode="External"/><Relationship Id="rId1339" Type="http://schemas.openxmlformats.org/officeDocument/2006/relationships/hyperlink" Target="https://inpn.mnhn.fr/espece/listerouge/FR/Coraux_La_R%C3%A9union_2020" TargetMode="External"/><Relationship Id="rId1893" Type="http://schemas.openxmlformats.org/officeDocument/2006/relationships/hyperlink" Target="http://biocart.de/naturschutz/pdf/Kipping-Odonata-Botswana-2010.pdf" TargetMode="External"/><Relationship Id="rId709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6" Type="http://schemas.openxmlformats.org/officeDocument/2006/relationships/hyperlink" Target="https://iucn.org/resources/publication/status-and-distribution-freshwater-biodiversity-western-africa" TargetMode="External"/><Relationship Id="rId1101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546" Type="http://schemas.openxmlformats.org/officeDocument/2006/relationships/hyperlink" Target="https://inpn.mnhn.fr/docs/LR_FCE/LR_regionale/Nord-Pas-de-Calais/LRR_flore_vasculaire_NPDC.pdf" TargetMode="External"/><Relationship Id="rId1753" Type="http://schemas.openxmlformats.org/officeDocument/2006/relationships/hyperlink" Target="https://herpetozoa.pensoft.net/article/112093/download/pdf/" TargetMode="External"/><Relationship Id="rId1960" Type="http://schemas.openxmlformats.org/officeDocument/2006/relationships/hyperlink" Target="https://portals.iucn.org/library/node/9857" TargetMode="External"/><Relationship Id="rId45" Type="http://schemas.openxmlformats.org/officeDocument/2006/relationships/hyperlink" Target="https://redlist.moepp.gov.mk/wp-content/uploads/2019/11/NationalRedLists_Macedonia_IUCN2018.pdf" TargetMode="External"/><Relationship Id="rId1406" Type="http://schemas.openxmlformats.org/officeDocument/2006/relationships/hyperlink" Target="https://inpn.mnhn.fr/espece/programme/listes-rouges/RG/?region=INSEER53" TargetMode="External"/><Relationship Id="rId1613" Type="http://schemas.openxmlformats.org/officeDocument/2006/relationships/hyperlink" Target="https://pteridophytes.lu/red-list/" TargetMode="External"/><Relationship Id="rId1820" Type="http://schemas.openxmlformats.org/officeDocument/2006/relationships/hyperlink" Target="https://www.minambiente.gov.co/wp-content/uploads/2021/10/Libro-Rojo-de-Plantas-Fanero%CC%81gamas-de-Colombia.pdf" TargetMode="External"/><Relationship Id="rId194" Type="http://schemas.openxmlformats.org/officeDocument/2006/relationships/hyperlink" Target="https://www.miteco.gob.es/content/dam/miteco/es/biodiversidad/servicios/banco-datos-naturaleza/lista_reptiles_tcm30-194953.pdf" TargetMode="External"/><Relationship Id="rId1918" Type="http://schemas.openxmlformats.org/officeDocument/2006/relationships/hyperlink" Target="https://www.birdlife.org.za/media-and-resources/the-eskom-red-data-book-of-birds/" TargetMode="External"/><Relationship Id="rId2082" Type="http://schemas.openxmlformats.org/officeDocument/2006/relationships/hyperlink" Target="https://www.sema.ce.gov.br/lista-vermelha-de-especies-ameacadas-da-fauna-do-ceara/lista-vermelha-aves/" TargetMode="External"/><Relationship Id="rId261" Type="http://schemas.openxmlformats.org/officeDocument/2006/relationships/hyperlink" Target="https://inpn.mnhn.fr/espece/listerouge/FR/Macro_crustaces_eau_douce_Guadeloupe_2021" TargetMode="External"/><Relationship Id="rId499" Type="http://schemas.openxmlformats.org/officeDocument/2006/relationships/hyperlink" Target="https://www.researchgate.net/publication/337759739_Belgian_Red_List_of_Bees" TargetMode="External"/><Relationship Id="rId359" Type="http://schemas.openxmlformats.org/officeDocument/2006/relationships/hyperlink" Target="https://www.arb-idf.fr/nos-travaux/publications/liste-rouge-regionale-des-orthopteres-phasme-et-mante-dile-de-france/" TargetMode="External"/><Relationship Id="rId566" Type="http://schemas.openxmlformats.org/officeDocument/2006/relationships/hyperlink" Target="https://www.researchgate.net/publication/328499319_Revised_Red_Data_List_of_Estonian_bryophytes" TargetMode="External"/><Relationship Id="rId773" Type="http://schemas.openxmlformats.org/officeDocument/2006/relationships/hyperlink" Target="https://biodiversidad.co/post/2024/lista-especies-amenazadas-colombia/" TargetMode="External"/><Relationship Id="rId1196" Type="http://schemas.openxmlformats.org/officeDocument/2006/relationships/hyperlink" Target="https://www.uradni-list.si/files/RS_-2002-082-04055-OB~P022-0000.PDF" TargetMode="External"/><Relationship Id="rId121" Type="http://schemas.openxmlformats.org/officeDocument/2006/relationships/hyperlink" Target="https://www.uradni-list.si/files/RS_-2002-082-04055-OB~P035-0000.PDF" TargetMode="External"/><Relationship Id="rId219" Type="http://schemas.openxmlformats.org/officeDocument/2006/relationships/hyperlink" Target="https://ichn2.iec.cat/pdf/flbprot.pdf" TargetMode="External"/><Relationship Id="rId426" Type="http://schemas.openxmlformats.org/officeDocument/2006/relationships/hyperlink" Target="https://inpn.mnhn.fr/docs/LR_FCE/LR_regionale/Bourgogne/lr_amphibiens_synthese.pdf" TargetMode="External"/><Relationship Id="rId633" Type="http://schemas.openxmlformats.org/officeDocument/2006/relationships/hyperlink" Target="https://www.plantarium.ru/page/redbook/id/253.html" TargetMode="External"/><Relationship Id="rId980" Type="http://schemas.openxmlformats.org/officeDocument/2006/relationships/hyperlink" Target="https://dcnanature.org/species-list/" TargetMode="External"/><Relationship Id="rId1056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3" Type="http://schemas.openxmlformats.org/officeDocument/2006/relationships/hyperlink" Target="https://www.bafu.admin.ch/bafu/de/home/themen/biodiversitaet/publikationen-studien/publikationen/rote-liste-tagfalter-und-widderchen.html" TargetMode="External"/><Relationship Id="rId2107" Type="http://schemas.openxmlformats.org/officeDocument/2006/relationships/hyperlink" Target="file:///C:\Users\kadleci\Downloads\relat9500rio_t9500cnico_final_lista_esp9500cies_amea9500adas.pdf" TargetMode="External"/><Relationship Id="rId840" Type="http://schemas.openxmlformats.org/officeDocument/2006/relationships/hyperlink" Target="https://www.birdlife.org.za/media-and-resources/the-eskom-red-data-book-of-birds/" TargetMode="External"/><Relationship Id="rId938" Type="http://schemas.openxmlformats.org/officeDocument/2006/relationships/hyperlink" Target="https://portals.iucn.org/library/node/46324" TargetMode="External"/><Relationship Id="rId1470" Type="http://schemas.openxmlformats.org/officeDocument/2006/relationships/hyperlink" Target="https://www.paca.developpement-durable.gouv.fr/listes-rouges-regionales-a7296.html?lang=fr" TargetMode="External"/><Relationship Id="rId1568" Type="http://schemas.openxmlformats.org/officeDocument/2006/relationships/hyperlink" Target="https://inpn.mnhn.fr/docs/LR_FCE/LR_regionale/Rh%C3%B4ne-Alpes/LR-amphibiens-nov2015_BD.pdf" TargetMode="External"/><Relationship Id="rId1775" Type="http://schemas.openxmlformats.org/officeDocument/2006/relationships/hyperlink" Target="https://www.zoogdiervereniging.nl/sites/default/files/publications/BekkerJP_MammalsOfAruba_1996_0.pdf" TargetMode="External"/><Relationship Id="rId67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700" Type="http://schemas.openxmlformats.org/officeDocument/2006/relationships/hyperlink" Target="https://www.grupojaragua.org.do/documents/Lista_rojaRD.pdf" TargetMode="External"/><Relationship Id="rId1123" Type="http://schemas.openxmlformats.org/officeDocument/2006/relationships/hyperlink" Target="https://hal.science/hal-03530620" TargetMode="External"/><Relationship Id="rId1330" Type="http://schemas.openxmlformats.org/officeDocument/2006/relationships/hyperlink" Target="https://inpn.mnhn.fr/espece/listerouge/FR/Amphibiens_Reunion_2010" TargetMode="External"/><Relationship Id="rId1428" Type="http://schemas.openxmlformats.org/officeDocument/2006/relationships/hyperlink" Target="https://www.odonat-grandest.fr/listes-rouges-grand-est-resultats/" TargetMode="External"/><Relationship Id="rId1635" Type="http://schemas.openxmlformats.org/officeDocument/2006/relationships/hyperlink" Target="https://nl.wikipedia.org/wiki/Nederlandse_Rode_Lijst_(kokerjuffers)" TargetMode="External"/><Relationship Id="rId1982" Type="http://schemas.openxmlformats.org/officeDocument/2006/relationships/hyperlink" Target="https://sibmoz.gov.mz/red-list-of-species/" TargetMode="External"/><Relationship Id="rId1842" Type="http://schemas.openxmlformats.org/officeDocument/2006/relationships/hyperlink" Target="https://www2.dmu.dk/Pub/Groenlands_Roedliste_2007_DK.pdf" TargetMode="External"/><Relationship Id="rId1702" Type="http://schemas.openxmlformats.org/officeDocument/2006/relationships/hyperlink" Target="https://www.plantarium.ru/page/redbook/id/253.html" TargetMode="External"/><Relationship Id="rId283" Type="http://schemas.openxmlformats.org/officeDocument/2006/relationships/hyperlink" Target="https://inpn.mnhn.fr/espece/listerouge/FR/Phasmes_Martinique_2020" TargetMode="External"/><Relationship Id="rId490" Type="http://schemas.openxmlformats.org/officeDocument/2006/relationships/hyperlink" Target="http://biodiversite.wallonie.be/fr/liste-rouge.html?IDC=6464" TargetMode="External"/><Relationship Id="rId2171" Type="http://schemas.openxmlformats.org/officeDocument/2006/relationships/hyperlink" Target="https://ikilog.biodic.go.jp/Rdb/booklist" TargetMode="External"/><Relationship Id="rId143" Type="http://schemas.openxmlformats.org/officeDocument/2006/relationships/hyperlink" Target="https://www.umweltbundesamt.at/fileadmin/site/themen/naturschutz/rl_wanzen_2024.xlsx" TargetMode="External"/><Relationship Id="rId350" Type="http://schemas.openxmlformats.org/officeDocument/2006/relationships/hyperlink" Target="https://www.arb-idf.fr/nos-travaux/publications/liste-rouge-regionale-des-orthopteres-phasme-et-mante-dile-de-france/" TargetMode="External"/><Relationship Id="rId588" Type="http://schemas.openxmlformats.org/officeDocument/2006/relationships/hyperlink" Target="https://otop.org.pl/naszeprojekty/chronimy/czerwona-lista-ptakow-polski/" TargetMode="External"/><Relationship Id="rId795" Type="http://schemas.openxmlformats.org/officeDocument/2006/relationships/hyperlink" Target="https://www.nw-ornithologen.de/images/textfiles/charadrius/charadrius51_1_1_66_roteliste2016_bv.pdf" TargetMode="External"/><Relationship Id="rId2031" Type="http://schemas.openxmlformats.org/officeDocument/2006/relationships/hyperlink" Target="https://www.gacetaoficial.gob.pa/pdfTemp/28187_A/GacetaNo_28187a_20161229.pdf" TargetMode="External"/><Relationship Id="rId9" Type="http://schemas.openxmlformats.org/officeDocument/2006/relationships/hyperlink" Target="https://ornitologia.org/mm/file/queoferim/divulgacio/publicacions/rco/29_1_19.pdf" TargetMode="External"/><Relationship Id="rId210" Type="http://schemas.openxmlformats.org/officeDocument/2006/relationships/hyperlink" Target="https://secem.es/galemys/galemys-22-1-2010-a2" TargetMode="External"/><Relationship Id="rId448" Type="http://schemas.openxmlformats.org/officeDocument/2006/relationships/hyperlink" Target="https://inpn.mnhn.fr/docs/LR_FCE/LR_regionale/Limousin/LRR_poissons_Limousin_2019.pdf" TargetMode="External"/><Relationship Id="rId655" Type="http://schemas.openxmlformats.org/officeDocument/2006/relationships/hyperlink" Target="https://www.biodiversidad.gob.mx/pdf/NOM-059-ECOL-2001.pdf" TargetMode="External"/><Relationship Id="rId862" Type="http://schemas.openxmlformats.org/officeDocument/2006/relationships/hyperlink" Target="https://www.oritag.org.za/Content/UserContent/documents/Southern_African_Marine_Linefish_Species_Profiles.pdf" TargetMode="External"/><Relationship Id="rId1078" Type="http://schemas.openxmlformats.org/officeDocument/2006/relationships/hyperlink" Target="https://www.parcs.at/npns/pdf_public/2019/37991_20190604_141421_wolfram_mikschi_2003.pdf" TargetMode="External"/><Relationship Id="rId1285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1492" Type="http://schemas.openxmlformats.org/officeDocument/2006/relationships/hyperlink" Target="https://www.nouvelle-aquitaine.developpement-durable.gouv.fr/les-listes-rouges-regionales-a9991.html?lang=fr" TargetMode="External"/><Relationship Id="rId2129" Type="http://schemas.openxmlformats.org/officeDocument/2006/relationships/hyperlink" Target="https://dspace.jbrj.gov.br/jspui/handle/doc/27" TargetMode="External"/><Relationship Id="rId308" Type="http://schemas.openxmlformats.org/officeDocument/2006/relationships/hyperlink" Target="https://inpn.mnhn.fr/espece/listerouge/FR/Reptiles_Guyane_2017" TargetMode="External"/><Relationship Id="rId515" Type="http://schemas.openxmlformats.org/officeDocument/2006/relationships/hyperlink" Target="https://resjournals.onlinelibrary.wiley.com/doi/10.1111/icad.12124" TargetMode="External"/><Relationship Id="rId722" Type="http://schemas.openxmlformats.org/officeDocument/2006/relationships/hyperlink" Target="https://www.provita.org.ve/wp-content/uploads/2022/09/Provita_2020_Libro_Rojo_de_la_Flora_Venezolana.pdf" TargetMode="External"/><Relationship Id="rId1145" Type="http://schemas.openxmlformats.org/officeDocument/2006/relationships/hyperlink" Target="https://link.springer.com/article/10.1007/s10531-005-2008-5" TargetMode="External"/><Relationship Id="rId1352" Type="http://schemas.openxmlformats.org/officeDocument/2006/relationships/hyperlink" Target="https://inpn.mnhn.fr/espece/listerouge/FR/Oiseaux_Guadeloupe_2021" TargetMode="External"/><Relationship Id="rId1797" Type="http://schemas.openxmlformats.org/officeDocument/2006/relationships/hyperlink" Target="https://www.provita.org.ve/wp-content/uploads/2022/09/Provita_Libro_Rojo_Fauna_Venezolana_4ed_Rodriguez-et-al-2015.pdf" TargetMode="External"/><Relationship Id="rId89" Type="http://schemas.openxmlformats.org/officeDocument/2006/relationships/hyperlink" Target="https://www.uradni-list.si/files/RS_-2002-082-04055-OB~P004-0000.PDF" TargetMode="External"/><Relationship Id="rId1005" Type="http://schemas.openxmlformats.org/officeDocument/2006/relationships/hyperlink" Target="https://www.sema.ce.gov.br/lista-vermelha-de-especies-ameacadas-da-fauna-do-ceara/lista-vermelha-aves/" TargetMode="External"/><Relationship Id="rId1212" Type="http://schemas.openxmlformats.org/officeDocument/2006/relationships/hyperlink" Target="https://www.uradni-list.si/files/RS_-2002-082-04055-OB~P038-0000.PDF" TargetMode="External"/><Relationship Id="rId1657" Type="http://schemas.openxmlformats.org/officeDocument/2006/relationships/hyperlink" Target="https://ecos.au.dk/forskningraadgivning/temasider/redlist/roedliste-2010" TargetMode="External"/><Relationship Id="rId1864" Type="http://schemas.openxmlformats.org/officeDocument/2006/relationships/hyperlink" Target="http://www.scielo.org.ar/scielo.php?pid=S1852-57682012000300003&amp;script=sci_arttext&amp;tlng=pt" TargetMode="External"/><Relationship Id="rId1517" Type="http://schemas.openxmlformats.org/officeDocument/2006/relationships/hyperlink" Target="https://www.grand-est.developpement-durable.gouv.fr/listes-rouges-regionales-historiques-a18396.html?lang=fr" TargetMode="External"/><Relationship Id="rId1724" Type="http://schemas.openxmlformats.org/officeDocument/2006/relationships/hyperlink" Target="https://explorer.natureserve.org/" TargetMode="External"/><Relationship Id="rId16" Type="http://schemas.openxmlformats.org/officeDocument/2006/relationships/hyperlink" Target="https://www.fmoit.gov.ba/upload/file/okolis/Crvena%20lista%20Flore%20FBiH.pdf" TargetMode="External"/><Relationship Id="rId1931" Type="http://schemas.openxmlformats.org/officeDocument/2006/relationships/hyperlink" Target="https://arc.agric.za/arc-ppri/Newsletter%20Library/SANSA%20News,%20Vol%2038,%20June%202021.pdf" TargetMode="External"/><Relationship Id="rId2193" Type="http://schemas.openxmlformats.org/officeDocument/2006/relationships/hyperlink" Target="https://ecos.au.dk/fileadmin/ecos/Temasider/Roedlisten/Roedliste1997OverPlanterOgDyrDanmark.pdf" TargetMode="External"/><Relationship Id="rId165" Type="http://schemas.openxmlformats.org/officeDocument/2006/relationships/hyperlink" Target="https://www.bafu.admin.ch/bafu/de/home/themen/biodiversitaet/publikationen-studien/publikationen/rote-liste-reptilien.html" TargetMode="External"/><Relationship Id="rId372" Type="http://schemas.openxmlformats.org/officeDocument/2006/relationships/hyperlink" Target="https://inpn.mnhn.fr/docs/LR_FCE/LR_regionale/Pays%20de%20la%20Loire/Flore_PDLL.pdf" TargetMode="External"/><Relationship Id="rId677" Type="http://schemas.openxmlformats.org/officeDocument/2006/relationships/hyperlink" Target="https://digitalcommons.denison.edu/cgi/viewcontent.cgi?article=1037&amp;context=facultypubs" TargetMode="External"/><Relationship Id="rId2053" Type="http://schemas.openxmlformats.org/officeDocument/2006/relationships/hyperlink" Target="https://conap.gob.gt/wp-content/uploads/2022/12/Lista-de-Especies-Amenazadas-en-Guatemala-LEA-2.pdf" TargetMode="External"/><Relationship Id="rId232" Type="http://schemas.openxmlformats.org/officeDocument/2006/relationships/hyperlink" Target="https://inpn.mnhn.fr/espece/listerouge/FR/Reptiles_metropole" TargetMode="External"/><Relationship Id="rId884" Type="http://schemas.openxmlformats.org/officeDocument/2006/relationships/hyperlink" Target="https://portals.iucn.org/library/node/9639" TargetMode="External"/><Relationship Id="rId2120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537" Type="http://schemas.openxmlformats.org/officeDocument/2006/relationships/hyperlink" Target="https://wetten.overheid.nl/BWBR0017434/2024-03-14" TargetMode="External"/><Relationship Id="rId744" Type="http://schemas.openxmlformats.org/officeDocument/2006/relationships/hyperlink" Target="https://repository.humboldt.org.co/entities/publication/9fd28076-0d3d-4028-8b05-09e5906a792b" TargetMode="External"/><Relationship Id="rId951" Type="http://schemas.openxmlformats.org/officeDocument/2006/relationships/hyperlink" Target="https://portals.iucn.org/library/sites/library/files/documents/RL-72-001.pdf" TargetMode="External"/><Relationship Id="rId1167" Type="http://schemas.openxmlformats.org/officeDocument/2006/relationships/hyperlink" Target="https://www.haop.hr/hr/publikacije/crvena-knjiga-danjih-leptira-hrvatske" TargetMode="External"/><Relationship Id="rId1374" Type="http://schemas.openxmlformats.org/officeDocument/2006/relationships/hyperlink" Target="https://inpn.mnhn.fr/espece/listerouge/FR/Oiseaux_Mayotte_2014" TargetMode="External"/><Relationship Id="rId1581" Type="http://schemas.openxmlformats.org/officeDocument/2006/relationships/hyperlink" Target="http://biodiversite.wallonie.be/fr/liste-rouge.html?IDC=3762" TargetMode="External"/><Relationship Id="rId167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80" Type="http://schemas.openxmlformats.org/officeDocument/2006/relationships/hyperlink" Target="https://www.haop.hr/sites/default/files/uploads/dokumenti/03_prirodne/crvene_knjige_popisi/Crveni_popis_koralja_web.pdf" TargetMode="External"/><Relationship Id="rId604" Type="http://schemas.openxmlformats.org/officeDocument/2006/relationships/hyperlink" Target="https://sbc.org.pl/dlibra/publication/180507/edition/169962?language=en" TargetMode="External"/><Relationship Id="rId811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7" Type="http://schemas.openxmlformats.org/officeDocument/2006/relationships/hyperlink" Target="https://iema.es.gov.br/especies-ameacadas/ameacadas" TargetMode="External"/><Relationship Id="rId1234" Type="http://schemas.openxmlformats.org/officeDocument/2006/relationships/hyperlink" Target="https://www.hbs.gr/sites/default/files/hbs-news-files/2022-rdb2009-va.pdf" TargetMode="External"/><Relationship Id="rId1441" Type="http://schemas.openxmlformats.org/officeDocument/2006/relationships/hyperlink" Target="https://www.arb-idf.fr/nos-travaux/publications/liste-rouge-regionale-des-chauves-souris-dile-de-france-2017/" TargetMode="External"/><Relationship Id="rId1886" Type="http://schemas.openxmlformats.org/officeDocument/2006/relationships/hyperlink" Target="https://ladiaria.com.uy/media/attachments/Libro_rojo_de_los_anfibios_y_reptiles_del_Uruguay.pdf" TargetMode="External"/><Relationship Id="rId909" Type="http://schemas.openxmlformats.org/officeDocument/2006/relationships/hyperlink" Target="https://sibmoz.gov.mz/red-list-of-species/" TargetMode="External"/><Relationship Id="rId1301" Type="http://schemas.openxmlformats.org/officeDocument/2006/relationships/hyperlink" Target="https://ornitologia.org/mm/file/quefem/conservacio/Llista_Vermella_2012.pdf" TargetMode="External"/><Relationship Id="rId1539" Type="http://schemas.openxmlformats.org/officeDocument/2006/relationships/hyperlink" Target="https://www.grand-est.developpement-durable.gouv.fr/listes-rouges-regionales-historiques-a18396.html?lang=fr" TargetMode="External"/><Relationship Id="rId1746" Type="http://schemas.openxmlformats.org/officeDocument/2006/relationships/hyperlink" Target="https://www.sciencedirect.com/science/article/pii/S000632072200115X" TargetMode="External"/><Relationship Id="rId1953" Type="http://schemas.openxmlformats.org/officeDocument/2006/relationships/hyperlink" Target="https://journals.plos.org/plosone/article?id=10.1371/journal.pone.0100173" TargetMode="External"/><Relationship Id="rId38" Type="http://schemas.openxmlformats.org/officeDocument/2006/relationships/hyperlink" Target="https://artsdatabanken.no/Files/41901/Norsk_r_dliste_for_arter_2021" TargetMode="External"/><Relationship Id="rId1606" Type="http://schemas.openxmlformats.org/officeDocument/2006/relationships/hyperlink" Target="https://ps.mnhn.lu/ferrantia/publications/Ferrantia78.pdf" TargetMode="External"/><Relationship Id="rId1813" Type="http://schemas.openxmlformats.org/officeDocument/2006/relationships/hyperlink" Target="https://www.minambiente.gov.co/direccion-de-bosques-biodiversidad-y-servicios-ecosistemicos/libros-rojos/" TargetMode="External"/><Relationship Id="rId187" Type="http://schemas.openxmlformats.org/officeDocument/2006/relationships/hyperlink" Target="https://seo.org/wp-content/uploads/2021/12/Libro-Rojo-de-las-Aves-de-Espana-2021.pdf" TargetMode="External"/><Relationship Id="rId394" Type="http://schemas.openxmlformats.org/officeDocument/2006/relationships/hyperlink" Target="https://inpn.mnhn.fr/docs/LR_FCE/LR_regionale/Alsace/LR_Grands_branchiopodes_Alsace_2014.pdf" TargetMode="External"/><Relationship Id="rId2075" Type="http://schemas.openxmlformats.org/officeDocument/2006/relationships/hyperlink" Target="https://goias.gov.br/meioambiente/wp-content/uploads/sites/33/2018/10/lista-de-espEcies-ameaCadas-nacionais-que-ocorrem-em-goiAs-1dd.pdf" TargetMode="External"/><Relationship Id="rId254" Type="http://schemas.openxmlformats.org/officeDocument/2006/relationships/hyperlink" Target="https://inpn.mnhn.fr/espece/listerouge/FR/Poissons_recifaux_Reunion_2022" TargetMode="External"/><Relationship Id="rId699" Type="http://schemas.openxmlformats.org/officeDocument/2006/relationships/hyperlink" Target="https://www.grupojaragua.org.do/documents/Lista_rojaRD.pdf" TargetMode="External"/><Relationship Id="rId1091" Type="http://schemas.openxmlformats.org/officeDocument/2006/relationships/hyperlink" Target="http://www.scielo.org.pe/scielo.php?script=sci_abstract&amp;pid=S1727-99332006000200010&amp;lng=en&amp;nrm=is&amp;tlng=en" TargetMode="External"/><Relationship Id="rId114" Type="http://schemas.openxmlformats.org/officeDocument/2006/relationships/hyperlink" Target="https://www.uradni-list.si/files/RS_-2002-082-04055-OB~P028-0000.PDF" TargetMode="External"/><Relationship Id="rId461" Type="http://schemas.openxmlformats.org/officeDocument/2006/relationships/hyperlink" Target="https://www.hauts-de-france.developpement-durable.gouv.fr/?Les-listes-rouges-regionales" TargetMode="External"/><Relationship Id="rId559" Type="http://schemas.openxmlformats.org/officeDocument/2006/relationships/hyperlink" Target="https://helda.helsinki.fi/items/495e21b0-dd8e-484c-bed4-3547cb711b70" TargetMode="External"/><Relationship Id="rId766" Type="http://schemas.openxmlformats.org/officeDocument/2006/relationships/hyperlink" Target="https://www2.dmu.dk/Pub/Groenlands_Roedliste_2007_DK.pdf" TargetMode="External"/><Relationship Id="rId1189" Type="http://schemas.openxmlformats.org/officeDocument/2006/relationships/hyperlink" Target="https://www.uradni-list.si/files/RS_-2002-082-04055-OB~P015-0000.PDF" TargetMode="External"/><Relationship Id="rId1396" Type="http://schemas.openxmlformats.org/officeDocument/2006/relationships/hyperlink" Target="https://inpn.mnhn.fr/espece/listerouge/FR/Flore_vasculaire_endemique_Saint_Martin_2022" TargetMode="External"/><Relationship Id="rId2142" Type="http://schemas.openxmlformats.org/officeDocument/2006/relationships/hyperlink" Target="https://www.nparks.gov.sg/biodiversity/wildlife-in-singapore/species-list/reptiles" TargetMode="External"/><Relationship Id="rId321" Type="http://schemas.openxmlformats.org/officeDocument/2006/relationships/hyperlink" Target="https://inpn.mnhn.fr/espece/programme/listes-rouges/RG/?region=INSEER53" TargetMode="External"/><Relationship Id="rId419" Type="http://schemas.openxmlformats.org/officeDocument/2006/relationships/hyperlink" Target="https://cbnbp.mnhn.fr/cbnbp/ressources/telechargements/LRR_Bourgogne_rapport_methodologique.pdf" TargetMode="External"/><Relationship Id="rId626" Type="http://schemas.openxmlformats.org/officeDocument/2006/relationships/hyperlink" Target="https://www.plantarium.ru/page/redbook/id/253.html" TargetMode="External"/><Relationship Id="rId973" Type="http://schemas.openxmlformats.org/officeDocument/2006/relationships/hyperlink" Target="https://reservasdeguatemala.org/wp-content/uploads/2023/11/ARNPG_2020_Actualizacion-Catalogo-de-mamiferos-de-la-region-Metripolitana.pdf" TargetMode="External"/><Relationship Id="rId1049" Type="http://schemas.openxmlformats.org/officeDocument/2006/relationships/hyperlink" Target="https://www.gov.br/icmbio/pt-br/centrais-de-conteudo/publicacoes/publicacoes-diversas/Anfibios.pdf" TargetMode="External"/><Relationship Id="rId1256" Type="http://schemas.openxmlformats.org/officeDocument/2006/relationships/hyperlink" Target="https://www.bafu.admin.ch/bafu/de/home/themen/biodiversitaet/publikationen-studien/publikationen/rote-listen-saeugetiere.html" TargetMode="External"/><Relationship Id="rId2002" Type="http://schemas.openxmlformats.org/officeDocument/2006/relationships/hyperlink" Target="https://portals.iucn.org/library/sites/library/files/documents/RL-548.7-003.pdf" TargetMode="External"/><Relationship Id="rId833" Type="http://schemas.openxmlformats.org/officeDocument/2006/relationships/hyperlink" Target="https://ewt.org.za/resources/mammal-red-list/" TargetMode="External"/><Relationship Id="rId1116" Type="http://schemas.openxmlformats.org/officeDocument/2006/relationships/hyperlink" Target="https://epa.org.me/wp-content/uploads/2023/09/WEB_CRVENA-LISTA-VODOZEMACA-I-GMIZAVACA-CRNE-GORE-1.pdf" TargetMode="External"/><Relationship Id="rId1463" Type="http://schemas.openxmlformats.org/officeDocument/2006/relationships/hyperlink" Target="https://inpn.mnhn.fr/docs/LR_FCE/LR_regionale/Pays%20de%20la%20Loire/Oiseaux_PDLL.pdf" TargetMode="External"/><Relationship Id="rId1670" Type="http://schemas.openxmlformats.org/officeDocument/2006/relationships/hyperlink" Target="http://www.iop.krakow.pl/artykuly_1_548.html?wydawnictwo_id=61" TargetMode="External"/><Relationship Id="rId1768" Type="http://schemas.openxmlformats.org/officeDocument/2006/relationships/hyperlink" Target="https://mastozoologiamexicana.com/therya/index.php/THERYA/article/view/233/pdf_423" TargetMode="External"/><Relationship Id="rId900" Type="http://schemas.openxmlformats.org/officeDocument/2006/relationships/hyperlink" Target="https://www.tela-botanica.org/2017/01/article7851/" TargetMode="External"/><Relationship Id="rId1323" Type="http://schemas.openxmlformats.org/officeDocument/2006/relationships/hyperlink" Target="https://inpn.mnhn.fr/espece/listerouge/FR/Ephemeres_metropole_2018" TargetMode="External"/><Relationship Id="rId1530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628" Type="http://schemas.openxmlformats.org/officeDocument/2006/relationships/hyperlink" Target="https://www.floron.nl/publicaties/rode-lijst-2012" TargetMode="External"/><Relationship Id="rId1975" Type="http://schemas.openxmlformats.org/officeDocument/2006/relationships/hyperlink" Target="https://www.tela-botanica.org/2016/11/article7745/" TargetMode="External"/><Relationship Id="rId1835" Type="http://schemas.openxmlformats.org/officeDocument/2006/relationships/hyperlink" Target="http://mesadeayuda.ambiente.gob.ec/joomla/index.php/34-noticias-relevantes/26-listas-rojas-de-especies" TargetMode="External"/><Relationship Id="rId1902" Type="http://schemas.openxmlformats.org/officeDocument/2006/relationships/hyperlink" Target="https://www.bgci.org/wp/wp-content/uploads/2019/04/Red_List_Ethiopia_Eritrea_2005.pdf" TargetMode="External"/><Relationship Id="rId2097" Type="http://schemas.openxmlformats.org/officeDocument/2006/relationships/hyperlink" Target="https://www.infraestruturameioambiente.sp.gov.br/institutodebotanica/wp-content/uploads/sites/235/2016/06/Resolucao-SMA-057-05_2016.pdf" TargetMode="External"/><Relationship Id="rId276" Type="http://schemas.openxmlformats.org/officeDocument/2006/relationships/hyperlink" Target="https://inpn.mnhn.fr/espece/listerouge/FR/Macro_crustaces_eau_douce_Martinique_2020" TargetMode="External"/><Relationship Id="rId483" Type="http://schemas.openxmlformats.org/officeDocument/2006/relationships/hyperlink" Target="https://inpn.mnhn.fr/docs/LR_FCE/LR_regionale/Rh%C3%B4ne-Alpes/LR_chauves-souris_nov2015_BD.pdf" TargetMode="External"/><Relationship Id="rId690" Type="http://schemas.openxmlformats.org/officeDocument/2006/relationships/hyperlink" Target="https://www.researchgate.net/publication/328518114_Actualizacion_de_las_Listas_Rojas_Nacionales_de_Costa_Rica_Anfibios_y_reptiles" TargetMode="External"/><Relationship Id="rId2164" Type="http://schemas.openxmlformats.org/officeDocument/2006/relationships/hyperlink" Target="https://www.sarem.org.ar/libros/" TargetMode="External"/><Relationship Id="rId136" Type="http://schemas.openxmlformats.org/officeDocument/2006/relationships/hyperlink" Target="https://www.umweltbundesamt.at/fileadmin/site/themen/naturschutz/rl_hummeln_2024.xlsx" TargetMode="External"/><Relationship Id="rId343" Type="http://schemas.openxmlformats.org/officeDocument/2006/relationships/hyperlink" Target="https://www.odonat-grandest.fr/listes-rouges-grand-est-etat-avancement/" TargetMode="External"/><Relationship Id="rId550" Type="http://schemas.openxmlformats.org/officeDocument/2006/relationships/hyperlink" Target="https://nl.wikipedia.org/wiki/Nederlandse_Rode_Lijst_(platwormen)" TargetMode="External"/><Relationship Id="rId788" Type="http://schemas.openxmlformats.org/officeDocument/2006/relationships/hyperlink" Target="http://www.scielo.org.ar/scielo.php?pid=S1852-57682012000300004&amp;script=sci_arttext" TargetMode="External"/><Relationship Id="rId995" Type="http://schemas.openxmlformats.org/officeDocument/2006/relationships/hyperlink" Target="https://repositorio.geotech.cu/xmlui/handle/1234/1323" TargetMode="External"/><Relationship Id="rId1180" Type="http://schemas.openxmlformats.org/officeDocument/2006/relationships/hyperlink" Target="https://www.uradni-list.si/files/RS_-2002-082-04055-OB~P006-0000.PDF" TargetMode="External"/><Relationship Id="rId2024" Type="http://schemas.openxmlformats.org/officeDocument/2006/relationships/hyperlink" Target="https://bsi.gov.in/uploads/documents/Public_Information/publication/books/miscellaneous/The%20Indian%20Plant%20Red%20Data%20Book-I.pdf" TargetMode="External"/><Relationship Id="rId203" Type="http://schemas.openxmlformats.org/officeDocument/2006/relationships/hyperlink" Target="https://www.conservacionvegetal.org/wp-content/uploads/legislaciones/72/eaeko%20flora%20baskularraren%20zerrenda%20gorria.pdf" TargetMode="External"/><Relationship Id="rId648" Type="http://schemas.openxmlformats.org/officeDocument/2006/relationships/hyperlink" Target="https://explorer.natureserve.org/" TargetMode="External"/><Relationship Id="rId855" Type="http://schemas.openxmlformats.org/officeDocument/2006/relationships/hyperlink" Target="http://redlist.sanbi.org/" TargetMode="External"/><Relationship Id="rId1040" Type="http://schemas.openxmlformats.org/officeDocument/2006/relationships/hyperlink" Target="https://specieslist.sibbr.gov.br/speciesListItem/list/drt1572887872419" TargetMode="External"/><Relationship Id="rId1278" Type="http://schemas.openxmlformats.org/officeDocument/2006/relationships/hyperlink" Target="https://www.miteco.gob.es/content/dam/miteco/es/biodiversidad/temas/inventarios-nacionales/listarojaactualizada2010_baja_tcm30-99749.pdf" TargetMode="External"/><Relationship Id="rId1485" Type="http://schemas.openxmlformats.org/officeDocument/2006/relationships/hyperlink" Target="https://inpn.mnhn.fr/docs/LR_FCE/LR_regionale/Alsace/LR_Rhopaloceres_Zygenes_Alsace_2014.pdf" TargetMode="External"/><Relationship Id="rId1692" Type="http://schemas.openxmlformats.org/officeDocument/2006/relationships/hyperlink" Target="https://www.researchgate.net/publication/269754801_Threatened_vascular_plants_of_the_Sudeten_Mountains" TargetMode="External"/><Relationship Id="rId410" Type="http://schemas.openxmlformats.org/officeDocument/2006/relationships/hyperlink" Target="https://inpn.mnhn.fr/docs/LR_FCE/LR_regionale/Auvergne/LRR_Odonates_Auvergne_2017.pdf" TargetMode="External"/><Relationship Id="rId508" Type="http://schemas.openxmlformats.org/officeDocument/2006/relationships/hyperlink" Target="https://www.vlaanderen.be/publicaties/rode-lijst-van-de-macro-nachtvlinders-in-vlaanderen-2023" TargetMode="External"/><Relationship Id="rId715" Type="http://schemas.openxmlformats.org/officeDocument/2006/relationships/hyperlink" Target="https://museonoelkempff.org/museo/wp-content/uploads/2020/12/1_Libro-Rojo-de-los-Invertebrados-de-Bolivia.pdf" TargetMode="External"/><Relationship Id="rId922" Type="http://schemas.openxmlformats.org/officeDocument/2006/relationships/hyperlink" Target="https://www.zimbabweflora.co.zw/reddata.php" TargetMode="External"/><Relationship Id="rId1138" Type="http://schemas.openxmlformats.org/officeDocument/2006/relationships/hyperlink" Target="https://scindeks-clanci.ceon.rs/data/pdf/1820-9521/2022/1820-95212215149U.pdf" TargetMode="External"/><Relationship Id="rId1345" Type="http://schemas.openxmlformats.org/officeDocument/2006/relationships/hyperlink" Target="https://inpn.mnhn.fr/espece/listerouge/FR/Coleopteres_longicornes_scarabeoides_Guadeloupe_2021" TargetMode="External"/><Relationship Id="rId1552" Type="http://schemas.openxmlformats.org/officeDocument/2006/relationships/hyperlink" Target="https://inpn.mnhn.fr/docs/LR_FCE/LR_regionale/Nord-Pas-de-Calais/LRR_Odonates_NPDC.pdf" TargetMode="External"/><Relationship Id="rId1997" Type="http://schemas.openxmlformats.org/officeDocument/2006/relationships/hyperlink" Target="https://ipt-togo.gbif.fr/resource?r=togo_animal_redlist" TargetMode="External"/><Relationship Id="rId1205" Type="http://schemas.openxmlformats.org/officeDocument/2006/relationships/hyperlink" Target="https://www.uradni-list.si/files/RS_-2002-082-04055-OB~P031-0000.PDF" TargetMode="External"/><Relationship Id="rId1857" Type="http://schemas.openxmlformats.org/officeDocument/2006/relationships/hyperlink" Target="https://www.lanuv.nrw.de/natur/artenschutz/rote-liste" TargetMode="External"/><Relationship Id="rId51" Type="http://schemas.openxmlformats.org/officeDocument/2006/relationships/hyperlink" Target="https://link.springer.com/article/10.1007/s10531-005-2008-5" TargetMode="External"/><Relationship Id="rId1412" Type="http://schemas.openxmlformats.org/officeDocument/2006/relationships/hyperlink" Target="https://inpn.mnhn.fr/docs/LR_FCE/LR_regionale/Centre-Val%20de%20Loire/3-mammiferes_2012_cle25b99f-1.pdf" TargetMode="External"/><Relationship Id="rId1717" Type="http://schemas.openxmlformats.org/officeDocument/2006/relationships/hyperlink" Target="https://www.plantarium.ru/page/redbook/id/253.html" TargetMode="External"/><Relationship Id="rId1924" Type="http://schemas.openxmlformats.org/officeDocument/2006/relationships/hyperlink" Target="https://www.africansnakebiteinstitute.com/wp-content/uploads/2017/11/Reptile_Atlas.pdf" TargetMode="External"/><Relationship Id="rId298" Type="http://schemas.openxmlformats.org/officeDocument/2006/relationships/hyperlink" Target="https://inpn.mnhn.fr/espece/listerouge/FR/Coraux_Eparses_2020" TargetMode="External"/><Relationship Id="rId158" Type="http://schemas.openxmlformats.org/officeDocument/2006/relationships/hyperlink" Target="https://www.iucn.it/pdf/Comitato_IUCN_Lista_Rossa_dei_pesci_ossei_marini_italiani_2017.pdf" TargetMode="External"/><Relationship Id="rId2186" Type="http://schemas.openxmlformats.org/officeDocument/2006/relationships/hyperlink" Target="https://tlubn.thueringen.de/naturschutz/rote-listen/schmetterlinge" TargetMode="External"/><Relationship Id="rId365" Type="http://schemas.openxmlformats.org/officeDocument/2006/relationships/hyperlink" Target="https://www.anbdd.fr/publication/liste-rouge-des-rhopaloceres-et-zygenes-de-normandie/" TargetMode="External"/><Relationship Id="rId572" Type="http://schemas.openxmlformats.org/officeDocument/2006/relationships/hyperlink" Target="https://ecos.au.dk/forskningraadgivning/temasider/redlist/roedliste-2010" TargetMode="External"/><Relationship Id="rId2046" Type="http://schemas.openxmlformats.org/officeDocument/2006/relationships/hyperlink" Target="https://www.nepa.gov.jm/sites/default/files/2019-12/3rd_national_security_summary.pdf" TargetMode="External"/><Relationship Id="rId225" Type="http://schemas.openxmlformats.org/officeDocument/2006/relationships/hyperlink" Target="https://www.burgenland.at/fileadmin/user_upload/20220119_Rote_Liste_gefaehrdeter_Fische_Bgld_Jan2022.pdf" TargetMode="External"/><Relationship Id="rId432" Type="http://schemas.openxmlformats.org/officeDocument/2006/relationships/hyperlink" Target="https://www.grand-est.developpement-durable.gouv.fr/listes-rouges-regionales-historiques-a18396.html?lang=fr" TargetMode="External"/><Relationship Id="rId877" Type="http://schemas.openxmlformats.org/officeDocument/2006/relationships/hyperlink" Target="https://journals.plos.org/plosone/article?id=10.1371/journal.pone.0269870" TargetMode="External"/><Relationship Id="rId1062" Type="http://schemas.openxmlformats.org/officeDocument/2006/relationships/hyperlink" Target="https://bnature.info/wp-content/uploads/2022/09/Bahrain-Red-List-Assessment.pdf" TargetMode="External"/><Relationship Id="rId2113" Type="http://schemas.openxmlformats.org/officeDocument/2006/relationships/hyperlink" Target="https://specieslist.sibbr.gov.br/speciesListItem/list/drt1572895366472" TargetMode="External"/><Relationship Id="rId737" Type="http://schemas.openxmlformats.org/officeDocument/2006/relationships/hyperlink" Target="https://www.minambiente.gov.co/wp-content/uploads/2021/10/Libro-Rojo-de-Invertebrados-Marinos-de-Colombia.pdf" TargetMode="External"/><Relationship Id="rId944" Type="http://schemas.openxmlformats.org/officeDocument/2006/relationships/hyperlink" Target="https://portals.iucn.org/library/node/7790" TargetMode="External"/><Relationship Id="rId1367" Type="http://schemas.openxmlformats.org/officeDocument/2006/relationships/hyperlink" Target="https://inpn.mnhn.fr/espece/listerouge/FR/Oiseaux_Martinique_2020" TargetMode="External"/><Relationship Id="rId1574" Type="http://schemas.openxmlformats.org/officeDocument/2006/relationships/hyperlink" Target="https://www.vlaanderen.be/inbo/rode-lijsten/" TargetMode="External"/><Relationship Id="rId1781" Type="http://schemas.openxmlformats.org/officeDocument/2006/relationships/hyperlink" Target="https://link.springer.com/article/10.1007/s10531-004-1670-3" TargetMode="External"/><Relationship Id="rId73" Type="http://schemas.openxmlformats.org/officeDocument/2006/relationships/hyperlink" Target="https://www.haop.hr/hr/publikacije/crvena-knjiga-gljiva-hrvatske" TargetMode="External"/><Relationship Id="rId804" Type="http://schemas.openxmlformats.org/officeDocument/2006/relationships/hyperlink" Target="https://szu.org.uy/assets/boletin/listarojaavesuruguay.pdf" TargetMode="External"/><Relationship Id="rId1227" Type="http://schemas.openxmlformats.org/officeDocument/2006/relationships/hyperlink" Target="https://www.umweltbundesamt.at/fileadmin/site/themen/naturschutz/rote_liste_saeugetiere_2005.xlsx" TargetMode="External"/><Relationship Id="rId1434" Type="http://schemas.openxmlformats.org/officeDocument/2006/relationships/hyperlink" Target="https://irpn.drealnpdc.fr/listes-rouges/listes-rouges-regionales/" TargetMode="External"/><Relationship Id="rId1641" Type="http://schemas.openxmlformats.org/officeDocument/2006/relationships/hyperlink" Target="https://helda.helsinki.fi/items/495e21b0-dd8e-484c-bed4-3547cb711b70" TargetMode="External"/><Relationship Id="rId1879" Type="http://schemas.openxmlformats.org/officeDocument/2006/relationships/hyperlink" Target="https://revistasinvestigacion.unmsm.edu.pe/index.php/rpb/article/view/21913/17585" TargetMode="External"/><Relationship Id="rId1501" Type="http://schemas.openxmlformats.org/officeDocument/2006/relationships/hyperlink" Target="https://www.normandie.developpement-durable.gouv.fr/les-listes-rouges-a3125.html?lang=fr" TargetMode="External"/><Relationship Id="rId1739" Type="http://schemas.openxmlformats.org/officeDocument/2006/relationships/hyperlink" Target="https://www.dof.gob.mx/normasOficiales/4254/semarnat/semarnat.htm" TargetMode="External"/><Relationship Id="rId1946" Type="http://schemas.openxmlformats.org/officeDocument/2006/relationships/hyperlink" Target="https://www.researchgate.net/publication/350521569_The_Red_List_of_Trees_of_Madagascar" TargetMode="External"/><Relationship Id="rId1806" Type="http://schemas.openxmlformats.org/officeDocument/2006/relationships/hyperlink" Target="http://especies.mma.gob.cl/CNMWeb/Web/WebCiudadana/especies_amenazadas.aspx" TargetMode="External"/><Relationship Id="rId387" Type="http://schemas.openxmlformats.org/officeDocument/2006/relationships/hyperlink" Target="https://www.paca.developpement-durable.gouv.fr/listes-rouges-regionales-a7296.html?lang=fr" TargetMode="External"/><Relationship Id="rId594" Type="http://schemas.openxmlformats.org/officeDocument/2006/relationships/hyperlink" Target="http://www.iop.krakow.pl/artykuly_1_548.html?wydawnictwo_id=124" TargetMode="External"/><Relationship Id="rId2068" Type="http://schemas.openxmlformats.org/officeDocument/2006/relationships/hyperlink" Target="https://www.researchgate.net/publication/234145087_Libro_Rojo_de_los_Vertebrados_de_Cuba" TargetMode="External"/><Relationship Id="rId247" Type="http://schemas.openxmlformats.org/officeDocument/2006/relationships/hyperlink" Target="https://inpn.mnhn.fr/espece/listerouge/FR/Odonates_Reunion_2010" TargetMode="External"/><Relationship Id="rId899" Type="http://schemas.openxmlformats.org/officeDocument/2006/relationships/hyperlink" Target="https://www.tela-botanica.org/2016/11/article7745/" TargetMode="External"/><Relationship Id="rId1084" Type="http://schemas.openxmlformats.org/officeDocument/2006/relationships/hyperlink" Target="https://www.tandfonline.com/doi/full/10.1080/11263504.2023.2200791" TargetMode="External"/><Relationship Id="rId107" Type="http://schemas.openxmlformats.org/officeDocument/2006/relationships/hyperlink" Target="https://www.uradni-list.si/files/RS_-2002-082-04055-OB~P021-0000.PDF" TargetMode="External"/><Relationship Id="rId454" Type="http://schemas.openxmlformats.org/officeDocument/2006/relationships/hyperlink" Target="https://www.grand-est.developpement-durable.gouv.fr/listes-rouges-regionales-historiques-a18396.html?lang=fr" TargetMode="External"/><Relationship Id="rId661" Type="http://schemas.openxmlformats.org/officeDocument/2006/relationships/hyperlink" Target="https://dof.gob.mx/nota_detalle.php?codigo=5578808&amp;fecha=14/11/2019" TargetMode="External"/><Relationship Id="rId759" Type="http://schemas.openxmlformats.org/officeDocument/2006/relationships/hyperlink" Target="http://mesadeayuda.ambiente.gob.ec/joomla/index.php/34-noticias-relevantes/26-listas-rojas-de-especies" TargetMode="External"/><Relationship Id="rId966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1291" Type="http://schemas.openxmlformats.org/officeDocument/2006/relationships/hyperlink" Target="https://www.land-oberoesterreich.gv.at/files/naturschutz_db/STAPFIA_0095_0110-0140.pdf" TargetMode="External"/><Relationship Id="rId1389" Type="http://schemas.openxmlformats.org/officeDocument/2006/relationships/hyperlink" Target="https://inpn.mnhn.fr/espece/listerouge/FR/Oiseaux_Polynesie_2015" TargetMode="External"/><Relationship Id="rId1596" Type="http://schemas.openxmlformats.org/officeDocument/2006/relationships/hyperlink" Target="https://www.vlaanderen.be/Publication/15262" TargetMode="External"/><Relationship Id="rId213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14" Type="http://schemas.openxmlformats.org/officeDocument/2006/relationships/hyperlink" Target="https://inpn.mnhn.fr/docs/LR_FCE/LR_regionale/Auvergne-Rh%C3%B4ne-Alpes/LRR_coleos_saprox_AURA_2021.pdf" TargetMode="External"/><Relationship Id="rId521" Type="http://schemas.openxmlformats.org/officeDocument/2006/relationships/hyperlink" Target="https://www.naturemwelt.lu/wp-content/uploads/2019/10/Rote-Liste-pL-09-2019.pdf" TargetMode="External"/><Relationship Id="rId619" Type="http://schemas.openxmlformats.org/officeDocument/2006/relationships/hyperlink" Target="https://www.plantarium.ru/page/redbook/id/253.html" TargetMode="External"/><Relationship Id="rId1151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49" Type="http://schemas.openxmlformats.org/officeDocument/2006/relationships/hyperlink" Target="https://www.iucn.it/pdf/Lista-Rossa-Uccelli-Nidificanti-2021.pdf" TargetMode="External"/><Relationship Id="rId2202" Type="http://schemas.openxmlformats.org/officeDocument/2006/relationships/hyperlink" Target="https://www.biodiversity-science.net/EN/10.17520/biods.2000004" TargetMode="External"/><Relationship Id="rId95" Type="http://schemas.openxmlformats.org/officeDocument/2006/relationships/hyperlink" Target="https://www.uradni-list.si/glasilo-uradni-list-rs/vsebina?urlid=200282&amp;stevilka=4055" TargetMode="External"/><Relationship Id="rId826" Type="http://schemas.openxmlformats.org/officeDocument/2006/relationships/hyperlink" Target="https://www.bgci.org/wp/wp-content/uploads/2019/04/Red_List_Ethiopia_Eritrea_2005.pdf" TargetMode="External"/><Relationship Id="rId1011" Type="http://schemas.openxmlformats.org/officeDocument/2006/relationships/hyperlink" Target="https://zenodo.org/records/5802047" TargetMode="External"/><Relationship Id="rId1109" Type="http://schemas.openxmlformats.org/officeDocument/2006/relationships/hyperlink" Target="https://faolex.fao.org/docs/pdf/bih204210.pdf" TargetMode="External"/><Relationship Id="rId1456" Type="http://schemas.openxmlformats.org/officeDocument/2006/relationships/hyperlink" Target="https://www.occitanie.developpement-durable.gouv.fr/listes-rouges-regionales-occitanie-a24640.html?lang=fr" TargetMode="External"/><Relationship Id="rId1663" Type="http://schemas.openxmlformats.org/officeDocument/2006/relationships/hyperlink" Target="https://www.ni.is/is/midlun/utgafa/valistar/plontur/valisti-aedplantna-0" TargetMode="External"/><Relationship Id="rId1870" Type="http://schemas.openxmlformats.org/officeDocument/2006/relationships/hyperlink" Target="https://www.lung.mv-regierung.de/fachinformationen/natur-und-landschaft/artenschutz/rote-listen/" TargetMode="External"/><Relationship Id="rId1968" Type="http://schemas.openxmlformats.org/officeDocument/2006/relationships/hyperlink" Target="https://iucn.org/sites/default/files/2022-11/raptors-mediterranean-2022_compressed.pdf" TargetMode="External"/><Relationship Id="rId1316" Type="http://schemas.openxmlformats.org/officeDocument/2006/relationships/hyperlink" Target="https://inpn.mnhn.fr/espece/listerouge/FR/Requins_raies_metropole_2013" TargetMode="External"/><Relationship Id="rId1523" Type="http://schemas.openxmlformats.org/officeDocument/2006/relationships/hyperlink" Target="https://inpn.mnhn.fr/docs/LR_FCE/LR_regionale/Franche-Comt%C3%A9/lr_amphibiens_reptiles_franche_comte_2020.pdf" TargetMode="External"/><Relationship Id="rId1730" Type="http://schemas.openxmlformats.org/officeDocument/2006/relationships/hyperlink" Target="https://dpnr.vi.gov/wp-content/uploads/2022/10/VI-WAP-Vol-2-Habitats-Species.pdf" TargetMode="External"/><Relationship Id="rId22" Type="http://schemas.openxmlformats.org/officeDocument/2006/relationships/hyperlink" Target="http://www.eccf.eu/Montenegro_species.pdf" TargetMode="External"/><Relationship Id="rId1828" Type="http://schemas.openxmlformats.org/officeDocument/2006/relationships/hyperlink" Target="https://ecopedia.cvc.gov.co/sites/default/files/archivosAdjuntos/libro_rojo_de_anfibios_valle_del_cauca.pdf" TargetMode="External"/><Relationship Id="rId171" Type="http://schemas.openxmlformats.org/officeDocument/2006/relationships/hyperlink" Target="https://www.bafu.admin.ch/bafu/de/home/themen/biodiversitaet/publikationen-studien/publikationen/rote-liste-singzikaden.html" TargetMode="External"/><Relationship Id="rId269" Type="http://schemas.openxmlformats.org/officeDocument/2006/relationships/hyperlink" Target="https://inpn.mnhn.fr/espece/listerouge/FR/Poissons_eau_douce_Guadeloupe_2021" TargetMode="External"/><Relationship Id="rId476" Type="http://schemas.openxmlformats.org/officeDocument/2006/relationships/hyperlink" Target="https://www.nouvelle-aquitaine.developpement-durable.gouv.fr/les-listes-rouges-regionales-a9991.html?lang=fr" TargetMode="External"/><Relationship Id="rId683" Type="http://schemas.openxmlformats.org/officeDocument/2006/relationships/hyperlink" Target="https://checklist.pensoft.net/article/76773/" TargetMode="External"/><Relationship Id="rId890" Type="http://schemas.openxmlformats.org/officeDocument/2006/relationships/hyperlink" Target="https://portals.iucn.org/library/node/49778" TargetMode="External"/><Relationship Id="rId2157" Type="http://schemas.openxmlformats.org/officeDocument/2006/relationships/hyperlink" Target="https://era.org.mt/red-data-book-for-the-maltese-islands/" TargetMode="External"/><Relationship Id="rId129" Type="http://schemas.openxmlformats.org/officeDocument/2006/relationships/hyperlink" Target="https://www.uradni-list.si/glasilo-uradni-list-rs/vsebina?urlid=200282&amp;stevilka=4055" TargetMode="External"/><Relationship Id="rId336" Type="http://schemas.openxmlformats.org/officeDocument/2006/relationships/hyperlink" Target="https://inpn.mnhn.fr/docs/LR_FCE/LR_regionale/Corse/LRR_oiseaux_nicheurs_amphibiens_reptiles_Corse_2018.pdf" TargetMode="External"/><Relationship Id="rId543" Type="http://schemas.openxmlformats.org/officeDocument/2006/relationships/hyperlink" Target="https://wetten.overheid.nl/BWBR0017434/2024-03-14" TargetMode="External"/><Relationship Id="rId988" Type="http://schemas.openxmlformats.org/officeDocument/2006/relationships/hyperlink" Target="https://www.gov.bm/bermudas-protected-species" TargetMode="External"/><Relationship Id="rId1173" Type="http://schemas.openxmlformats.org/officeDocument/2006/relationships/hyperlink" Target="https://www.haop.hr/sites/default/files/uploads/dokumenti/03_prirodne/crvene_knjige_popisi/Crveni_popis_tulara-za_web.pdf" TargetMode="External"/><Relationship Id="rId1380" Type="http://schemas.openxmlformats.org/officeDocument/2006/relationships/hyperlink" Target="https://inpn.mnhn.fr/espece/listerouge/FR/Oiseaux_Adelie_TAAF_2015" TargetMode="External"/><Relationship Id="rId2017" Type="http://schemas.openxmlformats.org/officeDocument/2006/relationships/hyperlink" Target="https://portals.iucn.org/library/node/7786" TargetMode="External"/><Relationship Id="rId403" Type="http://schemas.openxmlformats.org/officeDocument/2006/relationships/hyperlink" Target="https://www.nouvelle-aquitaine.developpement-durable.gouv.fr/les-listes-rouges-regionales-a9991.html?lang=fr" TargetMode="External"/><Relationship Id="rId750" Type="http://schemas.openxmlformats.org/officeDocument/2006/relationships/hyperlink" Target="https://ecopedia.cvc.gov.co/sites/default/files/archivosAdjuntos/libro_rojo_de_anfibios_valle_del_cauca.pdf" TargetMode="External"/><Relationship Id="rId848" Type="http://schemas.openxmlformats.org/officeDocument/2006/relationships/hyperlink" Target="https://www.africansnakebiteinstitute.com/wp-content/uploads/2017/11/Reptile_Atlas.pdf" TargetMode="External"/><Relationship Id="rId1033" Type="http://schemas.openxmlformats.org/officeDocument/2006/relationships/hyperlink" Target="https://specieslist.sibbr.gov.br/speciesListItem/list/drt1572898055708" TargetMode="External"/><Relationship Id="rId1478" Type="http://schemas.openxmlformats.org/officeDocument/2006/relationships/hyperlink" Target="https://inpn.mnhn.fr/docs/LR_FCE/LR_regionale/Alsace/LR_Champignons_Alsace_2014.pdf" TargetMode="External"/><Relationship Id="rId1685" Type="http://schemas.openxmlformats.org/officeDocument/2006/relationships/hyperlink" Target="https://www.sbc.org.pl/dlibra/publication/180509" TargetMode="External"/><Relationship Id="rId1892" Type="http://schemas.openxmlformats.org/officeDocument/2006/relationships/hyperlink" Target="https://saveourseas.com/project/a-red-list-of-benins-sharks/" TargetMode="External"/><Relationship Id="rId610" Type="http://schemas.openxmlformats.org/officeDocument/2006/relationships/hyperlink" Target="http://brc.amu.edu.pl/pdf-121620-50112?filename=Red%20list%20of%20vascular.pdf" TargetMode="External"/><Relationship Id="rId708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5" Type="http://schemas.openxmlformats.org/officeDocument/2006/relationships/hyperlink" Target="https://iucn.org/resources/publication/status-and-distribution-freshwater-biodiversity-western-africa" TargetMode="External"/><Relationship Id="rId1240" Type="http://schemas.openxmlformats.org/officeDocument/2006/relationships/hyperlink" Target="https://www.iucn.it/pdf/Lista-Rossa-vertebratiitaliani-2022.pdf" TargetMode="External"/><Relationship Id="rId1338" Type="http://schemas.openxmlformats.org/officeDocument/2006/relationships/hyperlink" Target="https://inpn.mnhn.fr/espece/listerouge/FR/Rhopaloceres_Reunion_2010" TargetMode="External"/><Relationship Id="rId1545" Type="http://schemas.openxmlformats.org/officeDocument/2006/relationships/hyperlink" Target="https://inpn.mnhn.fr/docs/LR_FCE/LR_regionale/Midi-Pyr%C3%A9n%C3%A9es/oiseaux_MP.pdf" TargetMode="External"/><Relationship Id="rId1100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405" Type="http://schemas.openxmlformats.org/officeDocument/2006/relationships/hyperlink" Target="https://inpn.mnhn.fr/espece/programme/listes-rouges/RG/?region=INSEER53" TargetMode="External"/><Relationship Id="rId1752" Type="http://schemas.openxmlformats.org/officeDocument/2006/relationships/hyperlink" Target="https://herpetozoa.pensoft.net/article/112093/download/pdf/" TargetMode="External"/><Relationship Id="rId44" Type="http://schemas.openxmlformats.org/officeDocument/2006/relationships/hyperlink" Target="https://redlist.moepp.gov.mk/wp-content/uploads/2019/11/NationalRedLists_Macedonia_IUCN2018.pdf" TargetMode="External"/><Relationship Id="rId1612" Type="http://schemas.openxmlformats.org/officeDocument/2006/relationships/hyperlink" Target="https://www.snl.lu/publications/bulletin/SNL_2019_121_053_069.pdf" TargetMode="External"/><Relationship Id="rId1917" Type="http://schemas.openxmlformats.org/officeDocument/2006/relationships/hyperlink" Target="https://www.birdlife.org.za/media-and-resources/the-eskom-red-data-book-of-birds/" TargetMode="External"/><Relationship Id="rId193" Type="http://schemas.openxmlformats.org/officeDocument/2006/relationships/hyperlink" Target="https://www.miteco.gob.es/content/dam/miteco/es/biodiversidad/servicios/banco-datos-naturaleza/lista_anfibios_tcm30-194952.pdf" TargetMode="External"/><Relationship Id="rId498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2081" Type="http://schemas.openxmlformats.org/officeDocument/2006/relationships/hyperlink" Target="https://www.sema.ce.gov.br/lista-vermelha-de-especies-ameacadas-da-fauna-do-ceara/lista-vermelha-tartarugas-marinhas/" TargetMode="External"/><Relationship Id="rId2179" Type="http://schemas.openxmlformats.org/officeDocument/2006/relationships/hyperlink" Target="http://www.eccf.eu/CONTRIBUTION_TO_MACEDONIAN_RED_LIST_OF_F.pdf" TargetMode="External"/><Relationship Id="rId260" Type="http://schemas.openxmlformats.org/officeDocument/2006/relationships/hyperlink" Target="https://inpn.mnhn.fr/espece/listerouge/FR/Libellules_et_demoiselles_Guadeloupe_2021" TargetMode="External"/><Relationship Id="rId120" Type="http://schemas.openxmlformats.org/officeDocument/2006/relationships/hyperlink" Target="https://www.uradni-list.si/files/RS_-2002-082-04055-OB~P034-0000.PDF" TargetMode="External"/><Relationship Id="rId358" Type="http://schemas.openxmlformats.org/officeDocument/2006/relationships/hyperlink" Target="https://www.arb-idf.fr/nos-travaux/publications/liste-rouge-regionale-des-orthopteres-phasme-et-mante-dile-de-france-2018/" TargetMode="External"/><Relationship Id="rId565" Type="http://schemas.openxmlformats.org/officeDocument/2006/relationships/hyperlink" Target="https://elurikkus.ee/app/taxon-lists" TargetMode="External"/><Relationship Id="rId772" Type="http://schemas.openxmlformats.org/officeDocument/2006/relationships/hyperlink" Target="https://biodiversidad.co/post/2024/lista-especies-amenazadas-colombia/" TargetMode="External"/><Relationship Id="rId1195" Type="http://schemas.openxmlformats.org/officeDocument/2006/relationships/hyperlink" Target="https://www.uradni-list.si/files/RS_-2002-082-04055-OB~P021-0000.PDF" TargetMode="External"/><Relationship Id="rId2039" Type="http://schemas.openxmlformats.org/officeDocument/2006/relationships/hyperlink" Target="https://www.scribd.com/document/538143717/Libro-Rojo" TargetMode="External"/><Relationship Id="rId218" Type="http://schemas.openxmlformats.org/officeDocument/2006/relationships/hyperlink" Target="https://ichn2.iec.cat/pdf/flbprot.pdf" TargetMode="External"/><Relationship Id="rId425" Type="http://schemas.openxmlformats.org/officeDocument/2006/relationships/hyperlink" Target="https://inpn.mnhn.fr/docs/LR_FCE/LR_regionale/Bourgogne/lr_rhopalozygenes_synthese.pdf" TargetMode="External"/><Relationship Id="rId632" Type="http://schemas.openxmlformats.org/officeDocument/2006/relationships/hyperlink" Target="https://www.plantarium.ru/page/redbook/id/253.html" TargetMode="External"/><Relationship Id="rId105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2" Type="http://schemas.openxmlformats.org/officeDocument/2006/relationships/hyperlink" Target="https://www.bafu.admin.ch/bafu/de/home/themen/biodiversitaet/publikationen-studien/publikationen/rote-liste-fledermaeuse.html" TargetMode="External"/><Relationship Id="rId2106" Type="http://schemas.openxmlformats.org/officeDocument/2006/relationships/hyperlink" Target="https://iema.es.gov.br/Media/iema/Biodiversidade/2019_Livro%20Fauna-Flora%20Ameacadas%20Extincao%20no%20ES.pdf" TargetMode="External"/><Relationship Id="rId937" Type="http://schemas.openxmlformats.org/officeDocument/2006/relationships/hyperlink" Target="https://portals.iucn.org/library/node/46326" TargetMode="External"/><Relationship Id="rId1122" Type="http://schemas.openxmlformats.org/officeDocument/2006/relationships/hyperlink" Target="https://link.springer.com/article/10.1023/B:BIOC.0000029338.97776.66" TargetMode="External"/><Relationship Id="rId1567" Type="http://schemas.openxmlformats.org/officeDocument/2006/relationships/hyperlink" Target="https://inpn.mnhn.fr/espece/listerouge/RG/LRR_Flore_Vasculaire_Rhone-Alpes_2015" TargetMode="External"/><Relationship Id="rId1774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1981" Type="http://schemas.openxmlformats.org/officeDocument/2006/relationships/hyperlink" Target="https://sibmoz.gov.mz/red-list-of-species/" TargetMode="External"/><Relationship Id="rId6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7" Type="http://schemas.openxmlformats.org/officeDocument/2006/relationships/hyperlink" Target="https://www.odonat-grandest.fr/listes-rouges-grand-est-resultats/" TargetMode="External"/><Relationship Id="rId1634" Type="http://schemas.openxmlformats.org/officeDocument/2006/relationships/hyperlink" Target="https://nl.wikipedia.org/wiki/Nederlandse_Rode_Lijst_(steenvliegen)" TargetMode="External"/><Relationship Id="rId1841" Type="http://schemas.openxmlformats.org/officeDocument/2006/relationships/hyperlink" Target="https://www.researchgate.net/publication/318970039_Libro_Rojo_de_las_Plantas_Endemicas_del_Ecuador" TargetMode="External"/><Relationship Id="rId1939" Type="http://schemas.openxmlformats.org/officeDocument/2006/relationships/hyperlink" Target="https://www.oritag.org.za/Content/UserContent/documents/Southern_African_Marine_Linefish_Species_Profiles.pdf" TargetMode="External"/><Relationship Id="rId1701" Type="http://schemas.openxmlformats.org/officeDocument/2006/relationships/hyperlink" Target="https://www.plantarium.ru/page/redbook/id/253.html" TargetMode="External"/><Relationship Id="rId282" Type="http://schemas.openxmlformats.org/officeDocument/2006/relationships/hyperlink" Target="https://inpn.mnhn.fr/espece/listerouge/FR/Papillons_de_jour_Martinique_2020" TargetMode="External"/><Relationship Id="rId587" Type="http://schemas.openxmlformats.org/officeDocument/2006/relationships/hyperlink" Target="http://www.iop.krakow.pl/artykuly_1_548.html?wydawnictwo_id=343" TargetMode="External"/><Relationship Id="rId2170" Type="http://schemas.openxmlformats.org/officeDocument/2006/relationships/hyperlink" Target="https://tlubn.thueringen.de/naturschutz/rote-listen/kaefer" TargetMode="External"/><Relationship Id="rId8" Type="http://schemas.openxmlformats.org/officeDocument/2006/relationships/hyperlink" Target="http://www.adn-andorra.org/websadn/atlesocells/Atles2de8.pdf" TargetMode="External"/><Relationship Id="rId142" Type="http://schemas.openxmlformats.org/officeDocument/2006/relationships/hyperlink" Target="https://www.umweltbundesamt.at/fileadmin/site/themen/naturschutz/rote_liste_tagfalter_2005.xlsx" TargetMode="External"/><Relationship Id="rId447" Type="http://schemas.openxmlformats.org/officeDocument/2006/relationships/hyperlink" Target="https://inpn.mnhn.fr/docs/LR_FCE/LR_regionale/Limousin/LRR_Flore_Limousin.pdf" TargetMode="External"/><Relationship Id="rId794" Type="http://schemas.openxmlformats.org/officeDocument/2006/relationships/hyperlink" Target="https://www.nw-ornithologen.de/images/textfiles/charadrius/charadrius44_4_137_230_roteliste2008.pdf" TargetMode="External"/><Relationship Id="rId1077" Type="http://schemas.openxmlformats.org/officeDocument/2006/relationships/hyperlink" Target="https://www.zobodat.at/pdf/BNO_0009_0729-0737.pdf" TargetMode="External"/><Relationship Id="rId2030" Type="http://schemas.openxmlformats.org/officeDocument/2006/relationships/hyperlink" Target="https://portals.iucn.org/library/sites/library/files/documents/RL-72-001.pdf" TargetMode="External"/><Relationship Id="rId2128" Type="http://schemas.openxmlformats.org/officeDocument/2006/relationships/hyperlink" Target="https://www.gov.br/icmbio/pt-br/centrais-de-conteudo/publicacoes/publicacoes-diversas/Aves.pdf" TargetMode="External"/><Relationship Id="rId654" Type="http://schemas.openxmlformats.org/officeDocument/2006/relationships/hyperlink" Target="https://dof.gob.mx/nota_detalle.php?codigo=4695637&amp;fecha=16/05/1994" TargetMode="External"/><Relationship Id="rId861" Type="http://schemas.openxmlformats.org/officeDocument/2006/relationships/hyperlink" Target="https://www.researchgate.net/publication/286759476_Diversity_and_conservation_status_of_South_African_dragonflies_Odonata" TargetMode="External"/><Relationship Id="rId959" Type="http://schemas.openxmlformats.org/officeDocument/2006/relationships/hyperlink" Target="https://www.cbsg.org/sites/cbsg.org/files/documents/Panamanian%20Endemic%20Species%20CAMP%20%28Eng%29%20Final%20Report%201994_0.pdf" TargetMode="External"/><Relationship Id="rId1284" Type="http://schemas.openxmlformats.org/officeDocument/2006/relationships/hyperlink" Target="https://www.oekoteam.at/images/oekodownload/rote-liste-endbericht-kurzfassung-stand-20220110.pdf" TargetMode="External"/><Relationship Id="rId1491" Type="http://schemas.openxmlformats.org/officeDocument/2006/relationships/hyperlink" Target="https://www.nouvelle-aquitaine.developpement-durable.gouv.fr/les-listes-rouges-regionales-a9991.html?lang=fr" TargetMode="External"/><Relationship Id="rId1589" Type="http://schemas.openxmlformats.org/officeDocument/2006/relationships/hyperlink" Target="https://www.vlaanderen.be/publicaties/de-iucn-rode-lijst-van-de-zoetwatervissen-in-vlaanderen" TargetMode="External"/><Relationship Id="rId307" Type="http://schemas.openxmlformats.org/officeDocument/2006/relationships/hyperlink" Target="https://inpn.mnhn.fr/espece/listerouge/FR/Poissons_eau_douce_Guyane_2017" TargetMode="External"/><Relationship Id="rId514" Type="http://schemas.openxmlformats.org/officeDocument/2006/relationships/hyperlink" Target="https://www.vlaanderen.be/publicaties/verspreidingsatlas-en-voorlopige-rode-lijst-van-de-mieren-van-vlaanderen" TargetMode="External"/><Relationship Id="rId721" Type="http://schemas.openxmlformats.org/officeDocument/2006/relationships/hyperlink" Target="https://bibliofep.fundacionempresaspolar.org/media/1377731/i_flora_venezolana.pdf" TargetMode="External"/><Relationship Id="rId1144" Type="http://schemas.openxmlformats.org/officeDocument/2006/relationships/hyperlink" Target="https://link.springer.com/article/10.1007/s10531-005-2008-5" TargetMode="External"/><Relationship Id="rId1351" Type="http://schemas.openxmlformats.org/officeDocument/2006/relationships/hyperlink" Target="https://inpn.mnhn.fr/espece/listerouge/FR/Mollusques_terrestres_et_eau_douce_Guadeloupe_2021" TargetMode="External"/><Relationship Id="rId1449" Type="http://schemas.openxmlformats.org/officeDocument/2006/relationships/hyperlink" Target="https://www.anbdd.fr/publication/liste-rouge-des-odonates-de-normandie/" TargetMode="External"/><Relationship Id="rId1796" Type="http://schemas.openxmlformats.org/officeDocument/2006/relationships/hyperlink" Target="https://indico.ictp.it/event/a08145/session/58/contribution/37/material/3/0.pdf" TargetMode="External"/><Relationship Id="rId88" Type="http://schemas.openxmlformats.org/officeDocument/2006/relationships/hyperlink" Target="https://www.uradni-list.si/files/RS_-2002-082-04055-OB~P003-0000.PDF" TargetMode="External"/><Relationship Id="rId819" Type="http://schemas.openxmlformats.org/officeDocument/2006/relationships/hyperlink" Target="https://www.cbd.int/doc/world/bw/bw-nr-05-en.pdf" TargetMode="External"/><Relationship Id="rId1004" Type="http://schemas.openxmlformats.org/officeDocument/2006/relationships/hyperlink" Target="https://www.sema.ce.gov.br/lista-vermelha-de-especies-ameacadas-da-fauna-do-ceara/lista-vermelha-tartarugas-marinhas/" TargetMode="External"/><Relationship Id="rId1211" Type="http://schemas.openxmlformats.org/officeDocument/2006/relationships/hyperlink" Target="https://www.uradni-list.si/files/RS_-2002-082-04055-OB~P037-0000.PDF" TargetMode="External"/><Relationship Id="rId1656" Type="http://schemas.openxmlformats.org/officeDocument/2006/relationships/hyperlink" Target="https://ecos.au.dk/forskningraadgivning/temasider/redlist/roedliste-2010" TargetMode="External"/><Relationship Id="rId1863" Type="http://schemas.openxmlformats.org/officeDocument/2006/relationships/hyperlink" Target="https://ri.conicet.gov.ar/handle/11336/139060" TargetMode="External"/><Relationship Id="rId1309" Type="http://schemas.openxmlformats.org/officeDocument/2006/relationships/hyperlink" Target="https://www.zobodat.at/pdf/BNO_0019_0003-0048.pdf" TargetMode="External"/><Relationship Id="rId1516" Type="http://schemas.openxmlformats.org/officeDocument/2006/relationships/hyperlink" Target="https://www.grand-est.developpement-durable.gouv.fr/listes-rouges-regionales-historiques-a18396.html?lang=fr" TargetMode="External"/><Relationship Id="rId1723" Type="http://schemas.openxmlformats.org/officeDocument/2006/relationships/hyperlink" Target="https://explorer.natureserve.org/" TargetMode="External"/><Relationship Id="rId1930" Type="http://schemas.openxmlformats.org/officeDocument/2006/relationships/hyperlink" Target="https://www.birdlife.org.za/media-and-resources/the-eskom-red-data-book-of-birds/" TargetMode="External"/><Relationship Id="rId15" Type="http://schemas.openxmlformats.org/officeDocument/2006/relationships/hyperlink" Target="https://www.fmoit.gov.ba/upload/file/okolis/Crvena%20lista%20Faune%20FBiH.pdf" TargetMode="External"/><Relationship Id="rId2192" Type="http://schemas.openxmlformats.org/officeDocument/2006/relationships/hyperlink" Target="https://rcin.org.pl/iop/dlibra/publication/97321/edition/115551" TargetMode="External"/><Relationship Id="rId164" Type="http://schemas.openxmlformats.org/officeDocument/2006/relationships/hyperlink" Target="https://www.bafu.admin.ch/bafu/de/home/themen/biodiversitaet/publikationen-studien/publikationen/rote-liste-bienen.html" TargetMode="External"/><Relationship Id="rId371" Type="http://schemas.openxmlformats.org/officeDocument/2006/relationships/hyperlink" Target="https://www.occitanie.developpement-durable.gouv.fr/listes-rouges-regionales-occitanie-a24640.html?lang=fr" TargetMode="External"/><Relationship Id="rId2052" Type="http://schemas.openxmlformats.org/officeDocument/2006/relationships/hyperlink" Target="https://conap.gob.gt/wp-content/uploads/2022/12/Lista-de-Especies-Amenazadas-en-Guatemala-LEA-2.pdf" TargetMode="External"/><Relationship Id="rId469" Type="http://schemas.openxmlformats.org/officeDocument/2006/relationships/hyperlink" Target="https://inpn.mnhn.fr/docs/LR_FCE/LR_regionale/Poitou-Charentes/LRR_autres_insectes_Poitou_Charentes_2018.pdf" TargetMode="External"/><Relationship Id="rId676" Type="http://schemas.openxmlformats.org/officeDocument/2006/relationships/hyperlink" Target="https://digitalcommons.denison.edu/cgi/viewcontent.cgi?article=1037&amp;context=facultypubs" TargetMode="External"/><Relationship Id="rId883" Type="http://schemas.openxmlformats.org/officeDocument/2006/relationships/hyperlink" Target="https://portals.iucn.org/library/node/9857" TargetMode="External"/><Relationship Id="rId1099" Type="http://schemas.openxmlformats.org/officeDocument/2006/relationships/hyperlink" Target="http://atzavara.bio.ub.edu/geoveg/docs/check_list_carrillo_et_al.pdf" TargetMode="External"/><Relationship Id="rId231" Type="http://schemas.openxmlformats.org/officeDocument/2006/relationships/hyperlink" Target="https://inpn.mnhn.fr/espece/listerouge/FR/Amphibiens_metropole" TargetMode="External"/><Relationship Id="rId329" Type="http://schemas.openxmlformats.org/officeDocument/2006/relationships/hyperlink" Target="https://inpn.mnhn.fr/docs/LR_FCE/LR_regionale/Centre-Val%20de%20Loire/orthopteres_2012.pdf" TargetMode="External"/><Relationship Id="rId536" Type="http://schemas.openxmlformats.org/officeDocument/2006/relationships/hyperlink" Target="https://www.mycologen.nl/onderzoek/natuurbeheer/rode-lijst/" TargetMode="External"/><Relationship Id="rId1166" Type="http://schemas.openxmlformats.org/officeDocument/2006/relationships/hyperlink" Target="https://www.haop.hr/hr/publikacije/crvena-knjiga-vodozemaca-i-gmazova-hrvatske" TargetMode="External"/><Relationship Id="rId1373" Type="http://schemas.openxmlformats.org/officeDocument/2006/relationships/hyperlink" Target="https://inpn.mnhn.fr/espece/listerouge/FR/Flore_Mayotte_2014" TargetMode="External"/><Relationship Id="rId743" Type="http://schemas.openxmlformats.org/officeDocument/2006/relationships/hyperlink" Target="https://www.minambiente.gov.co/wp-content/uploads/2021/10/Libro-Rojo-de-Reptiles-de-Colombia-2015.pdf" TargetMode="External"/><Relationship Id="rId950" Type="http://schemas.openxmlformats.org/officeDocument/2006/relationships/hyperlink" Target="https://www.sintmaartengov.org/Documents/Policies/Nature%20Policy%20Plan%20Sint%20Maarten%202021-2025.pdf" TargetMode="External"/><Relationship Id="rId1026" Type="http://schemas.openxmlformats.org/officeDocument/2006/relationships/hyperlink" Target="https://iema.es.gov.br/especies-ameacadas" TargetMode="External"/><Relationship Id="rId1580" Type="http://schemas.openxmlformats.org/officeDocument/2006/relationships/hyperlink" Target="http://biodiversite.wallonie.be/fr/liste-rouge.html?IDC=800" TargetMode="External"/><Relationship Id="rId167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1885" Type="http://schemas.openxmlformats.org/officeDocument/2006/relationships/hyperlink" Target="https://www.gub.uy/ministerio-ambiente/comunicacion/noticias/consulta-publica-lista-roja-mamiferos" TargetMode="External"/><Relationship Id="rId603" Type="http://schemas.openxmlformats.org/officeDocument/2006/relationships/hyperlink" Target="https://sbc.org.pl/dlibra/publication/180507/edition/169962?language=en" TargetMode="External"/><Relationship Id="rId810" Type="http://schemas.openxmlformats.org/officeDocument/2006/relationships/hyperlink" Target="https://ladiaria.com.uy/media/attachments/Libro_rojo_de_los_anfibios_y_reptiles_del_Uruguay.pdf" TargetMode="External"/><Relationship Id="rId908" Type="http://schemas.openxmlformats.org/officeDocument/2006/relationships/hyperlink" Target="https://sibmoz.gov.mz/red-list-of-species/" TargetMode="External"/><Relationship Id="rId1233" Type="http://schemas.openxmlformats.org/officeDocument/2006/relationships/hyperlink" Target="http://dipe.ker.sch.gr/kainotomes/To_Kokkino_biblio.pdf" TargetMode="External"/><Relationship Id="rId1440" Type="http://schemas.openxmlformats.org/officeDocument/2006/relationships/hyperlink" Target="https://www.arb-idf.fr/nos-travaux/publications/liste-rouge-regionale-des-rhopaloceres-et-des-zygenes-dile-de-france-2016/" TargetMode="External"/><Relationship Id="rId1538" Type="http://schemas.openxmlformats.org/officeDocument/2006/relationships/hyperlink" Target="https://www.grand-est.developpement-durable.gouv.fr/listes-rouges-regionales-historiques-a18396.html?lang=fr" TargetMode="External"/><Relationship Id="rId1300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1745" Type="http://schemas.openxmlformats.org/officeDocument/2006/relationships/hyperlink" Target="https://www.bgci.org/resources/bgci-tools-and-resources/the-red-list-of-mexican-cloud-forest-trees/" TargetMode="External"/><Relationship Id="rId1952" Type="http://schemas.openxmlformats.org/officeDocument/2006/relationships/hyperlink" Target="https://conbio.onlinelibrary.wiley.com/doi/full/10.1111/j.1523-1739.2005.00249.x" TargetMode="External"/><Relationship Id="rId37" Type="http://schemas.openxmlformats.org/officeDocument/2006/relationships/hyperlink" Target="https://www.umweltbundesamt.at/fileadmin/site/themen/naturschutz/rote_liste_skorpione_2009.xlsx" TargetMode="External"/><Relationship Id="rId1605" Type="http://schemas.openxmlformats.org/officeDocument/2006/relationships/hyperlink" Target="https://www.snl.lu/publications/bulletin/SNL_2006_107_123_130.pdf" TargetMode="External"/><Relationship Id="rId1812" Type="http://schemas.openxmlformats.org/officeDocument/2006/relationships/hyperlink" Target="https://observatorio.epacartagena.gov.co/ftp-uploads/pub-libro-rojo-de-aves-colombia.pdf" TargetMode="External"/><Relationship Id="rId186" Type="http://schemas.openxmlformats.org/officeDocument/2006/relationships/hyperlink" Target="https://www.bafu.admin.ch/bafu/de/home/themen/biodiversitaet/publikationen-studien/publikationen/rote-listen-fliegen.html" TargetMode="External"/><Relationship Id="rId393" Type="http://schemas.openxmlformats.org/officeDocument/2006/relationships/hyperlink" Target="https://inpn.mnhn.fr/docs/LR_FCE/LR_regionale/Alsace/LR_Ecrevisses_Alsace_2014.pdf" TargetMode="External"/><Relationship Id="rId2074" Type="http://schemas.openxmlformats.org/officeDocument/2006/relationships/hyperlink" Target="https://www.planta.ngo/en/cuban_plant_red_list/" TargetMode="External"/><Relationship Id="rId253" Type="http://schemas.openxmlformats.org/officeDocument/2006/relationships/hyperlink" Target="https://inpn.mnhn.fr/espece/listerouge/FR/Coraux_La_R%C3%A9union_2020" TargetMode="External"/><Relationship Id="rId460" Type="http://schemas.openxmlformats.org/officeDocument/2006/relationships/hyperlink" Target="https://inpn.mnhn.fr/docs/LR_FCE/LR_regionale/Nord-Pas-de-Calais/LRR_flore_vasculaire_NPDC.pdf" TargetMode="External"/><Relationship Id="rId698" Type="http://schemas.openxmlformats.org/officeDocument/2006/relationships/hyperlink" Target="https://shop.kew.org/threatened-plants-of-the-cayman-islands-the-red-list" TargetMode="External"/><Relationship Id="rId1090" Type="http://schemas.openxmlformats.org/officeDocument/2006/relationships/hyperlink" Target="https://archive.nationalredlist.org/files/2012/08/Botswana-Plants-List-2002.pdf" TargetMode="External"/><Relationship Id="rId2141" Type="http://schemas.openxmlformats.org/officeDocument/2006/relationships/hyperlink" Target="https://ye.chm-cbd.net/sites/ye/files/2022-05/Red%20List%20data%20of%20Yemen%20endangered%20plants.pdf" TargetMode="External"/><Relationship Id="rId113" Type="http://schemas.openxmlformats.org/officeDocument/2006/relationships/hyperlink" Target="https://www.uradni-list.si/files/RS_-2002-082-04055-OB~P027-0000.PDF" TargetMode="External"/><Relationship Id="rId320" Type="http://schemas.openxmlformats.org/officeDocument/2006/relationships/hyperlink" Target="https://inpn.mnhn.fr/espece/programme/listes-rouges/RG/?region=INSEER53" TargetMode="External"/><Relationship Id="rId558" Type="http://schemas.openxmlformats.org/officeDocument/2006/relationships/hyperlink" Target="https://helda.helsinki.fi/items/495e21b0-dd8e-484c-bed4-3547cb711b70" TargetMode="External"/><Relationship Id="rId765" Type="http://schemas.openxmlformats.org/officeDocument/2006/relationships/hyperlink" Target="https://www2.dmu.dk/Pub/Groenlands_Roedliste_2007_DK.pdf" TargetMode="External"/><Relationship Id="rId972" Type="http://schemas.openxmlformats.org/officeDocument/2006/relationships/hyperlink" Target="https://zenodo.org/records/10238198" TargetMode="External"/><Relationship Id="rId1188" Type="http://schemas.openxmlformats.org/officeDocument/2006/relationships/hyperlink" Target="https://www.uradni-list.si/files/RS_-2002-082-04055-OB~P014-0000.PDF" TargetMode="External"/><Relationship Id="rId1395" Type="http://schemas.openxmlformats.org/officeDocument/2006/relationships/hyperlink" Target="https://inpn.mnhn.fr/espece/listerouge/FR/Flore_vasculaire_endemique_Wallis_et_Futuna_2022" TargetMode="External"/><Relationship Id="rId2001" Type="http://schemas.openxmlformats.org/officeDocument/2006/relationships/hyperlink" Target="https://www.cea.lk/web/images/pdf/redlist2012.pdf" TargetMode="External"/><Relationship Id="rId418" Type="http://schemas.openxmlformats.org/officeDocument/2006/relationships/hyperlink" Target="https://inpn.mnhn.fr/docs/LR_FCE/LR_regionale/Bourgogne/lr_chiro_synthese.pdf" TargetMode="External"/><Relationship Id="rId625" Type="http://schemas.openxmlformats.org/officeDocument/2006/relationships/hyperlink" Target="https://www.plantarium.ru/page/redbook/id/253.html" TargetMode="External"/><Relationship Id="rId832" Type="http://schemas.openxmlformats.org/officeDocument/2006/relationships/hyperlink" Target="https://ewt.org.za/resources/mammal-red-list/" TargetMode="External"/><Relationship Id="rId1048" Type="http://schemas.openxmlformats.org/officeDocument/2006/relationships/hyperlink" Target="https://www.gov.br/icmbio/pt-br/centrais-de-conteudo/publicacoes/publicacoes-diversas/Repteis.pdf" TargetMode="External"/><Relationship Id="rId1255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1462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1115" Type="http://schemas.openxmlformats.org/officeDocument/2006/relationships/hyperlink" Target="https://epa.org.me/wp-content/uploads/2023/09/WEB_CRVENA-LISTA-VODOZEMACA-I-GMIZAVACA-CRNE-GORE-1.pdf" TargetMode="External"/><Relationship Id="rId1322" Type="http://schemas.openxmlformats.org/officeDocument/2006/relationships/hyperlink" Target="https://inpn.mnhn.fr/espece/listerouge/FR/Mammiferes_marins_metropole_2017" TargetMode="External"/><Relationship Id="rId1767" Type="http://schemas.openxmlformats.org/officeDocument/2006/relationships/hyperlink" Target="https://www.researchgate.net/publication/258833259_Puerto_Rico's_Comprehensive_Wildlife_Conservation_Strategy" TargetMode="External"/><Relationship Id="rId1974" Type="http://schemas.openxmlformats.org/officeDocument/2006/relationships/hyperlink" Target="https://portals.iucn.org/library/node/9639" TargetMode="External"/><Relationship Id="rId59" Type="http://schemas.openxmlformats.org/officeDocument/2006/relationships/hyperlink" Target="https://link.springer.com/article/10.1007/s10531-005-2008-5" TargetMode="External"/><Relationship Id="rId1627" Type="http://schemas.openxmlformats.org/officeDocument/2006/relationships/hyperlink" Target="https://edepot.wur.nl/143083" TargetMode="External"/><Relationship Id="rId1834" Type="http://schemas.openxmlformats.org/officeDocument/2006/relationships/hyperlink" Target="http://mesadeayuda.ambiente.gob.ec/joomla/index.php/34-noticias-relevantes/26-listas-rojas-de-especies" TargetMode="External"/><Relationship Id="rId2096" Type="http://schemas.openxmlformats.org/officeDocument/2006/relationships/hyperlink" Target="https://www.al.sp.gov.br/repositorio/legislacao/decreto/2008/decreto-53494-02.10.2008.html" TargetMode="External"/><Relationship Id="rId1901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275" Type="http://schemas.openxmlformats.org/officeDocument/2006/relationships/hyperlink" Target="https://inpn.mnhn.fr/espece/listerouge/FR/Coleopteres_scarabeoides_Martinique_2020" TargetMode="External"/><Relationship Id="rId482" Type="http://schemas.openxmlformats.org/officeDocument/2006/relationships/hyperlink" Target="https://inpn.mnhn.fr/docs/LR_FCE/LR_regionale/Rh%C3%B4ne-Alpes/LR-amphibiens-nov2015_BD.pdf" TargetMode="External"/><Relationship Id="rId2163" Type="http://schemas.openxmlformats.org/officeDocument/2006/relationships/hyperlink" Target="http://www.scielo.org.pe/scielo.php?script=sci_abstract&amp;pid=S1727-99332006000200010&amp;lng=en&amp;nrm=is&amp;tlng=en" TargetMode="External"/><Relationship Id="rId135" Type="http://schemas.openxmlformats.org/officeDocument/2006/relationships/hyperlink" Target="https://www.umweltbundesamt.at/fileadmin/site/themen/naturschutz/rote_liste_flusskrebse_2009.xlsx" TargetMode="External"/><Relationship Id="rId342" Type="http://schemas.openxmlformats.org/officeDocument/2006/relationships/hyperlink" Target="https://www.odonat-grandest.fr/listes-rouges-grand-est-resultats/" TargetMode="External"/><Relationship Id="rId787" Type="http://schemas.openxmlformats.org/officeDocument/2006/relationships/hyperlink" Target="http://www.scielo.org.ar/scielo.php?pid=S1852-57682012000300003&amp;script=sci_arttext&amp;tlng=pt" TargetMode="External"/><Relationship Id="rId994" Type="http://schemas.openxmlformats.org/officeDocument/2006/relationships/hyperlink" Target="https://repositorio.geotech.cu/xmlui/handle/1234/3930" TargetMode="External"/><Relationship Id="rId2023" Type="http://schemas.openxmlformats.org/officeDocument/2006/relationships/hyperlink" Target="https://faolex.fao.org/docs/pdf/ang178415.pdf" TargetMode="External"/><Relationship Id="rId202" Type="http://schemas.openxmlformats.org/officeDocument/2006/relationships/hyperlink" Target="https://www.euskadi.eus/contenidos/documentacion/macromicetos/eu_doc/adjuntos/07_flora.pdf" TargetMode="External"/><Relationship Id="rId647" Type="http://schemas.openxmlformats.org/officeDocument/2006/relationships/hyperlink" Target="https://explorer.natureserve.org/" TargetMode="External"/><Relationship Id="rId854" Type="http://schemas.openxmlformats.org/officeDocument/2006/relationships/hyperlink" Target="https://arc.agric.za/arc-ppri/Newsletter%20Library/SANSA%20News,%20Vol%2038,%20June%202021.pdf" TargetMode="External"/><Relationship Id="rId1277" Type="http://schemas.openxmlformats.org/officeDocument/2006/relationships/hyperlink" Target="https://www.miteco.gob.es/content/dam/miteco/es/biodiversidad/temas/inventarios-nacionales/listarojaflora08_tcm30-99750.pdf" TargetMode="External"/><Relationship Id="rId1484" Type="http://schemas.openxmlformats.org/officeDocument/2006/relationships/hyperlink" Target="https://inpn.mnhn.fr/docs/LR_FCE/LR_regionale/Alsace/LR_Poissons_Alsace_2014.pdf" TargetMode="External"/><Relationship Id="rId1691" Type="http://schemas.openxmlformats.org/officeDocument/2006/relationships/hyperlink" Target="https://docplayer.pl/6275960-Czerwona-lista-kregowcow-plazy-amphibia-gady-reptilia-ptaki-aves-ssaki-mammalia-wojewodztwa-opolskiego.html" TargetMode="External"/><Relationship Id="rId507" Type="http://schemas.openxmlformats.org/officeDocument/2006/relationships/hyperlink" Target="https://www.vlaanderen.be/publicaties/de-iucn-rode-lijst-van-de-broedvogels-in-vlaanderen" TargetMode="External"/><Relationship Id="rId714" Type="http://schemas.openxmlformats.org/officeDocument/2006/relationships/hyperlink" Target="https://drive.google.com/file/d/1kHQ-HC1STepkNLhLjuoFbTZ5tlsTA7kI/view" TargetMode="External"/><Relationship Id="rId921" Type="http://schemas.openxmlformats.org/officeDocument/2006/relationships/hyperlink" Target="https://www.birdlifezimbabwe.org/wp/wp-content/uploads/2024/06/Honeyguide-701.pdf" TargetMode="External"/><Relationship Id="rId1137" Type="http://schemas.openxmlformats.org/officeDocument/2006/relationships/hyperlink" Target="https://scindeks-clanci.ceon.rs/data/pdf/1820-9521/2022/1820-95212215149U.pdf" TargetMode="External"/><Relationship Id="rId1344" Type="http://schemas.openxmlformats.org/officeDocument/2006/relationships/hyperlink" Target="https://inpn.mnhn.fr/espece/listerouge/FR/Amphibiens_Guadeloupe_2021" TargetMode="External"/><Relationship Id="rId1551" Type="http://schemas.openxmlformats.org/officeDocument/2006/relationships/hyperlink" Target="https://inpn.mnhn.fr/docs/LR_FCE/LR_regionale/Nord-Pas-de-Calais/LRR_Amphibiens_Reptiles_NPDC.pdf" TargetMode="External"/><Relationship Id="rId1789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6" Type="http://schemas.openxmlformats.org/officeDocument/2006/relationships/hyperlink" Target="https://link.springer.com/article/10.1023/A:1008925527224" TargetMode="External"/><Relationship Id="rId50" Type="http://schemas.openxmlformats.org/officeDocument/2006/relationships/hyperlink" Target="https://link.springer.com/article/10.1007/s10531-005-2008-5" TargetMode="External"/><Relationship Id="rId1204" Type="http://schemas.openxmlformats.org/officeDocument/2006/relationships/hyperlink" Target="https://www.uradni-list.si/files/RS_-2002-082-04055-OB~P030-0000.PDF" TargetMode="External"/><Relationship Id="rId1411" Type="http://schemas.openxmlformats.org/officeDocument/2006/relationships/hyperlink" Target="https://inpn.mnhn.fr/docs/LR_FCE/LR_regionale/Centre-Val%20de%20Loire/LRR_odonates_Centre_Val_de_Loire_2022.pdf" TargetMode="External"/><Relationship Id="rId1649" Type="http://schemas.openxmlformats.org/officeDocument/2006/relationships/hyperlink" Target="https://www.researchgate.net/publication/328499319_Revised_Red_Data_List_of_Estonian_bryophytes" TargetMode="External"/><Relationship Id="rId1856" Type="http://schemas.openxmlformats.org/officeDocument/2006/relationships/hyperlink" Target="https://www.lanuv.nrw.de/natur/artenschutz/rote-liste" TargetMode="External"/><Relationship Id="rId1509" Type="http://schemas.openxmlformats.org/officeDocument/2006/relationships/hyperlink" Target="https://inpn.mnhn.fr/docs/LR_FCE/LR_regionale/Bourgogne/lr_odonates_synthese.pdf" TargetMode="External"/><Relationship Id="rId1716" Type="http://schemas.openxmlformats.org/officeDocument/2006/relationships/hyperlink" Target="https://www.plantarium.ru/page/redbook/id/253.html" TargetMode="External"/><Relationship Id="rId1923" Type="http://schemas.openxmlformats.org/officeDocument/2006/relationships/hyperlink" Target="https://www.sanbi.org/wp-content/uploads/2018/04/biodiversity13butterflies.pdf" TargetMode="External"/><Relationship Id="rId297" Type="http://schemas.openxmlformats.org/officeDocument/2006/relationships/hyperlink" Target="https://inpn.mnhn.fr/espece/listerouge/FR/Reptiles_Eparses_TAAF_2015" TargetMode="External"/><Relationship Id="rId2185" Type="http://schemas.openxmlformats.org/officeDocument/2006/relationships/hyperlink" Target="https://www.hamburg.de/politik-und-verwaltung/behoerden/bukea/fische-932360" TargetMode="External"/><Relationship Id="rId157" Type="http://schemas.openxmlformats.org/officeDocument/2006/relationships/hyperlink" Target="https://www.iucn.it/pdf/Comitato_IUCN_Lista_Rossa_delle_farfalle_italiane_2016.pdf" TargetMode="External"/><Relationship Id="rId364" Type="http://schemas.openxmlformats.org/officeDocument/2006/relationships/hyperlink" Target="https://www.anbdd.fr/publication/liste-rouge-des-orthopteres-mantes-et-phasmes-de-normandie/" TargetMode="External"/><Relationship Id="rId2045" Type="http://schemas.openxmlformats.org/officeDocument/2006/relationships/hyperlink" Target="https://www.nepa.gov.jm/sites/default/files/2019-12/3rd_national_security_summary.pdf" TargetMode="External"/><Relationship Id="rId571" Type="http://schemas.openxmlformats.org/officeDocument/2006/relationships/hyperlink" Target="https://www.researchgate.net/publication/281263547_Lichens_in_the_new_Red_List_of_Estonia" TargetMode="External"/><Relationship Id="rId669" Type="http://schemas.openxmlformats.org/officeDocument/2006/relationships/hyperlink" Target="https://www.ncbi.nlm.nih.gov/pmc/articles/PMC7398962/" TargetMode="External"/><Relationship Id="rId876" Type="http://schemas.openxmlformats.org/officeDocument/2006/relationships/hyperlink" Target="https://journals.plos.org/plosone/article?id=10.1371/journal.pone.0100173" TargetMode="External"/><Relationship Id="rId1299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224" Type="http://schemas.openxmlformats.org/officeDocument/2006/relationships/hyperlink" Target="https://www.burgenland.at/fileadmin/user_upload/20220119_Rote_Liste_gefaehrdeter_Fische_Bgld_Jan2022.pdf" TargetMode="External"/><Relationship Id="rId431" Type="http://schemas.openxmlformats.org/officeDocument/2006/relationships/hyperlink" Target="https://www.grand-est.developpement-durable.gouv.fr/listes-rouges-regionales-historiques-a18396.html?lang=fr" TargetMode="External"/><Relationship Id="rId529" Type="http://schemas.openxmlformats.org/officeDocument/2006/relationships/hyperlink" Target="http://biodiversite.wallonie.be/fr/liste-rouge.html?IDC=800" TargetMode="External"/><Relationship Id="rId736" Type="http://schemas.openxmlformats.org/officeDocument/2006/relationships/hyperlink" Target="https://www.minambiente.gov.co/direccion-de-bosques-biodiversidad-y-servicios-ecosistemicos/libros-rojos/" TargetMode="External"/><Relationship Id="rId1061" Type="http://schemas.openxmlformats.org/officeDocument/2006/relationships/hyperlink" Target="https://www.biodic.go.jp/english/rdb/rdb_e.html" TargetMode="External"/><Relationship Id="rId1159" Type="http://schemas.openxmlformats.org/officeDocument/2006/relationships/hyperlink" Target="https://www.haop.hr/hr/publikacije/crvena-knjiga-slatkovodnih-riba-hrvatske" TargetMode="External"/><Relationship Id="rId1366" Type="http://schemas.openxmlformats.org/officeDocument/2006/relationships/hyperlink" Target="https://inpn.mnhn.fr/espece/listerouge/FR/Odonates_Martinique_2020" TargetMode="External"/><Relationship Id="rId2112" Type="http://schemas.openxmlformats.org/officeDocument/2006/relationships/hyperlink" Target="https://www.ibiraiaras.rs.gov.br/wp-content/uploads/2017/09/decreto_estadual_n-41672-fauna_ameacada.pdf" TargetMode="External"/><Relationship Id="rId943" Type="http://schemas.openxmlformats.org/officeDocument/2006/relationships/hyperlink" Target="https://portals.iucn.org/library/node/7789" TargetMode="External"/><Relationship Id="rId1019" Type="http://schemas.openxmlformats.org/officeDocument/2006/relationships/hyperlink" Target="https://www.al.sp.gov.br/repositorio/legislacao/decreto/2008/decreto-53494-02.10.2008.html" TargetMode="External"/><Relationship Id="rId1573" Type="http://schemas.openxmlformats.org/officeDocument/2006/relationships/hyperlink" Target="https://www.flavia-ape.fr/?p=2257" TargetMode="External"/><Relationship Id="rId1780" Type="http://schemas.openxmlformats.org/officeDocument/2006/relationships/hyperlink" Target="https://bvearmb.do/handle/123456789/185" TargetMode="External"/><Relationship Id="rId1878" Type="http://schemas.openxmlformats.org/officeDocument/2006/relationships/hyperlink" Target="https://revistasinvestigacion.unmsm.edu.pe/index.php/rpb/article/view/21912/17584" TargetMode="External"/><Relationship Id="rId72" Type="http://schemas.openxmlformats.org/officeDocument/2006/relationships/hyperlink" Target="https://www.haop.hr/hr/publikacije/crvena-knjiga-morskih-riba-hrvatske" TargetMode="External"/><Relationship Id="rId803" Type="http://schemas.openxmlformats.org/officeDocument/2006/relationships/hyperlink" Target="http://www.scielo.org.pe/pdf/rpb/v13n2/v13n02a027.pdf" TargetMode="External"/><Relationship Id="rId1226" Type="http://schemas.openxmlformats.org/officeDocument/2006/relationships/hyperlink" Target="https://www.umweltbundesamt.at/fileadmin/site/themen/naturschutz/rote_liste_neuropteren_2005.xlsx" TargetMode="External"/><Relationship Id="rId1433" Type="http://schemas.openxmlformats.org/officeDocument/2006/relationships/hyperlink" Target="https://irpn.drealnpdc.fr/listes-rouges/listes-rouges-regionales/" TargetMode="External"/><Relationship Id="rId1640" Type="http://schemas.openxmlformats.org/officeDocument/2006/relationships/hyperlink" Target="https://helda.helsinki.fi/items/2ec69a48-d943-488c-927f-19bbf9f92cb5" TargetMode="External"/><Relationship Id="rId1738" Type="http://schemas.openxmlformats.org/officeDocument/2006/relationships/hyperlink" Target="https://www.dof.gob.mx/normasOficiales/4254/semarnat/semarnat.htm" TargetMode="External"/><Relationship Id="rId1500" Type="http://schemas.openxmlformats.org/officeDocument/2006/relationships/hyperlink" Target="https://www.normandie.developpement-durable.gouv.fr/les-listes-rouges-a3125.html?lang=fr" TargetMode="External"/><Relationship Id="rId1945" Type="http://schemas.openxmlformats.org/officeDocument/2006/relationships/hyperlink" Target="https://portals.iucn.org/library/sites/library/files/documents/Rep-2004-032.pdf" TargetMode="External"/><Relationship Id="rId1805" Type="http://schemas.openxmlformats.org/officeDocument/2006/relationships/hyperlink" Target="https://bibliotecadigital.ciren.cl/items/8132683f-f2fa-4e77-b3fd-3559db9aef6f" TargetMode="External"/><Relationship Id="rId179" Type="http://schemas.openxmlformats.org/officeDocument/2006/relationships/hyperlink" Target="https://www.bafu.admin.ch/bafu/de/home/themen/biodiversitaet/publikationen-studien/publikationen/rote-liste-armleuchteralgen.html" TargetMode="External"/><Relationship Id="rId386" Type="http://schemas.openxmlformats.org/officeDocument/2006/relationships/hyperlink" Target="https://www.paca.developpement-durable.gouv.fr/listes-rouges-regionales-a7296.html?lang=fr" TargetMode="External"/><Relationship Id="rId593" Type="http://schemas.openxmlformats.org/officeDocument/2006/relationships/hyperlink" Target="https://www.grzyby.pl/czerwona-lista-grzybow.htm" TargetMode="External"/><Relationship Id="rId2067" Type="http://schemas.openxmlformats.org/officeDocument/2006/relationships/hyperlink" Target="https://forest.gov.bz/wp-content/uploads/2023/09/Resource-National-Threatened-Avian-Species-Belize-2020_230829_164309.pdf" TargetMode="External"/><Relationship Id="rId246" Type="http://schemas.openxmlformats.org/officeDocument/2006/relationships/hyperlink" Target="https://inpn.mnhn.fr/espece/listerouge/FR/Mammiferes_Reunion_2010" TargetMode="External"/><Relationship Id="rId453" Type="http://schemas.openxmlformats.org/officeDocument/2006/relationships/hyperlink" Target="https://www.grand-est.developpement-durable.gouv.fr/listes-rouges-regionales-historiques-a18396.html?lang=fr" TargetMode="External"/><Relationship Id="rId660" Type="http://schemas.openxmlformats.org/officeDocument/2006/relationships/hyperlink" Target="https://www.dof.gob.mx/normasOficiales/4254/semarnat/semarnat.htm" TargetMode="External"/><Relationship Id="rId898" Type="http://schemas.openxmlformats.org/officeDocument/2006/relationships/hyperlink" Target="https://www.tela-botanica.org/2016/11/article7745/" TargetMode="External"/><Relationship Id="rId1083" Type="http://schemas.openxmlformats.org/officeDocument/2006/relationships/hyperlink" Target="https://www.dolomitiparco.com/Materiali/Testi/lista_rossa_2016.pdf" TargetMode="External"/><Relationship Id="rId1290" Type="http://schemas.openxmlformats.org/officeDocument/2006/relationships/hyperlink" Target="https://www.conservacionvegetal.org/wp-content/uploads/legislaciones/72/eaeko%20flora%20baskularraren%20zerrenda%20gorria.pdf" TargetMode="External"/><Relationship Id="rId213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6" Type="http://schemas.openxmlformats.org/officeDocument/2006/relationships/hyperlink" Target="https://www.uradni-list.si/files/RS_-2002-082-04055-OB~P020-0000.PDF" TargetMode="External"/><Relationship Id="rId313" Type="http://schemas.openxmlformats.org/officeDocument/2006/relationships/hyperlink" Target="https://fmbds.org/2023/03/liste-rouge-de-la-fonge-menacee-en-region-auvergne-rhone-alpes/" TargetMode="External"/><Relationship Id="rId758" Type="http://schemas.openxmlformats.org/officeDocument/2006/relationships/hyperlink" Target="http://mesadeayuda.ambiente.gob.ec/joomla/index.php/34-noticias-relevantes/26-listas-rojas-de-especies" TargetMode="External"/><Relationship Id="rId965" Type="http://schemas.openxmlformats.org/officeDocument/2006/relationships/hyperlink" Target="http://www.bio-nica.info/biblioteca/Medina2012mamiferos.pdf" TargetMode="External"/><Relationship Id="rId1150" Type="http://schemas.openxmlformats.org/officeDocument/2006/relationships/hyperlink" Target="https://doiserbia.nb.rs/img/doi/1821-2158/2024/1821-21582401001S.pdf" TargetMode="External"/><Relationship Id="rId1388" Type="http://schemas.openxmlformats.org/officeDocument/2006/relationships/hyperlink" Target="https://inpn.mnhn.fr/espece/listerouge/FR/Flore_Vasculaire_Polynesie_2015" TargetMode="External"/><Relationship Id="rId1595" Type="http://schemas.openxmlformats.org/officeDocument/2006/relationships/hyperlink" Target="https://www.vlaanderen.be/publicaties/een-rode-lijst-van-de-hauwmossen-levermossen-en-bladmossen-van-vlaanderen" TargetMode="External"/><Relationship Id="rId94" Type="http://schemas.openxmlformats.org/officeDocument/2006/relationships/hyperlink" Target="https://www.uradni-list.si/files/RS_-2002-082-04055-OB~P009-0000.PDF" TargetMode="External"/><Relationship Id="rId520" Type="http://schemas.openxmlformats.org/officeDocument/2006/relationships/hyperlink" Target="https://ps.mnhn.lu/ferrantia/publications/Ferrantia78.pdf" TargetMode="External"/><Relationship Id="rId618" Type="http://schemas.openxmlformats.org/officeDocument/2006/relationships/hyperlink" Target="https://meco.rk.gov.ru/file/Krasnaja_kniga_Respubliki_Krym_2015.pdf" TargetMode="External"/><Relationship Id="rId825" Type="http://schemas.openxmlformats.org/officeDocument/2006/relationships/hyperlink" Target="https://www.bgci.org/wp/wp-content/uploads/2019/04/Red_List_Ethiopia_Eritrea_2005.pdf" TargetMode="External"/><Relationship Id="rId1248" Type="http://schemas.openxmlformats.org/officeDocument/2006/relationships/hyperlink" Target="https://www.iucn.it/pdf/LISTAROSSAvol-2-FLORAITALIANA.pdf" TargetMode="External"/><Relationship Id="rId1455" Type="http://schemas.openxmlformats.org/officeDocument/2006/relationships/hyperlink" Target="https://www.occitanie.developpement-durable.gouv.fr/listes-rouges-regionales-occitanie-a24640.html?lang=fr" TargetMode="External"/><Relationship Id="rId1662" Type="http://schemas.openxmlformats.org/officeDocument/2006/relationships/hyperlink" Target="https://utgafa.ni.is/valistar/valisti_1.pdf" TargetMode="External"/><Relationship Id="rId2201" Type="http://schemas.openxmlformats.org/officeDocument/2006/relationships/hyperlink" Target="https://zslpublications.onlinelibrary.wiley.com/doi/full/10.1111/acv.12282" TargetMode="External"/><Relationship Id="rId1010" Type="http://schemas.openxmlformats.org/officeDocument/2006/relationships/hyperlink" Target="https://zenodo.org/records/5590565" TargetMode="External"/><Relationship Id="rId1108" Type="http://schemas.openxmlformats.org/officeDocument/2006/relationships/hyperlink" Target="https://biodiversity.unitir.edu.al/Albania_Red_List.htm" TargetMode="External"/><Relationship Id="rId1315" Type="http://schemas.openxmlformats.org/officeDocument/2006/relationships/hyperlink" Target="https://inpn.mnhn.fr/espece/listerouge/FR/Rhopaloceres_Metropole_2012" TargetMode="External"/><Relationship Id="rId1967" Type="http://schemas.openxmlformats.org/officeDocument/2006/relationships/hyperlink" Target="https://portals.iucn.org/library/node/49778" TargetMode="External"/><Relationship Id="rId1522" Type="http://schemas.openxmlformats.org/officeDocument/2006/relationships/hyperlink" Target="https://inpn.mnhn.fr/docs/LR_FCE/LR_regionale/Franche-Comt%C3%A9/lr_amphibiens_reptiles_franche_comte_2020.pdf" TargetMode="External"/><Relationship Id="rId21" Type="http://schemas.openxmlformats.org/officeDocument/2006/relationships/hyperlink" Target="https://epa.org.me/wp-content/uploads/2023/09/WEB_CRVENA-LISTA-VODOZEMACA-I-GMIZAVACA-CRNE-GORE-1.pdf" TargetMode="External"/><Relationship Id="rId2089" Type="http://schemas.openxmlformats.org/officeDocument/2006/relationships/hyperlink" Target="https://zenodo.org/records/7469767" TargetMode="External"/><Relationship Id="rId268" Type="http://schemas.openxmlformats.org/officeDocument/2006/relationships/hyperlink" Target="https://inpn.mnhn.fr/espece/listerouge/FR/Phasmes_Guadeloupe_2021" TargetMode="External"/><Relationship Id="rId475" Type="http://schemas.openxmlformats.org/officeDocument/2006/relationships/hyperlink" Target="https://www.nouvelle-aquitaine.developpement-durable.gouv.fr/les-listes-rouges-regionales-a9991.html?lang=fr" TargetMode="External"/><Relationship Id="rId682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2156" Type="http://schemas.openxmlformats.org/officeDocument/2006/relationships/hyperlink" Target="https://era.org.mt/red-data-book-for-the-maltese-islands/" TargetMode="External"/><Relationship Id="rId128" Type="http://schemas.openxmlformats.org/officeDocument/2006/relationships/hyperlink" Target="https://www.uradni-list.si/files/RS_-2002-082-04055-OB~P002-0000.PDF" TargetMode="External"/><Relationship Id="rId335" Type="http://schemas.openxmlformats.org/officeDocument/2006/relationships/hyperlink" Target="https://inpn.mnhn.fr/docs/LR_FCE/LR_regionale/Corse/LRR_oiseaux_nicheurs_amphibiens_reptiles_Corse_2018.pdf" TargetMode="External"/><Relationship Id="rId542" Type="http://schemas.openxmlformats.org/officeDocument/2006/relationships/hyperlink" Target="https://www.eis-nederland.nl/soortenbeleid/rode-lijsten" TargetMode="External"/><Relationship Id="rId1172" Type="http://schemas.openxmlformats.org/officeDocument/2006/relationships/hyperlink" Target="https://www.haop.hr/sites/default/files/uploads/dokumenti/03_prirodne/crvene_knjige_popisi/Crveni_popis_trcaka_web.pdf" TargetMode="External"/><Relationship Id="rId2016" Type="http://schemas.openxmlformats.org/officeDocument/2006/relationships/hyperlink" Target="https://portals.iucn.org/library/node/46329" TargetMode="External"/><Relationship Id="rId402" Type="http://schemas.openxmlformats.org/officeDocument/2006/relationships/hyperlink" Target="https://www.nouvelle-aquitaine.developpement-durable.gouv.fr/les-listes-rouges-regionales-a9991.html?lang=fr" TargetMode="External"/><Relationship Id="rId1032" Type="http://schemas.openxmlformats.org/officeDocument/2006/relationships/hyperlink" Target="https://www.ibiraiaras.rs.gov.br/wp-content/uploads/2017/09/decreto_estadual_n-42099-flora_ameacada.pdf" TargetMode="External"/><Relationship Id="rId1989" Type="http://schemas.openxmlformats.org/officeDocument/2006/relationships/hyperlink" Target="https://iucn.org/resources/publication/status-and-distribution-freshwater-biodiversity-western-africa" TargetMode="External"/><Relationship Id="rId1849" Type="http://schemas.openxmlformats.org/officeDocument/2006/relationships/hyperlink" Target="https://biodiversidad.co/post/2024/lista-especies-amenazadas-colombia/" TargetMode="External"/><Relationship Id="rId192" Type="http://schemas.openxmlformats.org/officeDocument/2006/relationships/hyperlink" Target="https://www.miteco.gob.es/content/dam/miteco/es/biodiversidad/servicios/banco-datos-naturaleza/lista_peces_tcm30-194951.pdf" TargetMode="External"/><Relationship Id="rId1709" Type="http://schemas.openxmlformats.org/officeDocument/2006/relationships/hyperlink" Target="https://www.plantarium.ru/page/redbook/id/253.html" TargetMode="External"/><Relationship Id="rId1916" Type="http://schemas.openxmlformats.org/officeDocument/2006/relationships/hyperlink" Target="https://ewt.org.za/resources/mammal-red-list/" TargetMode="External"/><Relationship Id="rId2080" Type="http://schemas.openxmlformats.org/officeDocument/2006/relationships/hyperlink" Target="https://www.al.sp.gov.br/repositorio/legislacao/decreto/2018/decreto-63853-27.11.2018.html" TargetMode="External"/><Relationship Id="rId869" Type="http://schemas.openxmlformats.org/officeDocument/2006/relationships/hyperlink" Target="https://www.researchgate.net/publication/350521569_The_Red_List_of_Trees_of_Madagascar" TargetMode="External"/><Relationship Id="rId1499" Type="http://schemas.openxmlformats.org/officeDocument/2006/relationships/hyperlink" Target="https://www.normandie.developpement-durable.gouv.fr/les-listes-rouges-a3125.html?lang=fr" TargetMode="External"/><Relationship Id="rId729" Type="http://schemas.openxmlformats.org/officeDocument/2006/relationships/hyperlink" Target="http://especies.mma.gob.cl/CNMWeb/Web/WebCiudadana/especies_amenazadas.aspx" TargetMode="External"/><Relationship Id="rId1359" Type="http://schemas.openxmlformats.org/officeDocument/2006/relationships/hyperlink" Target="https://inpn.mnhn.fr/espece/listerouge/FR/Amphibiens_Martinique_2020" TargetMode="External"/><Relationship Id="rId936" Type="http://schemas.openxmlformats.org/officeDocument/2006/relationships/hyperlink" Target="https://portals.iucn.org/library/node/46326" TargetMode="External"/><Relationship Id="rId1219" Type="http://schemas.openxmlformats.org/officeDocument/2006/relationships/hyperlink" Target="https://www.umweltbundesamt.at/fileadmin/site/themen/naturschutz/rote_liste_amphibien_reptilien_2007.xlsx" TargetMode="External"/><Relationship Id="rId1566" Type="http://schemas.openxmlformats.org/officeDocument/2006/relationships/hyperlink" Target="https://inpn.mnhn.fr/docs/LR_FCE/LR_regionale/Poitou-Charentes/LRR_Orthopteres_Poitou_Charentes_2018.pdf" TargetMode="External"/><Relationship Id="rId1773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1980" Type="http://schemas.openxmlformats.org/officeDocument/2006/relationships/hyperlink" Target="https://www.grepom.org/ouvrages/" TargetMode="External"/><Relationship Id="rId6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6" Type="http://schemas.openxmlformats.org/officeDocument/2006/relationships/hyperlink" Target="https://www.odonat-grandest.fr/listes-rouges-grand-est-resultats/" TargetMode="External"/><Relationship Id="rId1633" Type="http://schemas.openxmlformats.org/officeDocument/2006/relationships/hyperlink" Target="https://nl.wikipedia.org/wiki/Nederlandse_Rode_Lijst_(platwormen)" TargetMode="External"/><Relationship Id="rId1840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700" Type="http://schemas.openxmlformats.org/officeDocument/2006/relationships/hyperlink" Target="https://www.plantarium.ru/page/redbook/id/253.html" TargetMode="External"/><Relationship Id="rId379" Type="http://schemas.openxmlformats.org/officeDocument/2006/relationships/hyperlink" Target="https://inpn.mnhn.fr/docs/LR_FCE/LR_regionale/Pays%20de%20la%20Loire/LRR_rhopaloceres_et_zygenes_Pays_de_la_loire_2021.pdf" TargetMode="External"/><Relationship Id="rId586" Type="http://schemas.openxmlformats.org/officeDocument/2006/relationships/hyperlink" Target="https://sarkanagramata.lu.lv/en/" TargetMode="External"/><Relationship Id="rId793" Type="http://schemas.openxmlformats.org/officeDocument/2006/relationships/hyperlink" Target="https://www.lung.mv-regierung.de/fachinformationen/natur-und-landschaft/artenschutz/rote-listen/" TargetMode="External"/><Relationship Id="rId239" Type="http://schemas.openxmlformats.org/officeDocument/2006/relationships/hyperlink" Target="https://inpn.mnhn.fr/espece/listerouge/FR/Poissons_eau_douce_metropole_2019" TargetMode="External"/><Relationship Id="rId446" Type="http://schemas.openxmlformats.org/officeDocument/2006/relationships/hyperlink" Target="https://inpn.mnhn.fr/docs/LR_FCE/LR_regionale/Limousin/Liste_Rouge_des_Oiseaux_du_Limousin_2015_finale-1.pdf" TargetMode="External"/><Relationship Id="rId653" Type="http://schemas.openxmlformats.org/officeDocument/2006/relationships/hyperlink" Target="https://dof.gob.mx/nota_detalle.php?codigo=4695637&amp;fecha=16/05/1994" TargetMode="External"/><Relationship Id="rId1076" Type="http://schemas.openxmlformats.org/officeDocument/2006/relationships/hyperlink" Target="https://www.zobodat.at/pdf/NKJB_40_41_0307-0388.pdf" TargetMode="External"/><Relationship Id="rId1283" Type="http://schemas.openxmlformats.org/officeDocument/2006/relationships/hyperlink" Target="https://www.miteco.gob.es/content/dam/miteco/es/biodiversidad/servicios/banco-datos-naturaleza/lista_mamiferos_tcm30-194955.pdf" TargetMode="External"/><Relationship Id="rId1490" Type="http://schemas.openxmlformats.org/officeDocument/2006/relationships/hyperlink" Target="https://www.nouvelle-aquitaine.developpement-durable.gouv.fr/les-listes-rouges-regionales-a9991.html?lang=fr" TargetMode="External"/><Relationship Id="rId2127" Type="http://schemas.openxmlformats.org/officeDocument/2006/relationships/hyperlink" Target="https://www.gov.br/icmbio/pt-br/centrais-de-conteudo/publicacoes/publicacoes-diversas/Peixes.pdf" TargetMode="External"/><Relationship Id="rId306" Type="http://schemas.openxmlformats.org/officeDocument/2006/relationships/hyperlink" Target="https://inpn.mnhn.fr/espece/listerouge/FR/Oiseaux_Guyane_2017" TargetMode="External"/><Relationship Id="rId860" Type="http://schemas.openxmlformats.org/officeDocument/2006/relationships/hyperlink" Target="https://www.researchgate.net/publication/48378776_Atlas_and_Red_Data_Book_of_the_Frogs_of_South_Africa_Lesotho_and_Swaziland" TargetMode="External"/><Relationship Id="rId1143" Type="http://schemas.openxmlformats.org/officeDocument/2006/relationships/hyperlink" Target="https://link.springer.com/article/10.1007/s10531-005-2008-5" TargetMode="External"/><Relationship Id="rId513" Type="http://schemas.openxmlformats.org/officeDocument/2006/relationships/hyperlink" Target="https://www.vlaanderen.be/publicaties/iucn-rode-lijst-van-de-zweefvliegen-in-vlaanderen-2021" TargetMode="External"/><Relationship Id="rId720" Type="http://schemas.openxmlformats.org/officeDocument/2006/relationships/hyperlink" Target="https://www.abebooks.co.uk/Libro-Rojo-Fauna-Venezolana-Rodr%C3%ADguez-Rojas-Su%C3%A1rez/30836878957/bd" TargetMode="External"/><Relationship Id="rId1350" Type="http://schemas.openxmlformats.org/officeDocument/2006/relationships/hyperlink" Target="https://inpn.mnhn.fr/espece/listerouge/FR/Mantes_Guadeloupe_2021" TargetMode="External"/><Relationship Id="rId1003" Type="http://schemas.openxmlformats.org/officeDocument/2006/relationships/hyperlink" Target="https://www.al.sp.gov.br/repositorio/legislacao/decreto/2018/decreto-63853-27.11.2018.html" TargetMode="External"/><Relationship Id="rId1210" Type="http://schemas.openxmlformats.org/officeDocument/2006/relationships/hyperlink" Target="https://www.uradni-list.si/files/RS_-2002-082-04055-OB~P036-0000.PDF" TargetMode="External"/><Relationship Id="rId2191" Type="http://schemas.openxmlformats.org/officeDocument/2006/relationships/hyperlink" Target="https://rcin.org.pl/iop/dlibra/publication/90278" TargetMode="External"/><Relationship Id="rId163" Type="http://schemas.openxmlformats.org/officeDocument/2006/relationships/hyperlink" Target="https://www.tandfonline.com/doi/full/10.1080/11263504.2012.748101" TargetMode="External"/><Relationship Id="rId370" Type="http://schemas.openxmlformats.org/officeDocument/2006/relationships/hyperlink" Target="https://www.occitanie.developpement-durable.gouv.fr/listes-rouges-regionales-occitanie-a24640.html?lang=fr" TargetMode="External"/><Relationship Id="rId2051" Type="http://schemas.openxmlformats.org/officeDocument/2006/relationships/hyperlink" Target="https://www.researchgate.net/publication/359770145_Catalogo_de_Aves_de_la_region_Metropolitana_de_Guatemala" TargetMode="External"/><Relationship Id="rId230" Type="http://schemas.openxmlformats.org/officeDocument/2006/relationships/hyperlink" Target="https://inpn.mnhn.fr/espece/listerouge/FR/Requins_raies_metropole_2013" TargetMode="External"/><Relationship Id="rId1677" Type="http://schemas.openxmlformats.org/officeDocument/2006/relationships/hyperlink" Target="https://www.researchgate.net/publication/284533328_Red_list_of_the_vascular_plants_in_Poland" TargetMode="External"/><Relationship Id="rId1884" Type="http://schemas.openxmlformats.org/officeDocument/2006/relationships/hyperlink" Target="https://www.gub.uy/ministerio-ambiente/politicas-y-gestion/lista-roja-anfibios-reptiles-del-uruguay" TargetMode="External"/><Relationship Id="rId907" Type="http://schemas.openxmlformats.org/officeDocument/2006/relationships/hyperlink" Target="https://sibmoz.gov.mz/red-list-of-species/" TargetMode="External"/><Relationship Id="rId1537" Type="http://schemas.openxmlformats.org/officeDocument/2006/relationships/hyperlink" Target="https://www.grand-est.developpement-durable.gouv.fr/listes-rouges-regionales-historiques-a18396.html?lang=fr" TargetMode="External"/><Relationship Id="rId1744" Type="http://schemas.openxmlformats.org/officeDocument/2006/relationships/hyperlink" Target="https://archive.nationalredlist.org/files/2015/11/El-libro-rojo-Fauna-del-estado-de-Veracruz-Mexico-2014-COMPRESSED.pdf" TargetMode="External"/><Relationship Id="rId1951" Type="http://schemas.openxmlformats.org/officeDocument/2006/relationships/hyperlink" Target="https://www.researchgate.net/publication/361365058_Assessments_of_extinction_risk_for_bryophytes_from_Madagascar_and_Indian_Ocean_islands" TargetMode="External"/><Relationship Id="rId36" Type="http://schemas.openxmlformats.org/officeDocument/2006/relationships/hyperlink" Target="https://www.noe.gv.at/noe/Naturschutz/RL_Lurche.pdf" TargetMode="External"/><Relationship Id="rId1604" Type="http://schemas.openxmlformats.org/officeDocument/2006/relationships/hyperlink" Target="https://www.snl.lu/publications-wp/bulletins-depuis-1891-pdf/?modus=articles&amp;issue=104" TargetMode="External"/><Relationship Id="rId1811" Type="http://schemas.openxmlformats.org/officeDocument/2006/relationships/hyperlink" Target="https://www.lfu.bayern.de/natur/rote_liste_tiere/2016/index.htm" TargetMode="External"/><Relationship Id="rId697" Type="http://schemas.openxmlformats.org/officeDocument/2006/relationships/hyperlink" Target="https://www.zoogdiervereniging.nl/sites/default/files/publications/BekkerJP_MammalsOfAruba_1996_0.pdf" TargetMode="External"/><Relationship Id="rId1187" Type="http://schemas.openxmlformats.org/officeDocument/2006/relationships/hyperlink" Target="https://www.uradni-list.si/files/RS_-2002-082-04055-OB~P013-0000.PDF" TargetMode="External"/><Relationship Id="rId557" Type="http://schemas.openxmlformats.org/officeDocument/2006/relationships/hyperlink" Target="https://helda.helsinki.fi/items/2ec69a48-d943-488c-927f-19bbf9f92cb5" TargetMode="External"/><Relationship Id="rId764" Type="http://schemas.openxmlformats.org/officeDocument/2006/relationships/hyperlink" Target="https://www.researchgate.net/publication/318970039_Libro_Rojo_de_las_Plantas_Endemicas_del_Ecuador" TargetMode="External"/><Relationship Id="rId971" Type="http://schemas.openxmlformats.org/officeDocument/2006/relationships/hyperlink" Target="https://www.researchgate.net/publication/265242544_Biodiversidad_de_Guatemala_Amblypygi_Los_amblipigidos_de_Guatemala_Arachnida_Amblypygi" TargetMode="External"/><Relationship Id="rId1394" Type="http://schemas.openxmlformats.org/officeDocument/2006/relationships/hyperlink" Target="https://inpn.mnhn.fr/espece/listerouge/FR/Reptiles_Guyane_2017" TargetMode="External"/><Relationship Id="rId417" Type="http://schemas.openxmlformats.org/officeDocument/2006/relationships/hyperlink" Target="https://www.normandie.developpement-durable.gouv.fr/les-listes-rouges-a3125.html?lang=fr" TargetMode="External"/><Relationship Id="rId624" Type="http://schemas.openxmlformats.org/officeDocument/2006/relationships/hyperlink" Target="https://www.plantarium.ru/page/redbook/id/253.html" TargetMode="External"/><Relationship Id="rId831" Type="http://schemas.openxmlformats.org/officeDocument/2006/relationships/hyperlink" Target="https://ewt.org.za/resources/mammal-red-list/" TargetMode="External"/><Relationship Id="rId1047" Type="http://schemas.openxmlformats.org/officeDocument/2006/relationships/hyperlink" Target="https://www.gov.br/icmbio/pt-br/centrais-de-conteudo/publicacoes/publicacoes-diversas/livro-vermelho/livro-vermelho-ed-ano-2008" TargetMode="External"/><Relationship Id="rId1254" Type="http://schemas.openxmlformats.org/officeDocument/2006/relationships/hyperlink" Target="https://www.bafu.admin.ch/bafu/de/home/themen/biodiversitaet/publikationen-studien/publikationen/rote-listegefaehrdeten-arten-moose.html" TargetMode="External"/><Relationship Id="rId1461" Type="http://schemas.openxmlformats.org/officeDocument/2006/relationships/hyperlink" Target="https://inpn.mnhn.fr/docs/LR_FCE/LR_regionale/Pays%20de%20la%20Loire/LRR_mammif%C3%A8res_Pays_de_la_loire_2020.pdf" TargetMode="External"/><Relationship Id="rId1114" Type="http://schemas.openxmlformats.org/officeDocument/2006/relationships/hyperlink" Target="https://epa.org.me/wp-content/uploads/2023/01/Crvena-lista-ptica-Crne-Gore.pdf" TargetMode="External"/><Relationship Id="rId1321" Type="http://schemas.openxmlformats.org/officeDocument/2006/relationships/hyperlink" Target="https://inpn.mnhn.fr/espece/listerouge/FR/Mammiferes_continentaux_metropole_2017" TargetMode="External"/><Relationship Id="rId2095" Type="http://schemas.openxmlformats.org/officeDocument/2006/relationships/hyperlink" Target="https://www.al.sp.gov.br/repositorio/legislacao/decreto/2010/decreto-56031-20.07.2010.html" TargetMode="External"/><Relationship Id="rId274" Type="http://schemas.openxmlformats.org/officeDocument/2006/relationships/hyperlink" Target="https://inpn.mnhn.fr/espece/listerouge/FR/Coleopteres_longicornes_Martinique_2020" TargetMode="External"/><Relationship Id="rId481" Type="http://schemas.openxmlformats.org/officeDocument/2006/relationships/hyperlink" Target="https://inpn.mnhn.fr/espece/listerouge/RG/LRR_Flore_Vasculaire_Rhone-Alpes_2015" TargetMode="External"/><Relationship Id="rId2162" Type="http://schemas.openxmlformats.org/officeDocument/2006/relationships/hyperlink" Target="https://www.eis-nederland.nl/soortenbeleid/rode-lijsten" TargetMode="External"/><Relationship Id="rId134" Type="http://schemas.openxmlformats.org/officeDocument/2006/relationships/hyperlink" Target="https://www.umweltbundesamt.at/fileadmin/site/themen/naturschutz/rote_liste_orthoptera_2005.xlsx" TargetMode="External"/><Relationship Id="rId341" Type="http://schemas.openxmlformats.org/officeDocument/2006/relationships/hyperlink" Target="https://www.odonat-grandest.fr/listes-rouges-grand-est-resultats/" TargetMode="External"/><Relationship Id="rId2022" Type="http://schemas.openxmlformats.org/officeDocument/2006/relationships/hyperlink" Target="https://www.nhbs.com/red-data-book-of-vascular-plants-of-bangladesh-2-volume-set" TargetMode="External"/><Relationship Id="rId201" Type="http://schemas.openxmlformats.org/officeDocument/2006/relationships/hyperlink" Target="https://www.miteco.gob.es/content/dam/miteco/es/biodiversidad/publicaciones/briofitos_tcm30-198033.pdf" TargetMode="External"/><Relationship Id="rId1788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5" Type="http://schemas.openxmlformats.org/officeDocument/2006/relationships/hyperlink" Target="https://www.cepf.net/grants/grantee-projects/characterization-threatened-flora-sao-tome-and-princip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E5A-471F-4731-A97F-CB391166AFF7}">
  <sheetPr codeName="Sheet1"/>
  <dimension ref="A1:AG3245"/>
  <sheetViews>
    <sheetView tabSelected="1" topLeftCell="T1" zoomScale="128" zoomScaleNormal="130" workbookViewId="0">
      <pane ySplit="1" topLeftCell="A62" activePane="bottomLeft" state="frozen"/>
      <selection activeCell="C1" sqref="C1"/>
      <selection pane="bottomLeft" activeCell="AF72" sqref="AF72"/>
    </sheetView>
  </sheetViews>
  <sheetFormatPr defaultRowHeight="15" customHeight="1" outlineLevelCol="1"/>
  <cols>
    <col min="2" max="2" width="9" customWidth="1" outlineLevel="1"/>
    <col min="3" max="3" width="12.5703125" customWidth="1"/>
    <col min="4" max="4" width="17.28515625" customWidth="1"/>
    <col min="5" max="5" width="15" customWidth="1"/>
    <col min="6" max="6" width="16" customWidth="1"/>
    <col min="7" max="7" width="15.42578125" customWidth="1"/>
    <col min="8" max="8" width="12.28515625" customWidth="1"/>
    <col min="11" max="13" width="12.28515625" customWidth="1"/>
    <col min="14" max="14" width="15.5703125" customWidth="1"/>
    <col min="15" max="15" width="12.28515625" customWidth="1"/>
    <col min="16" max="16" width="30.5703125" customWidth="1"/>
    <col min="17" max="17" width="6.28515625" customWidth="1"/>
    <col min="18" max="18" width="56.42578125" customWidth="1"/>
    <col min="19" max="19" width="74" style="31" customWidth="1"/>
    <col min="20" max="20" width="8.28515625" customWidth="1"/>
    <col min="21" max="21" width="13.5703125" customWidth="1"/>
    <col min="22" max="22" width="6.7109375" hidden="1" customWidth="1"/>
    <col min="23" max="23" width="11" customWidth="1"/>
    <col min="24" max="24" width="7.7109375" customWidth="1"/>
    <col min="25" max="25" width="9" customWidth="1"/>
    <col min="26" max="26" width="10" customWidth="1"/>
    <col min="27" max="27" width="20.5703125" customWidth="1"/>
    <col min="28" max="28" width="45.5703125" customWidth="1"/>
    <col min="29" max="29" width="10.42578125" customWidth="1"/>
    <col min="30" max="30" width="42.42578125" customWidth="1"/>
    <col min="31" max="31" width="68" customWidth="1"/>
    <col min="32" max="32" width="31" customWidth="1"/>
  </cols>
  <sheetData>
    <row r="1" spans="1:3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8"/>
      <c r="AD1" t="s">
        <v>28</v>
      </c>
      <c r="AE1" t="s">
        <v>29</v>
      </c>
      <c r="AF1" t="s">
        <v>30</v>
      </c>
    </row>
    <row r="2" spans="1:32" ht="15" customHeight="1">
      <c r="A2">
        <v>1</v>
      </c>
      <c r="B2" t="s">
        <v>31</v>
      </c>
      <c r="C2" t="s">
        <v>2905</v>
      </c>
      <c r="D2" t="s">
        <v>34</v>
      </c>
      <c r="I2" t="s">
        <v>2906</v>
      </c>
      <c r="J2" t="s">
        <v>98</v>
      </c>
      <c r="K2" t="s">
        <v>96</v>
      </c>
      <c r="P2" t="s">
        <v>3821</v>
      </c>
      <c r="Q2" t="s">
        <v>41</v>
      </c>
      <c r="R2" s="1" t="s">
        <v>2908</v>
      </c>
      <c r="S2" s="35" t="s">
        <v>2909</v>
      </c>
      <c r="T2" t="s">
        <v>44</v>
      </c>
      <c r="U2" t="s">
        <v>2910</v>
      </c>
      <c r="V2" t="s">
        <v>3822</v>
      </c>
      <c r="W2">
        <v>2021</v>
      </c>
      <c r="X2" t="s">
        <v>61</v>
      </c>
      <c r="Z2" s="2"/>
      <c r="AA2" t="s">
        <v>2911</v>
      </c>
      <c r="AB2" t="str">
        <f t="shared" ref="AB2:AB33" si="0">IF(D2="NA",   I2&amp;"_"&amp;K2&amp;"_"&amp;P2&amp;"_"&amp;W2&amp;"."&amp;T2, I2&amp;"_"&amp;D2&amp;"_"&amp;K2&amp;"_"&amp;P2&amp;"_"&amp;W2&amp;"."&amp;T2)</f>
        <v>NOR_Plantae_Flora_2021.pdf</v>
      </c>
      <c r="AC2" s="8"/>
      <c r="AD2" t="s">
        <v>2912</v>
      </c>
      <c r="AE2" s="1" t="s">
        <v>2908</v>
      </c>
      <c r="AF2" t="str">
        <f>VLOOKUP(AE2,[1]urls_output!$A:$B,2,FALSE)</f>
        <v>T</v>
      </c>
    </row>
    <row r="3" spans="1:32" ht="15" customHeight="1">
      <c r="A3">
        <v>2</v>
      </c>
      <c r="B3" t="s">
        <v>31</v>
      </c>
      <c r="C3" t="s">
        <v>2905</v>
      </c>
      <c r="D3" t="s">
        <v>34</v>
      </c>
      <c r="I3" t="s">
        <v>2906</v>
      </c>
      <c r="J3" t="s">
        <v>98</v>
      </c>
      <c r="K3" t="s">
        <v>37</v>
      </c>
      <c r="P3" t="s">
        <v>2907</v>
      </c>
      <c r="Q3" t="s">
        <v>41</v>
      </c>
      <c r="R3" s="1" t="s">
        <v>2908</v>
      </c>
      <c r="S3" s="35" t="s">
        <v>2909</v>
      </c>
      <c r="T3" t="s">
        <v>44</v>
      </c>
      <c r="U3" t="s">
        <v>2910</v>
      </c>
      <c r="W3">
        <v>2021</v>
      </c>
      <c r="X3" t="s">
        <v>61</v>
      </c>
      <c r="Z3" s="2"/>
      <c r="AA3" t="s">
        <v>2911</v>
      </c>
      <c r="AB3" t="str">
        <f t="shared" si="0"/>
        <v>NOR_Animalia_Fauna_2021.pdf</v>
      </c>
      <c r="AC3" s="8"/>
      <c r="AD3" t="s">
        <v>2912</v>
      </c>
      <c r="AE3" s="1" t="s">
        <v>2908</v>
      </c>
      <c r="AF3" t="str">
        <f>VLOOKUP(AE3,[1]urls_output!$A:$B,2,FALSE)</f>
        <v>T</v>
      </c>
    </row>
    <row r="4" spans="1:32" ht="15" customHeight="1">
      <c r="A4">
        <v>3</v>
      </c>
      <c r="B4" t="s">
        <v>31</v>
      </c>
      <c r="C4" t="s">
        <v>2905</v>
      </c>
      <c r="D4" t="s">
        <v>34</v>
      </c>
      <c r="I4" t="s">
        <v>2906</v>
      </c>
      <c r="J4" t="s">
        <v>98</v>
      </c>
      <c r="K4" t="s">
        <v>96</v>
      </c>
      <c r="P4" t="s">
        <v>3821</v>
      </c>
      <c r="Q4" t="s">
        <v>41</v>
      </c>
      <c r="R4" s="1" t="s">
        <v>2913</v>
      </c>
      <c r="S4" s="48" t="s">
        <v>2914</v>
      </c>
      <c r="T4" t="s">
        <v>44</v>
      </c>
      <c r="U4" t="s">
        <v>2910</v>
      </c>
      <c r="W4">
        <v>2006</v>
      </c>
      <c r="X4" t="s">
        <v>61</v>
      </c>
      <c r="Z4" s="2"/>
      <c r="AA4" t="s">
        <v>2911</v>
      </c>
      <c r="AB4" t="str">
        <f t="shared" si="0"/>
        <v>NOR_Plantae_Flora_2006.pdf</v>
      </c>
      <c r="AC4" s="8"/>
      <c r="AD4" t="s">
        <v>2915</v>
      </c>
      <c r="AE4" s="1" t="s">
        <v>2913</v>
      </c>
      <c r="AF4" t="str">
        <f>VLOOKUP(AE4,[1]urls_output!$A:$B,2,FALSE)</f>
        <v>T</v>
      </c>
    </row>
    <row r="5" spans="1:32" ht="15" customHeight="1">
      <c r="A5">
        <v>4</v>
      </c>
      <c r="B5" t="s">
        <v>31</v>
      </c>
      <c r="C5" t="s">
        <v>2905</v>
      </c>
      <c r="D5" t="s">
        <v>34</v>
      </c>
      <c r="I5" t="s">
        <v>2906</v>
      </c>
      <c r="J5" t="s">
        <v>98</v>
      </c>
      <c r="K5" t="s">
        <v>37</v>
      </c>
      <c r="P5" t="s">
        <v>2907</v>
      </c>
      <c r="Q5" t="s">
        <v>41</v>
      </c>
      <c r="R5" s="1" t="s">
        <v>2913</v>
      </c>
      <c r="S5" s="48" t="s">
        <v>2914</v>
      </c>
      <c r="T5" t="s">
        <v>44</v>
      </c>
      <c r="U5" t="s">
        <v>2910</v>
      </c>
      <c r="W5">
        <v>2006</v>
      </c>
      <c r="X5" t="s">
        <v>61</v>
      </c>
      <c r="Z5" s="2"/>
      <c r="AA5" t="s">
        <v>2911</v>
      </c>
      <c r="AB5" t="str">
        <f t="shared" si="0"/>
        <v>NOR_Animalia_Fauna_2006.pdf</v>
      </c>
      <c r="AC5" s="8"/>
      <c r="AD5" t="s">
        <v>2915</v>
      </c>
      <c r="AE5" s="1" t="s">
        <v>2913</v>
      </c>
      <c r="AF5" t="str">
        <f>VLOOKUP(AE5,[1]urls_output!$A:$B,2,FALSE)</f>
        <v>T</v>
      </c>
    </row>
    <row r="6" spans="1:32" ht="15" customHeight="1">
      <c r="A6">
        <v>5</v>
      </c>
      <c r="B6" t="s">
        <v>31</v>
      </c>
      <c r="C6" t="s">
        <v>2905</v>
      </c>
      <c r="D6" t="s">
        <v>34</v>
      </c>
      <c r="I6" t="s">
        <v>2906</v>
      </c>
      <c r="J6" t="s">
        <v>98</v>
      </c>
      <c r="K6" t="s">
        <v>96</v>
      </c>
      <c r="P6" t="s">
        <v>3821</v>
      </c>
      <c r="Q6" t="s">
        <v>41</v>
      </c>
      <c r="R6" s="1" t="s">
        <v>2916</v>
      </c>
      <c r="S6" s="35" t="s">
        <v>2917</v>
      </c>
      <c r="T6" t="s">
        <v>44</v>
      </c>
      <c r="U6" t="s">
        <v>2910</v>
      </c>
      <c r="W6">
        <v>2010</v>
      </c>
      <c r="X6" t="s">
        <v>61</v>
      </c>
      <c r="Z6" s="2"/>
      <c r="AA6" t="s">
        <v>2911</v>
      </c>
      <c r="AB6" t="str">
        <f t="shared" si="0"/>
        <v>NOR_Plantae_Flora_2010.pdf</v>
      </c>
      <c r="AC6" s="8"/>
      <c r="AD6" t="s">
        <v>2918</v>
      </c>
      <c r="AE6" s="1" t="s">
        <v>2916</v>
      </c>
      <c r="AF6" t="str">
        <f>VLOOKUP(AE6,[1]urls_output!$A:$B,2,FALSE)</f>
        <v>T</v>
      </c>
    </row>
    <row r="7" spans="1:32" ht="15" customHeight="1">
      <c r="A7">
        <v>6</v>
      </c>
      <c r="B7" t="s">
        <v>31</v>
      </c>
      <c r="C7" t="s">
        <v>2905</v>
      </c>
      <c r="D7" t="s">
        <v>34</v>
      </c>
      <c r="I7" t="s">
        <v>2906</v>
      </c>
      <c r="J7" t="s">
        <v>98</v>
      </c>
      <c r="K7" t="s">
        <v>37</v>
      </c>
      <c r="P7" t="s">
        <v>2907</v>
      </c>
      <c r="Q7" t="s">
        <v>41</v>
      </c>
      <c r="R7" s="1" t="s">
        <v>2916</v>
      </c>
      <c r="S7" s="35" t="s">
        <v>2917</v>
      </c>
      <c r="T7" t="s">
        <v>44</v>
      </c>
      <c r="U7" t="s">
        <v>2910</v>
      </c>
      <c r="W7">
        <v>2010</v>
      </c>
      <c r="X7" t="s">
        <v>61</v>
      </c>
      <c r="Z7" s="2"/>
      <c r="AA7" t="s">
        <v>2911</v>
      </c>
      <c r="AB7" t="str">
        <f t="shared" si="0"/>
        <v>NOR_Animalia_Fauna_2010.pdf</v>
      </c>
      <c r="AC7" s="8"/>
      <c r="AD7" t="s">
        <v>2918</v>
      </c>
      <c r="AE7" s="1" t="s">
        <v>2916</v>
      </c>
      <c r="AF7" t="str">
        <f>VLOOKUP(AE7,[1]urls_output!$A:$B,2,FALSE)</f>
        <v>T</v>
      </c>
    </row>
    <row r="8" spans="1:32" ht="15" customHeight="1">
      <c r="A8">
        <v>7</v>
      </c>
      <c r="B8" t="s">
        <v>31</v>
      </c>
      <c r="C8" t="s">
        <v>1143</v>
      </c>
      <c r="D8" t="s">
        <v>34</v>
      </c>
      <c r="I8" t="s">
        <v>1144</v>
      </c>
      <c r="J8" t="s">
        <v>1145</v>
      </c>
      <c r="K8" t="s">
        <v>96</v>
      </c>
      <c r="L8" t="s">
        <v>3823</v>
      </c>
      <c r="P8" t="s">
        <v>3821</v>
      </c>
      <c r="Q8" t="s">
        <v>41</v>
      </c>
      <c r="R8" s="44" t="s">
        <v>3824</v>
      </c>
      <c r="S8" s="45" t="s">
        <v>3824</v>
      </c>
      <c r="T8" t="s">
        <v>44</v>
      </c>
      <c r="U8" t="s">
        <v>1015</v>
      </c>
      <c r="W8">
        <v>2008</v>
      </c>
      <c r="X8" t="s">
        <v>46</v>
      </c>
      <c r="Z8" s="2"/>
      <c r="AA8" t="s">
        <v>3825</v>
      </c>
      <c r="AB8" t="str">
        <f t="shared" si="0"/>
        <v>AND_Plantae_Flora_2008.pdf</v>
      </c>
      <c r="AC8" s="8"/>
      <c r="AD8" t="s">
        <v>3826</v>
      </c>
      <c r="AE8" s="1" t="s">
        <v>3827</v>
      </c>
      <c r="AF8" t="str">
        <f>VLOOKUP(AE8,[1]urls_output!$A:$B,2,FALSE)</f>
        <v>T</v>
      </c>
    </row>
    <row r="9" spans="1:32" ht="15" customHeight="1">
      <c r="A9">
        <v>8</v>
      </c>
      <c r="B9" t="s">
        <v>31</v>
      </c>
      <c r="C9" t="s">
        <v>1143</v>
      </c>
      <c r="D9" t="s">
        <v>34</v>
      </c>
      <c r="I9" t="s">
        <v>1144</v>
      </c>
      <c r="J9" t="s">
        <v>1145</v>
      </c>
      <c r="K9" t="s">
        <v>89</v>
      </c>
      <c r="P9" t="s">
        <v>89</v>
      </c>
      <c r="Q9" t="s">
        <v>41</v>
      </c>
      <c r="R9" s="44" t="s">
        <v>5293</v>
      </c>
      <c r="S9" s="45" t="s">
        <v>5294</v>
      </c>
      <c r="T9" t="s">
        <v>44</v>
      </c>
      <c r="U9" t="s">
        <v>1015</v>
      </c>
      <c r="W9">
        <v>2018</v>
      </c>
      <c r="X9" t="s">
        <v>46</v>
      </c>
      <c r="Z9" s="2"/>
      <c r="AA9" t="s">
        <v>5295</v>
      </c>
      <c r="AB9" t="str">
        <f t="shared" si="0"/>
        <v>AND_Fungi_Fungi_2018.pdf</v>
      </c>
      <c r="AC9" s="8"/>
      <c r="AD9" t="s">
        <v>5296</v>
      </c>
      <c r="AE9" s="1" t="s">
        <v>5297</v>
      </c>
      <c r="AF9" t="str">
        <f>VLOOKUP(AE9,[1]urls_output!$A:$B,2,FALSE)</f>
        <v>T</v>
      </c>
    </row>
    <row r="10" spans="1:32" ht="15" customHeight="1">
      <c r="A10">
        <v>9</v>
      </c>
      <c r="B10" t="s">
        <v>31</v>
      </c>
      <c r="C10" t="s">
        <v>1143</v>
      </c>
      <c r="D10" t="s">
        <v>34</v>
      </c>
      <c r="I10" t="s">
        <v>1144</v>
      </c>
      <c r="J10" t="s">
        <v>1145</v>
      </c>
      <c r="K10" t="s">
        <v>37</v>
      </c>
      <c r="L10" t="s">
        <v>177</v>
      </c>
      <c r="M10" t="s">
        <v>178</v>
      </c>
      <c r="N10" t="s">
        <v>812</v>
      </c>
      <c r="P10" t="s">
        <v>1146</v>
      </c>
      <c r="Q10" t="s">
        <v>41</v>
      </c>
      <c r="R10" s="44" t="s">
        <v>1147</v>
      </c>
      <c r="S10" s="45" t="s">
        <v>1148</v>
      </c>
      <c r="T10" t="s">
        <v>44</v>
      </c>
      <c r="U10" t="s">
        <v>1149</v>
      </c>
      <c r="W10">
        <v>2004</v>
      </c>
      <c r="X10" t="s">
        <v>46</v>
      </c>
      <c r="Z10" s="2"/>
      <c r="AA10" t="s">
        <v>1150</v>
      </c>
      <c r="AB10" t="str">
        <f t="shared" si="0"/>
        <v>AND_Animalia_Birds_2004.pdf</v>
      </c>
      <c r="AC10" s="8"/>
      <c r="AD10" t="s">
        <v>1151</v>
      </c>
      <c r="AE10" s="1" t="s">
        <v>1152</v>
      </c>
      <c r="AF10" t="str">
        <f>VLOOKUP(AE10,[1]urls_output!$A:$B,2,FALSE)</f>
        <v>T</v>
      </c>
    </row>
    <row r="11" spans="1:32" ht="15" customHeight="1">
      <c r="A11">
        <v>10</v>
      </c>
      <c r="B11" t="s">
        <v>31</v>
      </c>
      <c r="C11" t="s">
        <v>1143</v>
      </c>
      <c r="D11" t="s">
        <v>34</v>
      </c>
      <c r="I11" t="s">
        <v>1144</v>
      </c>
      <c r="J11" t="s">
        <v>1145</v>
      </c>
      <c r="K11" t="s">
        <v>37</v>
      </c>
      <c r="L11" t="s">
        <v>177</v>
      </c>
      <c r="M11" t="s">
        <v>178</v>
      </c>
      <c r="P11" t="s">
        <v>2907</v>
      </c>
      <c r="Q11" t="s">
        <v>98</v>
      </c>
      <c r="R11" s="3" t="s">
        <v>2919</v>
      </c>
      <c r="S11" s="49" t="s">
        <v>2920</v>
      </c>
      <c r="T11" t="s">
        <v>1468</v>
      </c>
      <c r="U11" t="s">
        <v>1015</v>
      </c>
      <c r="V11" t="s">
        <v>2921</v>
      </c>
      <c r="W11">
        <v>2008</v>
      </c>
      <c r="X11" t="s">
        <v>46</v>
      </c>
      <c r="Z11" s="5"/>
      <c r="AA11" t="s">
        <v>2922</v>
      </c>
      <c r="AB11" t="str">
        <f t="shared" si="0"/>
        <v>AND_Animalia_Fauna_2008.book</v>
      </c>
      <c r="AC11" s="5"/>
      <c r="AD11" t="e">
        <v>#N/A</v>
      </c>
      <c r="AE11" s="3" t="s">
        <v>2919</v>
      </c>
      <c r="AF11" t="e">
        <f>VLOOKUP(AE11,[1]urls_output!$A:$B,2,FALSE)</f>
        <v>#N/A</v>
      </c>
    </row>
    <row r="12" spans="1:32" ht="15" customHeight="1">
      <c r="A12">
        <v>11</v>
      </c>
      <c r="B12" t="s">
        <v>31</v>
      </c>
      <c r="C12" t="s">
        <v>1143</v>
      </c>
      <c r="D12" t="s">
        <v>34</v>
      </c>
      <c r="I12" t="s">
        <v>1144</v>
      </c>
      <c r="J12" t="s">
        <v>1145</v>
      </c>
      <c r="K12" t="s">
        <v>96</v>
      </c>
      <c r="P12" t="s">
        <v>1866</v>
      </c>
      <c r="Q12" t="s">
        <v>41</v>
      </c>
      <c r="R12" s="44" t="s">
        <v>1867</v>
      </c>
      <c r="S12" s="31" t="s">
        <v>1868</v>
      </c>
      <c r="T12" t="s">
        <v>44</v>
      </c>
      <c r="U12" t="s">
        <v>72</v>
      </c>
      <c r="W12">
        <v>2006</v>
      </c>
      <c r="X12" t="s">
        <v>46</v>
      </c>
      <c r="Z12" s="2"/>
      <c r="AA12" t="s">
        <v>1869</v>
      </c>
      <c r="AB12" t="str">
        <f t="shared" si="0"/>
        <v>AND_Plantae_Bryophytes_2006.pdf</v>
      </c>
      <c r="AC12" s="8"/>
      <c r="AD12" t="s">
        <v>1870</v>
      </c>
      <c r="AE12" s="1" t="s">
        <v>1871</v>
      </c>
      <c r="AF12" t="s">
        <v>87</v>
      </c>
    </row>
    <row r="13" spans="1:32" ht="15" customHeight="1">
      <c r="A13">
        <v>12</v>
      </c>
      <c r="B13" t="s">
        <v>31</v>
      </c>
      <c r="C13" t="s">
        <v>1872</v>
      </c>
      <c r="D13" t="s">
        <v>34</v>
      </c>
      <c r="I13" t="s">
        <v>403</v>
      </c>
      <c r="J13" t="s">
        <v>404</v>
      </c>
      <c r="K13" t="s">
        <v>96</v>
      </c>
      <c r="P13" t="s">
        <v>1866</v>
      </c>
      <c r="Q13" t="s">
        <v>41</v>
      </c>
      <c r="R13" s="44" t="s">
        <v>1867</v>
      </c>
      <c r="S13" s="31" t="s">
        <v>1868</v>
      </c>
      <c r="T13" t="s">
        <v>44</v>
      </c>
      <c r="U13" t="s">
        <v>72</v>
      </c>
      <c r="W13">
        <v>2006</v>
      </c>
      <c r="X13" t="s">
        <v>46</v>
      </c>
      <c r="Z13" s="2"/>
      <c r="AA13" t="s">
        <v>1869</v>
      </c>
      <c r="AB13" t="str">
        <f t="shared" si="0"/>
        <v>PRT_Plantae_Bryophytes_2006.pdf</v>
      </c>
      <c r="AC13" s="8"/>
      <c r="AD13" t="s">
        <v>1873</v>
      </c>
      <c r="AE13" s="1" t="s">
        <v>1871</v>
      </c>
      <c r="AF13" t="s">
        <v>87</v>
      </c>
    </row>
    <row r="14" spans="1:32" ht="15" customHeight="1">
      <c r="A14">
        <v>13</v>
      </c>
      <c r="B14" t="s">
        <v>31</v>
      </c>
      <c r="C14" t="s">
        <v>240</v>
      </c>
      <c r="D14" t="s">
        <v>34</v>
      </c>
      <c r="I14" t="s">
        <v>241</v>
      </c>
      <c r="J14" t="s">
        <v>242</v>
      </c>
      <c r="K14" t="s">
        <v>96</v>
      </c>
      <c r="P14" t="s">
        <v>1866</v>
      </c>
      <c r="Q14" t="s">
        <v>41</v>
      </c>
      <c r="R14" s="44" t="s">
        <v>1867</v>
      </c>
      <c r="S14" s="31" t="s">
        <v>1868</v>
      </c>
      <c r="T14" t="s">
        <v>44</v>
      </c>
      <c r="U14" t="s">
        <v>72</v>
      </c>
      <c r="W14">
        <v>2006</v>
      </c>
      <c r="X14" t="s">
        <v>46</v>
      </c>
      <c r="Z14" s="2"/>
      <c r="AA14" t="s">
        <v>1869</v>
      </c>
      <c r="AB14" t="str">
        <f t="shared" si="0"/>
        <v>ESP_Plantae_Bryophytes_2006.pdf</v>
      </c>
      <c r="AC14" s="8"/>
      <c r="AD14" t="s">
        <v>1874</v>
      </c>
      <c r="AE14" s="1" t="s">
        <v>1871</v>
      </c>
      <c r="AF14" t="s">
        <v>87</v>
      </c>
    </row>
    <row r="15" spans="1:32" ht="15" customHeight="1">
      <c r="A15">
        <v>14</v>
      </c>
      <c r="B15" t="s">
        <v>31</v>
      </c>
      <c r="C15" t="s">
        <v>240</v>
      </c>
      <c r="D15" t="s">
        <v>1153</v>
      </c>
      <c r="E15" t="s">
        <v>1012</v>
      </c>
      <c r="I15" t="s">
        <v>241</v>
      </c>
      <c r="J15" t="s">
        <v>242</v>
      </c>
      <c r="K15" t="s">
        <v>37</v>
      </c>
      <c r="L15" t="s">
        <v>177</v>
      </c>
      <c r="M15" t="s">
        <v>178</v>
      </c>
      <c r="N15" t="s">
        <v>812</v>
      </c>
      <c r="P15" t="s">
        <v>1146</v>
      </c>
      <c r="Q15" t="s">
        <v>41</v>
      </c>
      <c r="R15" s="44" t="s">
        <v>1154</v>
      </c>
      <c r="S15" s="45" t="s">
        <v>1155</v>
      </c>
      <c r="T15" t="s">
        <v>44</v>
      </c>
      <c r="U15" t="s">
        <v>72</v>
      </c>
      <c r="W15">
        <v>2013</v>
      </c>
      <c r="X15" t="s">
        <v>46</v>
      </c>
      <c r="Z15" s="2"/>
      <c r="AA15" t="s">
        <v>1156</v>
      </c>
      <c r="AB15" t="str">
        <f t="shared" si="0"/>
        <v>ESP_catalonia_Animalia_Birds_2013.pdf</v>
      </c>
      <c r="AC15" s="8"/>
      <c r="AD15" t="s">
        <v>1157</v>
      </c>
      <c r="AE15" s="1" t="s">
        <v>1158</v>
      </c>
      <c r="AF15" t="s">
        <v>87</v>
      </c>
    </row>
    <row r="16" spans="1:32" ht="15" customHeight="1">
      <c r="A16">
        <v>15</v>
      </c>
      <c r="B16" t="s">
        <v>31</v>
      </c>
      <c r="C16" t="s">
        <v>240</v>
      </c>
      <c r="D16" t="s">
        <v>2323</v>
      </c>
      <c r="E16" t="s">
        <v>2324</v>
      </c>
      <c r="I16" t="s">
        <v>241</v>
      </c>
      <c r="J16" t="s">
        <v>242</v>
      </c>
      <c r="K16" t="s">
        <v>37</v>
      </c>
      <c r="L16" t="s">
        <v>177</v>
      </c>
      <c r="M16" t="s">
        <v>178</v>
      </c>
      <c r="P16" t="s">
        <v>3709</v>
      </c>
      <c r="Q16" t="s">
        <v>41</v>
      </c>
      <c r="R16" s="44" t="s">
        <v>3710</v>
      </c>
      <c r="S16" s="45" t="s">
        <v>3710</v>
      </c>
      <c r="T16" t="s">
        <v>44</v>
      </c>
      <c r="U16" t="s">
        <v>1015</v>
      </c>
      <c r="W16">
        <v>2000</v>
      </c>
      <c r="X16" t="s">
        <v>46</v>
      </c>
      <c r="Z16" s="2"/>
      <c r="AA16" t="s">
        <v>3711</v>
      </c>
      <c r="AB16" t="str">
        <f t="shared" si="0"/>
        <v>ESP_balears_Animalia_Fishes_2000.pdf</v>
      </c>
      <c r="AC16" s="8"/>
      <c r="AD16" t="e">
        <v>#N/A</v>
      </c>
      <c r="AE16" s="1" t="s">
        <v>3712</v>
      </c>
      <c r="AF16" t="str">
        <f>VLOOKUP(AE16,[1]urls_output!$A:$B,2,FALSE)</f>
        <v>T</v>
      </c>
    </row>
    <row r="17" spans="1:32" ht="15" customHeight="1">
      <c r="A17">
        <v>16</v>
      </c>
      <c r="B17" t="s">
        <v>31</v>
      </c>
      <c r="C17" t="s">
        <v>240</v>
      </c>
      <c r="D17" t="s">
        <v>2323</v>
      </c>
      <c r="E17" t="s">
        <v>2324</v>
      </c>
      <c r="I17" t="s">
        <v>241</v>
      </c>
      <c r="J17" t="s">
        <v>242</v>
      </c>
      <c r="K17" t="s">
        <v>37</v>
      </c>
      <c r="P17" t="s">
        <v>2325</v>
      </c>
      <c r="Q17" t="s">
        <v>41</v>
      </c>
      <c r="R17" s="44" t="s">
        <v>2326</v>
      </c>
      <c r="S17" s="45" t="s">
        <v>2326</v>
      </c>
      <c r="T17" t="s">
        <v>44</v>
      </c>
      <c r="U17" t="s">
        <v>1015</v>
      </c>
      <c r="W17">
        <v>1991</v>
      </c>
      <c r="X17" t="s">
        <v>46</v>
      </c>
      <c r="Z17" s="2"/>
      <c r="AA17" t="s">
        <v>2327</v>
      </c>
      <c r="AB17" t="str">
        <f t="shared" si="0"/>
        <v>ESP_balears_Animalia_Cave Fauna_1991.pdf</v>
      </c>
      <c r="AC17" s="8"/>
      <c r="AD17" t="e">
        <v>#N/A</v>
      </c>
      <c r="AE17" s="1" t="s">
        <v>2328</v>
      </c>
      <c r="AF17" t="str">
        <f>VLOOKUP(AE17,[1]urls_output!$A:$B,2,FALSE)</f>
        <v>T</v>
      </c>
    </row>
    <row r="18" spans="1:32" ht="15" customHeight="1">
      <c r="A18">
        <v>17</v>
      </c>
      <c r="B18" t="s">
        <v>31</v>
      </c>
      <c r="C18" t="s">
        <v>2402</v>
      </c>
      <c r="D18" t="s">
        <v>34</v>
      </c>
      <c r="I18" t="s">
        <v>2403</v>
      </c>
      <c r="J18" t="s">
        <v>2404</v>
      </c>
      <c r="K18" t="s">
        <v>37</v>
      </c>
      <c r="P18" t="s">
        <v>2907</v>
      </c>
      <c r="Q18" t="s">
        <v>41</v>
      </c>
      <c r="R18" s="1" t="s">
        <v>2923</v>
      </c>
      <c r="S18" s="35" t="s">
        <v>2924</v>
      </c>
      <c r="T18" t="s">
        <v>44</v>
      </c>
      <c r="U18" t="s">
        <v>72</v>
      </c>
      <c r="W18">
        <v>2013</v>
      </c>
      <c r="X18" t="s">
        <v>61</v>
      </c>
      <c r="Z18" s="2"/>
      <c r="AA18" t="s">
        <v>2925</v>
      </c>
      <c r="AB18" t="str">
        <f t="shared" si="0"/>
        <v>ALB_Animalia_Fauna_2013.pdf</v>
      </c>
      <c r="AC18" s="8"/>
      <c r="AD18" t="s">
        <v>2926</v>
      </c>
      <c r="AE18" s="1" t="s">
        <v>2923</v>
      </c>
      <c r="AF18" t="str">
        <f>VLOOKUP(AE18,[1]urls_output!$A:$B,2,FALSE)</f>
        <v>T</v>
      </c>
    </row>
    <row r="19" spans="1:32" ht="15" customHeight="1">
      <c r="A19">
        <v>18</v>
      </c>
      <c r="B19" t="s">
        <v>31</v>
      </c>
      <c r="C19" t="s">
        <v>2402</v>
      </c>
      <c r="D19" t="s">
        <v>34</v>
      </c>
      <c r="I19" t="s">
        <v>2403</v>
      </c>
      <c r="J19" t="s">
        <v>2404</v>
      </c>
      <c r="K19" t="s">
        <v>96</v>
      </c>
      <c r="P19" t="s">
        <v>3821</v>
      </c>
      <c r="Q19" t="s">
        <v>41</v>
      </c>
      <c r="R19" s="1" t="s">
        <v>2923</v>
      </c>
      <c r="S19" s="35" t="s">
        <v>2924</v>
      </c>
      <c r="T19" t="s">
        <v>44</v>
      </c>
      <c r="U19" t="s">
        <v>72</v>
      </c>
      <c r="W19">
        <v>2013</v>
      </c>
      <c r="X19" t="s">
        <v>61</v>
      </c>
      <c r="Z19" s="2"/>
      <c r="AA19" t="s">
        <v>2925</v>
      </c>
      <c r="AB19" t="str">
        <f t="shared" si="0"/>
        <v>ALB_Plantae_Flora_2013.pdf</v>
      </c>
      <c r="AC19" s="8"/>
      <c r="AD19" t="s">
        <v>2926</v>
      </c>
      <c r="AE19" s="1" t="s">
        <v>2923</v>
      </c>
      <c r="AF19" t="str">
        <f>VLOOKUP(AE19,[1]urls_output!$A:$B,2,FALSE)</f>
        <v>T</v>
      </c>
    </row>
    <row r="20" spans="1:32" ht="15" customHeight="1">
      <c r="A20">
        <v>19</v>
      </c>
      <c r="B20" t="s">
        <v>31</v>
      </c>
      <c r="C20" t="s">
        <v>2402</v>
      </c>
      <c r="D20" t="s">
        <v>34</v>
      </c>
      <c r="I20" t="s">
        <v>2403</v>
      </c>
      <c r="J20" t="s">
        <v>2404</v>
      </c>
      <c r="K20" t="s">
        <v>37</v>
      </c>
      <c r="L20" s="6" t="s">
        <v>38</v>
      </c>
      <c r="M20" t="s">
        <v>55</v>
      </c>
      <c r="N20" t="s">
        <v>56</v>
      </c>
      <c r="O20" t="s">
        <v>158</v>
      </c>
      <c r="P20" t="s">
        <v>158</v>
      </c>
      <c r="Q20" t="s">
        <v>41</v>
      </c>
      <c r="R20" s="1" t="s">
        <v>5721</v>
      </c>
      <c r="S20" s="35" t="s">
        <v>5722</v>
      </c>
      <c r="T20" t="s">
        <v>2567</v>
      </c>
      <c r="U20" t="s">
        <v>72</v>
      </c>
      <c r="W20">
        <v>2023</v>
      </c>
      <c r="X20" t="s">
        <v>61</v>
      </c>
      <c r="Z20" s="2"/>
      <c r="AA20" t="s">
        <v>5723</v>
      </c>
      <c r="AB20" t="str">
        <f t="shared" si="0"/>
        <v>ALB_Animalia_Lepidoptera_2023.website</v>
      </c>
      <c r="AC20" s="5"/>
      <c r="AD20" t="e">
        <v>#N/A</v>
      </c>
      <c r="AE20" s="1" t="s">
        <v>5721</v>
      </c>
      <c r="AF20" t="s">
        <v>87</v>
      </c>
    </row>
    <row r="21" spans="1:32" ht="15" customHeight="1">
      <c r="A21">
        <v>20</v>
      </c>
      <c r="B21" t="s">
        <v>31</v>
      </c>
      <c r="C21" t="s">
        <v>174</v>
      </c>
      <c r="D21" t="s">
        <v>34</v>
      </c>
      <c r="I21" t="s">
        <v>175</v>
      </c>
      <c r="J21" t="s">
        <v>176</v>
      </c>
      <c r="K21" t="s">
        <v>37</v>
      </c>
      <c r="L21" s="7" t="s">
        <v>38</v>
      </c>
      <c r="M21" t="s">
        <v>55</v>
      </c>
      <c r="N21" t="s">
        <v>56</v>
      </c>
      <c r="O21" t="s">
        <v>806</v>
      </c>
      <c r="P21" t="s">
        <v>832</v>
      </c>
      <c r="Q21" t="s">
        <v>41</v>
      </c>
      <c r="R21" s="1" t="s">
        <v>833</v>
      </c>
      <c r="S21" s="35" t="s">
        <v>834</v>
      </c>
      <c r="T21" t="s">
        <v>44</v>
      </c>
      <c r="U21" t="s">
        <v>183</v>
      </c>
      <c r="W21">
        <v>2024</v>
      </c>
      <c r="X21" t="s">
        <v>61</v>
      </c>
      <c r="Z21" s="2"/>
      <c r="AA21" t="s">
        <v>835</v>
      </c>
      <c r="AB21" t="str">
        <f t="shared" si="0"/>
        <v>AUT_Animalia_Ants_2024.pdf</v>
      </c>
      <c r="AC21" s="8"/>
      <c r="AD21" t="e">
        <v>#N/A</v>
      </c>
      <c r="AE21" s="1" t="s">
        <v>833</v>
      </c>
      <c r="AF21" t="str">
        <f>VLOOKUP(AE21,[1]urls_output!$A:$B,2,FALSE)</f>
        <v>T</v>
      </c>
    </row>
    <row r="22" spans="1:32" ht="15" customHeight="1">
      <c r="A22">
        <v>21</v>
      </c>
      <c r="B22" t="s">
        <v>31</v>
      </c>
      <c r="C22" t="s">
        <v>174</v>
      </c>
      <c r="D22" t="s">
        <v>34</v>
      </c>
      <c r="I22" t="s">
        <v>175</v>
      </c>
      <c r="J22" t="s">
        <v>176</v>
      </c>
      <c r="K22" t="s">
        <v>37</v>
      </c>
      <c r="L22" t="s">
        <v>177</v>
      </c>
      <c r="M22" t="s">
        <v>178</v>
      </c>
      <c r="N22" t="s">
        <v>2291</v>
      </c>
      <c r="P22" t="s">
        <v>7214</v>
      </c>
      <c r="Q22" t="s">
        <v>41</v>
      </c>
      <c r="R22" s="1" t="s">
        <v>181</v>
      </c>
      <c r="S22" s="35" t="s">
        <v>182</v>
      </c>
      <c r="T22" t="s">
        <v>63</v>
      </c>
      <c r="U22" t="s">
        <v>183</v>
      </c>
      <c r="W22">
        <v>2007</v>
      </c>
      <c r="X22" t="s">
        <v>61</v>
      </c>
      <c r="Z22" s="2"/>
      <c r="AA22" t="s">
        <v>184</v>
      </c>
      <c r="AB22" t="str">
        <f t="shared" si="0"/>
        <v>AUT_Animalia_Reptiles_2007.xlsx</v>
      </c>
      <c r="AC22" s="8"/>
      <c r="AD22" t="s">
        <v>7215</v>
      </c>
      <c r="AE22" s="1" t="s">
        <v>181</v>
      </c>
      <c r="AF22" t="str">
        <f>VLOOKUP(AE22,[1]urls_output!$A:$B,2,FALSE)</f>
        <v>T</v>
      </c>
    </row>
    <row r="23" spans="1:32" ht="15" customHeight="1">
      <c r="A23">
        <v>22</v>
      </c>
      <c r="B23" t="s">
        <v>31</v>
      </c>
      <c r="C23" t="s">
        <v>174</v>
      </c>
      <c r="D23" t="s">
        <v>34</v>
      </c>
      <c r="I23" t="s">
        <v>175</v>
      </c>
      <c r="J23" t="s">
        <v>176</v>
      </c>
      <c r="K23" t="s">
        <v>37</v>
      </c>
      <c r="L23" t="s">
        <v>177</v>
      </c>
      <c r="M23" t="s">
        <v>178</v>
      </c>
      <c r="N23" t="s">
        <v>179</v>
      </c>
      <c r="P23" t="s">
        <v>180</v>
      </c>
      <c r="Q23" t="s">
        <v>41</v>
      </c>
      <c r="R23" s="1" t="s">
        <v>181</v>
      </c>
      <c r="S23" s="35" t="s">
        <v>182</v>
      </c>
      <c r="T23" t="s">
        <v>63</v>
      </c>
      <c r="U23" t="s">
        <v>183</v>
      </c>
      <c r="W23">
        <v>2007</v>
      </c>
      <c r="X23" t="s">
        <v>61</v>
      </c>
      <c r="Z23" s="2"/>
      <c r="AA23" t="s">
        <v>184</v>
      </c>
      <c r="AB23" t="str">
        <f t="shared" si="0"/>
        <v>AUT_Animalia_Amphibians_2007.xlsx</v>
      </c>
      <c r="AC23" s="8"/>
      <c r="AD23" t="s">
        <v>185</v>
      </c>
      <c r="AE23" s="1" t="s">
        <v>181</v>
      </c>
      <c r="AF23" t="str">
        <f>VLOOKUP(AE23,[1]urls_output!$A:$B,2,FALSE)</f>
        <v>T</v>
      </c>
    </row>
    <row r="24" spans="1:32" ht="15" customHeight="1">
      <c r="A24">
        <v>23</v>
      </c>
      <c r="B24" t="s">
        <v>31</v>
      </c>
      <c r="C24" t="s">
        <v>174</v>
      </c>
      <c r="D24" t="s">
        <v>34</v>
      </c>
      <c r="I24" t="s">
        <v>175</v>
      </c>
      <c r="J24" t="s">
        <v>176</v>
      </c>
      <c r="K24" t="s">
        <v>37</v>
      </c>
      <c r="L24" s="7" t="s">
        <v>38</v>
      </c>
      <c r="M24" t="s">
        <v>55</v>
      </c>
      <c r="N24" t="s">
        <v>56</v>
      </c>
      <c r="O24" t="s">
        <v>2283</v>
      </c>
      <c r="P24" t="s">
        <v>2283</v>
      </c>
      <c r="Q24" t="s">
        <v>41</v>
      </c>
      <c r="R24" s="1" t="s">
        <v>6948</v>
      </c>
      <c r="S24" s="35" t="s">
        <v>6949</v>
      </c>
      <c r="T24" t="s">
        <v>63</v>
      </c>
      <c r="U24" t="s">
        <v>183</v>
      </c>
      <c r="W24">
        <v>2005</v>
      </c>
      <c r="X24" t="s">
        <v>61</v>
      </c>
      <c r="Z24" s="2"/>
      <c r="AA24" t="s">
        <v>969</v>
      </c>
      <c r="AB24" t="str">
        <f t="shared" si="0"/>
        <v>AUT_Animalia_Orthoptera_2005.xlsx</v>
      </c>
      <c r="AC24" s="8"/>
      <c r="AD24" t="s">
        <v>6950</v>
      </c>
      <c r="AE24" s="1" t="s">
        <v>6948</v>
      </c>
      <c r="AF24" t="str">
        <f>VLOOKUP(AE24,[1]urls_output!$A:$B,2,FALSE)</f>
        <v>T</v>
      </c>
    </row>
    <row r="25" spans="1:32" ht="15" customHeight="1">
      <c r="A25">
        <v>24</v>
      </c>
      <c r="B25" t="s">
        <v>31</v>
      </c>
      <c r="C25" t="s">
        <v>174</v>
      </c>
      <c r="D25" t="s">
        <v>34</v>
      </c>
      <c r="I25" t="s">
        <v>175</v>
      </c>
      <c r="J25" t="s">
        <v>176</v>
      </c>
      <c r="K25" t="s">
        <v>37</v>
      </c>
      <c r="L25" s="6" t="s">
        <v>38</v>
      </c>
      <c r="N25" t="s">
        <v>962</v>
      </c>
      <c r="P25" t="s">
        <v>962</v>
      </c>
      <c r="Q25" t="s">
        <v>41</v>
      </c>
      <c r="R25" s="1" t="s">
        <v>5965</v>
      </c>
      <c r="S25" s="35" t="s">
        <v>5966</v>
      </c>
      <c r="T25" t="s">
        <v>63</v>
      </c>
      <c r="U25" t="s">
        <v>183</v>
      </c>
      <c r="W25">
        <v>2009</v>
      </c>
      <c r="X25" t="s">
        <v>61</v>
      </c>
      <c r="Z25" s="2"/>
      <c r="AA25" t="s">
        <v>969</v>
      </c>
      <c r="AB25" t="str">
        <f t="shared" si="0"/>
        <v>AUT_Animalia_Malacostraca_2009.xlsx</v>
      </c>
      <c r="AC25" s="8"/>
      <c r="AD25" t="s">
        <v>5967</v>
      </c>
      <c r="AE25" s="1" t="s">
        <v>5965</v>
      </c>
      <c r="AF25" t="str">
        <f>VLOOKUP(AE25,[1]urls_output!$A:$B,2,FALSE)</f>
        <v>T</v>
      </c>
    </row>
    <row r="26" spans="1:32" ht="15" customHeight="1">
      <c r="A26">
        <v>25</v>
      </c>
      <c r="B26" t="s">
        <v>31</v>
      </c>
      <c r="C26" t="s">
        <v>174</v>
      </c>
      <c r="D26" t="s">
        <v>34</v>
      </c>
      <c r="I26" t="s">
        <v>175</v>
      </c>
      <c r="J26" t="s">
        <v>176</v>
      </c>
      <c r="K26" t="s">
        <v>37</v>
      </c>
      <c r="L26" s="7" t="s">
        <v>38</v>
      </c>
      <c r="M26" t="s">
        <v>55</v>
      </c>
      <c r="N26" t="s">
        <v>56</v>
      </c>
      <c r="O26" t="s">
        <v>806</v>
      </c>
      <c r="P26" t="s">
        <v>1602</v>
      </c>
      <c r="Q26" t="s">
        <v>41</v>
      </c>
      <c r="R26" s="1" t="s">
        <v>1603</v>
      </c>
      <c r="S26" s="35" t="s">
        <v>1604</v>
      </c>
      <c r="T26" t="s">
        <v>63</v>
      </c>
      <c r="U26" t="s">
        <v>183</v>
      </c>
      <c r="W26">
        <v>2024</v>
      </c>
      <c r="X26" t="s">
        <v>61</v>
      </c>
      <c r="Z26" s="2"/>
      <c r="AA26" t="s">
        <v>1605</v>
      </c>
      <c r="AB26" t="str">
        <f t="shared" si="0"/>
        <v>AUT_Animalia_Bombus spp._2024.xlsx</v>
      </c>
      <c r="AC26" s="8"/>
      <c r="AD26" t="s">
        <v>1606</v>
      </c>
      <c r="AE26" s="1" t="s">
        <v>1603</v>
      </c>
      <c r="AF26" t="str">
        <f>VLOOKUP(AE26,[1]urls_output!$A:$B,2,FALSE)</f>
        <v>T</v>
      </c>
    </row>
    <row r="27" spans="1:32" ht="15" customHeight="1">
      <c r="A27">
        <v>26</v>
      </c>
      <c r="B27" t="s">
        <v>31</v>
      </c>
      <c r="C27" t="s">
        <v>174</v>
      </c>
      <c r="D27" t="s">
        <v>34</v>
      </c>
      <c r="I27" t="s">
        <v>175</v>
      </c>
      <c r="J27" t="s">
        <v>176</v>
      </c>
      <c r="K27" t="s">
        <v>37</v>
      </c>
      <c r="L27" s="6" t="s">
        <v>38</v>
      </c>
      <c r="M27" t="s">
        <v>55</v>
      </c>
      <c r="N27" t="s">
        <v>56</v>
      </c>
      <c r="O27" t="s">
        <v>2246</v>
      </c>
      <c r="P27" t="s">
        <v>2246</v>
      </c>
      <c r="Q27" t="s">
        <v>41</v>
      </c>
      <c r="R27" s="1" t="s">
        <v>7823</v>
      </c>
      <c r="S27" s="35" t="s">
        <v>7824</v>
      </c>
      <c r="T27" t="s">
        <v>63</v>
      </c>
      <c r="U27" t="s">
        <v>183</v>
      </c>
      <c r="W27">
        <v>2009</v>
      </c>
      <c r="X27" t="s">
        <v>61</v>
      </c>
      <c r="Z27" s="2"/>
      <c r="AA27" t="s">
        <v>969</v>
      </c>
      <c r="AB27" t="str">
        <f t="shared" si="0"/>
        <v>AUT_Animalia_Trichoptera_2009.xlsx</v>
      </c>
      <c r="AC27" s="8"/>
      <c r="AD27" t="s">
        <v>7825</v>
      </c>
      <c r="AE27" s="1" t="s">
        <v>7823</v>
      </c>
      <c r="AF27" t="str">
        <f>VLOOKUP(AE27,[1]urls_output!$A:$B,2,FALSE)</f>
        <v>T</v>
      </c>
    </row>
    <row r="28" spans="1:32" ht="15" customHeight="1">
      <c r="A28">
        <v>27</v>
      </c>
      <c r="B28" t="s">
        <v>31</v>
      </c>
      <c r="C28" t="s">
        <v>174</v>
      </c>
      <c r="D28" t="s">
        <v>34</v>
      </c>
      <c r="I28" t="s">
        <v>175</v>
      </c>
      <c r="J28" t="s">
        <v>176</v>
      </c>
      <c r="K28" t="s">
        <v>37</v>
      </c>
      <c r="L28" s="7" t="s">
        <v>38</v>
      </c>
      <c r="M28" t="s">
        <v>55</v>
      </c>
      <c r="N28" t="s">
        <v>56</v>
      </c>
      <c r="O28" t="s">
        <v>817</v>
      </c>
      <c r="P28" t="s">
        <v>817</v>
      </c>
      <c r="Q28" t="s">
        <v>41</v>
      </c>
      <c r="R28" s="1" t="s">
        <v>6725</v>
      </c>
      <c r="S28" s="35" t="s">
        <v>6726</v>
      </c>
      <c r="T28" t="s">
        <v>63</v>
      </c>
      <c r="U28" t="s">
        <v>183</v>
      </c>
      <c r="W28">
        <v>2006</v>
      </c>
      <c r="X28" t="s">
        <v>61</v>
      </c>
      <c r="Z28" s="2"/>
      <c r="AA28" t="s">
        <v>969</v>
      </c>
      <c r="AB28" t="str">
        <f t="shared" si="0"/>
        <v>AUT_Animalia_Odonata_2006.xlsx</v>
      </c>
      <c r="AC28" s="8"/>
      <c r="AD28" t="s">
        <v>6727</v>
      </c>
      <c r="AE28" s="1" t="s">
        <v>6725</v>
      </c>
      <c r="AF28" t="str">
        <f>VLOOKUP(AE28,[1]urls_output!$A:$B,2,FALSE)</f>
        <v>T</v>
      </c>
    </row>
    <row r="29" spans="1:32" ht="15" customHeight="1">
      <c r="A29">
        <v>28</v>
      </c>
      <c r="B29" t="s">
        <v>31</v>
      </c>
      <c r="C29" t="s">
        <v>174</v>
      </c>
      <c r="D29" t="s">
        <v>34</v>
      </c>
      <c r="I29" t="s">
        <v>175</v>
      </c>
      <c r="J29" t="s">
        <v>176</v>
      </c>
      <c r="K29" t="s">
        <v>37</v>
      </c>
      <c r="L29" s="7" t="s">
        <v>38</v>
      </c>
      <c r="M29" t="s">
        <v>55</v>
      </c>
      <c r="N29" t="s">
        <v>56</v>
      </c>
      <c r="O29" t="s">
        <v>158</v>
      </c>
      <c r="P29" t="s">
        <v>6614</v>
      </c>
      <c r="Q29" t="s">
        <v>41</v>
      </c>
      <c r="R29" s="1" t="s">
        <v>6615</v>
      </c>
      <c r="S29" s="35" t="s">
        <v>6616</v>
      </c>
      <c r="T29" t="s">
        <v>63</v>
      </c>
      <c r="U29" t="s">
        <v>183</v>
      </c>
      <c r="W29">
        <v>2007</v>
      </c>
      <c r="X29" t="s">
        <v>61</v>
      </c>
      <c r="Z29" s="2"/>
      <c r="AA29" t="s">
        <v>969</v>
      </c>
      <c r="AB29" t="str">
        <f t="shared" si="0"/>
        <v>AUT_Animalia_Moths_2007.xlsx</v>
      </c>
      <c r="AC29" s="8"/>
      <c r="AD29" t="s">
        <v>6617</v>
      </c>
      <c r="AE29" s="1" t="s">
        <v>6615</v>
      </c>
      <c r="AF29" t="str">
        <f>VLOOKUP(AE29,[1]urls_output!$A:$B,2,FALSE)</f>
        <v>T</v>
      </c>
    </row>
    <row r="30" spans="1:32" ht="15" customHeight="1">
      <c r="A30">
        <v>29</v>
      </c>
      <c r="B30" t="s">
        <v>31</v>
      </c>
      <c r="C30" t="s">
        <v>174</v>
      </c>
      <c r="D30" t="s">
        <v>34</v>
      </c>
      <c r="I30" t="s">
        <v>175</v>
      </c>
      <c r="J30" t="s">
        <v>176</v>
      </c>
      <c r="K30" t="s">
        <v>37</v>
      </c>
      <c r="L30" s="7" t="s">
        <v>38</v>
      </c>
      <c r="M30" t="s">
        <v>55</v>
      </c>
      <c r="N30" t="s">
        <v>56</v>
      </c>
      <c r="O30" t="s">
        <v>6683</v>
      </c>
      <c r="P30" t="s">
        <v>6683</v>
      </c>
      <c r="Q30" t="s">
        <v>41</v>
      </c>
      <c r="R30" s="1" t="s">
        <v>6694</v>
      </c>
      <c r="S30" s="35" t="s">
        <v>6695</v>
      </c>
      <c r="T30" t="s">
        <v>63</v>
      </c>
      <c r="U30" t="s">
        <v>183</v>
      </c>
      <c r="W30">
        <v>2005</v>
      </c>
      <c r="X30" t="s">
        <v>61</v>
      </c>
      <c r="Z30" s="2"/>
      <c r="AA30" t="s">
        <v>969</v>
      </c>
      <c r="AB30" t="str">
        <f t="shared" si="0"/>
        <v>AUT_Animalia_Neuroptera_2005.xlsx</v>
      </c>
      <c r="AC30" s="8"/>
      <c r="AD30" t="s">
        <v>6696</v>
      </c>
      <c r="AE30" s="1" t="s">
        <v>6694</v>
      </c>
      <c r="AF30" t="str">
        <f>VLOOKUP(AE30,[1]urls_output!$A:$B,2,FALSE)</f>
        <v>T</v>
      </c>
    </row>
    <row r="31" spans="1:32" ht="15" customHeight="1">
      <c r="A31">
        <v>30</v>
      </c>
      <c r="B31" t="s">
        <v>31</v>
      </c>
      <c r="C31" t="s">
        <v>174</v>
      </c>
      <c r="D31" t="s">
        <v>34</v>
      </c>
      <c r="I31" t="s">
        <v>175</v>
      </c>
      <c r="J31" t="s">
        <v>176</v>
      </c>
      <c r="K31" t="s">
        <v>37</v>
      </c>
      <c r="L31" s="6" t="s">
        <v>177</v>
      </c>
      <c r="M31" t="s">
        <v>178</v>
      </c>
      <c r="N31" t="s">
        <v>903</v>
      </c>
      <c r="P31" t="s">
        <v>5979</v>
      </c>
      <c r="Q31" t="s">
        <v>41</v>
      </c>
      <c r="R31" s="1" t="s">
        <v>5980</v>
      </c>
      <c r="S31" s="35" t="s">
        <v>5981</v>
      </c>
      <c r="T31" t="s">
        <v>63</v>
      </c>
      <c r="U31" t="s">
        <v>183</v>
      </c>
      <c r="W31">
        <v>2005</v>
      </c>
      <c r="X31" t="s">
        <v>61</v>
      </c>
      <c r="Z31" s="2"/>
      <c r="AA31" t="s">
        <v>969</v>
      </c>
      <c r="AB31" t="str">
        <f t="shared" si="0"/>
        <v>AUT_Animalia_Mammals_2005.xlsx</v>
      </c>
      <c r="AC31" s="8"/>
      <c r="AD31" t="s">
        <v>5982</v>
      </c>
      <c r="AE31" s="1" t="s">
        <v>5980</v>
      </c>
      <c r="AF31" t="str">
        <f>VLOOKUP(AE31,[1]urls_output!$A:$B,2,FALSE)</f>
        <v>T</v>
      </c>
    </row>
    <row r="32" spans="1:32" ht="15" customHeight="1">
      <c r="A32">
        <v>31</v>
      </c>
      <c r="B32" t="s">
        <v>31</v>
      </c>
      <c r="C32" t="s">
        <v>174</v>
      </c>
      <c r="D32" t="s">
        <v>34</v>
      </c>
      <c r="I32" t="s">
        <v>175</v>
      </c>
      <c r="J32" t="s">
        <v>176</v>
      </c>
      <c r="K32" t="s">
        <v>37</v>
      </c>
      <c r="L32" s="7" t="s">
        <v>38</v>
      </c>
      <c r="M32" t="s">
        <v>55</v>
      </c>
      <c r="N32" t="s">
        <v>56</v>
      </c>
      <c r="O32" t="s">
        <v>6478</v>
      </c>
      <c r="P32" t="s">
        <v>6478</v>
      </c>
      <c r="Q32" t="s">
        <v>41</v>
      </c>
      <c r="R32" s="1" t="s">
        <v>6479</v>
      </c>
      <c r="S32" s="35" t="s">
        <v>6480</v>
      </c>
      <c r="T32" t="s">
        <v>63</v>
      </c>
      <c r="U32" t="s">
        <v>183</v>
      </c>
      <c r="W32">
        <v>2005</v>
      </c>
      <c r="X32" t="s">
        <v>61</v>
      </c>
      <c r="Z32" s="2"/>
      <c r="AA32" t="s">
        <v>969</v>
      </c>
      <c r="AB32" t="str">
        <f t="shared" si="0"/>
        <v>AUT_Animalia_Mecoptera_2005.xlsx</v>
      </c>
      <c r="AC32" s="8"/>
      <c r="AD32" t="s">
        <v>6481</v>
      </c>
      <c r="AE32" s="1" t="s">
        <v>6479</v>
      </c>
      <c r="AF32" t="str">
        <f>VLOOKUP(AE32,[1]urls_output!$A:$B,2,FALSE)</f>
        <v>T</v>
      </c>
    </row>
    <row r="33" spans="1:32" ht="15" customHeight="1">
      <c r="A33">
        <v>32</v>
      </c>
      <c r="B33" t="s">
        <v>31</v>
      </c>
      <c r="C33" t="s">
        <v>174</v>
      </c>
      <c r="D33" t="s">
        <v>34</v>
      </c>
      <c r="I33" t="s">
        <v>175</v>
      </c>
      <c r="J33" t="s">
        <v>176</v>
      </c>
      <c r="K33" t="s">
        <v>37</v>
      </c>
      <c r="L33" s="7" t="s">
        <v>38</v>
      </c>
      <c r="M33" t="s">
        <v>166</v>
      </c>
      <c r="N33" t="s">
        <v>167</v>
      </c>
      <c r="O33" t="s">
        <v>7454</v>
      </c>
      <c r="P33" t="s">
        <v>7455</v>
      </c>
      <c r="Q33" t="s">
        <v>41</v>
      </c>
      <c r="R33" s="1" t="s">
        <v>7456</v>
      </c>
      <c r="S33" s="35" t="s">
        <v>7457</v>
      </c>
      <c r="T33" t="s">
        <v>63</v>
      </c>
      <c r="U33" t="s">
        <v>183</v>
      </c>
      <c r="W33">
        <v>2009</v>
      </c>
      <c r="X33" t="s">
        <v>61</v>
      </c>
      <c r="Z33" s="2"/>
      <c r="AA33" t="s">
        <v>969</v>
      </c>
      <c r="AB33" t="str">
        <f t="shared" si="0"/>
        <v>AUT_Animalia_Scorpions_2009.xlsx</v>
      </c>
      <c r="AC33" s="8"/>
      <c r="AD33" t="s">
        <v>7458</v>
      </c>
      <c r="AE33" s="1" t="s">
        <v>7456</v>
      </c>
      <c r="AF33" t="str">
        <f>VLOOKUP(AE33,[1]urls_output!$A:$B,2,FALSE)</f>
        <v>T</v>
      </c>
    </row>
    <row r="34" spans="1:32" ht="15" customHeight="1">
      <c r="A34">
        <v>33</v>
      </c>
      <c r="B34" t="s">
        <v>31</v>
      </c>
      <c r="C34" t="s">
        <v>174</v>
      </c>
      <c r="D34" t="s">
        <v>34</v>
      </c>
      <c r="I34" t="s">
        <v>175</v>
      </c>
      <c r="J34" t="s">
        <v>176</v>
      </c>
      <c r="K34" t="s">
        <v>37</v>
      </c>
      <c r="L34" s="7" t="s">
        <v>38</v>
      </c>
      <c r="M34" t="s">
        <v>55</v>
      </c>
      <c r="N34" t="s">
        <v>56</v>
      </c>
      <c r="O34" t="s">
        <v>158</v>
      </c>
      <c r="P34" t="s">
        <v>2050</v>
      </c>
      <c r="Q34" t="s">
        <v>41</v>
      </c>
      <c r="R34" s="1" t="s">
        <v>2051</v>
      </c>
      <c r="S34" s="35" t="s">
        <v>2052</v>
      </c>
      <c r="T34" t="s">
        <v>63</v>
      </c>
      <c r="U34" t="s">
        <v>183</v>
      </c>
      <c r="W34">
        <v>2005</v>
      </c>
      <c r="X34" t="s">
        <v>61</v>
      </c>
      <c r="Z34" s="2"/>
      <c r="AA34" t="s">
        <v>969</v>
      </c>
      <c r="AB34" t="str">
        <f t="shared" ref="AB34:AB65" si="1">IF(D34="NA",   I34&amp;"_"&amp;K34&amp;"_"&amp;P34&amp;"_"&amp;W34&amp;"."&amp;T34, I34&amp;"_"&amp;D34&amp;"_"&amp;K34&amp;"_"&amp;P34&amp;"_"&amp;W34&amp;"."&amp;T34)</f>
        <v>AUT_Animalia_Butterflies_2005.xlsx</v>
      </c>
      <c r="AC34" s="8"/>
      <c r="AD34" t="s">
        <v>2053</v>
      </c>
      <c r="AE34" s="1" t="s">
        <v>2051</v>
      </c>
      <c r="AF34" t="str">
        <f>VLOOKUP(AE34,[1]urls_output!$A:$B,2,FALSE)</f>
        <v>T</v>
      </c>
    </row>
    <row r="35" spans="1:32" ht="15" customHeight="1">
      <c r="A35">
        <v>34</v>
      </c>
      <c r="B35" t="s">
        <v>31</v>
      </c>
      <c r="C35" t="s">
        <v>174</v>
      </c>
      <c r="D35" t="s">
        <v>34</v>
      </c>
      <c r="I35" t="s">
        <v>175</v>
      </c>
      <c r="J35" t="s">
        <v>176</v>
      </c>
      <c r="K35" t="s">
        <v>37</v>
      </c>
      <c r="L35" s="7" t="s">
        <v>38</v>
      </c>
      <c r="M35" t="s">
        <v>39</v>
      </c>
      <c r="N35" t="s">
        <v>824</v>
      </c>
      <c r="P35" t="s">
        <v>824</v>
      </c>
      <c r="Q35" t="s">
        <v>41</v>
      </c>
      <c r="R35" s="1" t="s">
        <v>1661</v>
      </c>
      <c r="S35" s="35" t="s">
        <v>1662</v>
      </c>
      <c r="T35" t="s">
        <v>63</v>
      </c>
      <c r="U35" t="s">
        <v>183</v>
      </c>
      <c r="W35">
        <v>2002</v>
      </c>
      <c r="X35" t="s">
        <v>61</v>
      </c>
      <c r="Z35" s="2"/>
      <c r="AA35" t="s">
        <v>1663</v>
      </c>
      <c r="AB35" t="str">
        <f t="shared" si="1"/>
        <v>AUT_Animalia_Branchiopoda_2002.xlsx</v>
      </c>
      <c r="AC35" s="8"/>
      <c r="AD35" t="s">
        <v>1664</v>
      </c>
      <c r="AE35" s="1" t="s">
        <v>1661</v>
      </c>
      <c r="AF35" t="str">
        <f>VLOOKUP(AE35,[1]urls_output!$A:$B,2,FALSE)</f>
        <v>T</v>
      </c>
    </row>
    <row r="36" spans="1:32" ht="15" customHeight="1">
      <c r="A36">
        <v>35</v>
      </c>
      <c r="B36" t="s">
        <v>31</v>
      </c>
      <c r="C36" t="s">
        <v>174</v>
      </c>
      <c r="D36" t="s">
        <v>34</v>
      </c>
      <c r="I36" t="s">
        <v>175</v>
      </c>
      <c r="J36" t="s">
        <v>176</v>
      </c>
      <c r="K36" t="s">
        <v>37</v>
      </c>
      <c r="L36" s="7" t="s">
        <v>177</v>
      </c>
      <c r="M36" t="s">
        <v>178</v>
      </c>
      <c r="N36" t="s">
        <v>812</v>
      </c>
      <c r="P36" t="s">
        <v>1146</v>
      </c>
      <c r="Q36" t="s">
        <v>41</v>
      </c>
      <c r="R36" s="1" t="s">
        <v>1159</v>
      </c>
      <c r="S36" s="35" t="s">
        <v>1160</v>
      </c>
      <c r="T36" t="s">
        <v>44</v>
      </c>
      <c r="U36" t="s">
        <v>183</v>
      </c>
      <c r="W36">
        <v>2017</v>
      </c>
      <c r="X36" t="s">
        <v>61</v>
      </c>
      <c r="Z36" s="2"/>
      <c r="AA36" t="s">
        <v>1161</v>
      </c>
      <c r="AB36" t="str">
        <f t="shared" si="1"/>
        <v>AUT_Animalia_Birds_2017.pdf</v>
      </c>
      <c r="AC36" s="8"/>
      <c r="AD36" t="e">
        <v>#N/A</v>
      </c>
      <c r="AE36" s="1" t="s">
        <v>1162</v>
      </c>
      <c r="AF36" t="str">
        <f>VLOOKUP(AE36,[1]urls_output!$A:$B,2,FALSE)</f>
        <v>T</v>
      </c>
    </row>
    <row r="37" spans="1:32" ht="15" customHeight="1">
      <c r="A37">
        <v>36</v>
      </c>
      <c r="B37" t="s">
        <v>31</v>
      </c>
      <c r="C37" t="s">
        <v>174</v>
      </c>
      <c r="D37" t="s">
        <v>34</v>
      </c>
      <c r="I37" t="s">
        <v>175</v>
      </c>
      <c r="J37" t="s">
        <v>176</v>
      </c>
      <c r="K37" t="s">
        <v>37</v>
      </c>
      <c r="L37" s="7" t="s">
        <v>177</v>
      </c>
      <c r="M37" t="s">
        <v>178</v>
      </c>
      <c r="N37" t="s">
        <v>812</v>
      </c>
      <c r="P37" t="s">
        <v>1146</v>
      </c>
      <c r="Q37" t="s">
        <v>41</v>
      </c>
      <c r="R37" s="1" t="s">
        <v>1163</v>
      </c>
      <c r="S37" s="35" t="s">
        <v>1164</v>
      </c>
      <c r="T37" t="s">
        <v>63</v>
      </c>
      <c r="U37" t="s">
        <v>183</v>
      </c>
      <c r="W37">
        <v>2005</v>
      </c>
      <c r="X37" t="s">
        <v>61</v>
      </c>
      <c r="Z37" s="2"/>
      <c r="AB37" t="str">
        <f t="shared" si="1"/>
        <v>AUT_Animalia_Birds_2005.xlsx</v>
      </c>
      <c r="AC37" s="8"/>
      <c r="AD37" t="s">
        <v>1165</v>
      </c>
      <c r="AE37" s="1" t="s">
        <v>1163</v>
      </c>
      <c r="AF37" t="str">
        <f>VLOOKUP(AE37,[1]urls_output!$A:$B,2,FALSE)</f>
        <v>T</v>
      </c>
    </row>
    <row r="38" spans="1:32" ht="15" customHeight="1">
      <c r="A38">
        <v>37</v>
      </c>
      <c r="B38" t="s">
        <v>31</v>
      </c>
      <c r="C38" t="s">
        <v>174</v>
      </c>
      <c r="D38" t="s">
        <v>34</v>
      </c>
      <c r="I38" t="s">
        <v>175</v>
      </c>
      <c r="J38" t="s">
        <v>176</v>
      </c>
      <c r="K38" t="s">
        <v>37</v>
      </c>
      <c r="L38" s="7" t="s">
        <v>38</v>
      </c>
      <c r="M38" t="s">
        <v>55</v>
      </c>
      <c r="N38" t="s">
        <v>56</v>
      </c>
      <c r="O38" t="s">
        <v>57</v>
      </c>
      <c r="P38" t="s">
        <v>5464</v>
      </c>
      <c r="Q38" t="s">
        <v>41</v>
      </c>
      <c r="R38" s="1" t="s">
        <v>5465</v>
      </c>
      <c r="S38" s="35" t="s">
        <v>968</v>
      </c>
      <c r="T38" t="s">
        <v>63</v>
      </c>
      <c r="U38" t="s">
        <v>183</v>
      </c>
      <c r="W38">
        <v>2024</v>
      </c>
      <c r="X38" t="s">
        <v>61</v>
      </c>
      <c r="Z38" s="2"/>
      <c r="AA38" t="s">
        <v>5466</v>
      </c>
      <c r="AB38" t="str">
        <f t="shared" si="1"/>
        <v>AUT_Animalia_Heteroptera_2024.xlsx</v>
      </c>
      <c r="AC38" s="8"/>
      <c r="AD38" t="s">
        <v>5467</v>
      </c>
      <c r="AE38" s="1" t="s">
        <v>5465</v>
      </c>
      <c r="AF38" t="str">
        <f>VLOOKUP(AE38,[1]urls_output!$A:$B,2,FALSE)</f>
        <v>T</v>
      </c>
    </row>
    <row r="39" spans="1:32" ht="15" customHeight="1">
      <c r="A39">
        <v>38</v>
      </c>
      <c r="B39" t="s">
        <v>31</v>
      </c>
      <c r="C39" t="s">
        <v>174</v>
      </c>
      <c r="D39" t="s">
        <v>34</v>
      </c>
      <c r="I39" t="s">
        <v>175</v>
      </c>
      <c r="J39" t="s">
        <v>176</v>
      </c>
      <c r="K39" t="s">
        <v>37</v>
      </c>
      <c r="L39" s="6" t="s">
        <v>38</v>
      </c>
      <c r="M39" t="s">
        <v>55</v>
      </c>
      <c r="N39" t="s">
        <v>56</v>
      </c>
      <c r="O39" s="6" t="s">
        <v>820</v>
      </c>
      <c r="P39" t="s">
        <v>5549</v>
      </c>
      <c r="Q39" t="s">
        <v>41</v>
      </c>
      <c r="R39" s="1" t="s">
        <v>5550</v>
      </c>
      <c r="S39" s="35" t="s">
        <v>5551</v>
      </c>
      <c r="T39" t="s">
        <v>63</v>
      </c>
      <c r="U39" t="s">
        <v>183</v>
      </c>
      <c r="W39">
        <v>2005</v>
      </c>
      <c r="X39" t="s">
        <v>61</v>
      </c>
      <c r="Z39" s="2"/>
      <c r="AA39" t="s">
        <v>969</v>
      </c>
      <c r="AB39" t="str">
        <f t="shared" si="1"/>
        <v>AUT_Animalia_Hydraenidae_2005.xlsx</v>
      </c>
      <c r="AC39" s="8"/>
      <c r="AD39" t="s">
        <v>5552</v>
      </c>
      <c r="AE39" s="1" t="s">
        <v>5550</v>
      </c>
      <c r="AF39" t="str">
        <f>VLOOKUP(AE39,[1]urls_output!$A:$B,2,FALSE)</f>
        <v>T</v>
      </c>
    </row>
    <row r="40" spans="1:32" ht="15" customHeight="1">
      <c r="A40">
        <v>39</v>
      </c>
      <c r="B40" t="s">
        <v>31</v>
      </c>
      <c r="C40" t="s">
        <v>174</v>
      </c>
      <c r="D40" t="s">
        <v>34</v>
      </c>
      <c r="I40" t="s">
        <v>175</v>
      </c>
      <c r="J40" t="s">
        <v>176</v>
      </c>
      <c r="K40" t="s">
        <v>37</v>
      </c>
      <c r="L40" s="6" t="s">
        <v>38</v>
      </c>
      <c r="M40" t="s">
        <v>166</v>
      </c>
      <c r="N40" t="s">
        <v>167</v>
      </c>
      <c r="O40" s="4" t="s">
        <v>6906</v>
      </c>
      <c r="P40" t="s">
        <v>6906</v>
      </c>
      <c r="Q40" t="s">
        <v>41</v>
      </c>
      <c r="R40" s="1" t="s">
        <v>6907</v>
      </c>
      <c r="S40" s="35" t="s">
        <v>968</v>
      </c>
      <c r="T40" t="s">
        <v>63</v>
      </c>
      <c r="U40" t="s">
        <v>183</v>
      </c>
      <c r="W40">
        <v>2009</v>
      </c>
      <c r="X40" t="s">
        <v>61</v>
      </c>
      <c r="Z40" s="2"/>
      <c r="AA40" t="s">
        <v>969</v>
      </c>
      <c r="AB40" t="str">
        <f t="shared" si="1"/>
        <v>AUT_Animalia_Opiliones_2009.xlsx</v>
      </c>
      <c r="AC40" s="8"/>
      <c r="AD40" t="s">
        <v>6908</v>
      </c>
      <c r="AE40" s="1" t="s">
        <v>6907</v>
      </c>
      <c r="AF40" t="str">
        <f>VLOOKUP(AE40,[1]urls_output!$A:$B,2,FALSE)</f>
        <v>T</v>
      </c>
    </row>
    <row r="41" spans="1:32" ht="15" customHeight="1">
      <c r="A41">
        <v>40</v>
      </c>
      <c r="B41" t="s">
        <v>31</v>
      </c>
      <c r="C41" t="s">
        <v>174</v>
      </c>
      <c r="D41" t="s">
        <v>34</v>
      </c>
      <c r="I41" t="s">
        <v>175</v>
      </c>
      <c r="J41" t="s">
        <v>176</v>
      </c>
      <c r="K41" t="s">
        <v>37</v>
      </c>
      <c r="L41" t="s">
        <v>1560</v>
      </c>
      <c r="P41" t="s">
        <v>1560</v>
      </c>
      <c r="Q41" t="s">
        <v>41</v>
      </c>
      <c r="R41" s="1" t="s">
        <v>6531</v>
      </c>
      <c r="S41" s="35" t="s">
        <v>6532</v>
      </c>
      <c r="T41" t="s">
        <v>63</v>
      </c>
      <c r="U41" t="s">
        <v>183</v>
      </c>
      <c r="W41">
        <v>2007</v>
      </c>
      <c r="X41" t="s">
        <v>61</v>
      </c>
      <c r="Z41" s="2"/>
      <c r="AA41" t="s">
        <v>969</v>
      </c>
      <c r="AB41" t="str">
        <f t="shared" si="1"/>
        <v>AUT_Animalia_Mollusca_2007.xlsx</v>
      </c>
      <c r="AC41" s="8"/>
      <c r="AD41" t="s">
        <v>6533</v>
      </c>
      <c r="AE41" s="1" t="s">
        <v>6531</v>
      </c>
      <c r="AF41" t="str">
        <f>VLOOKUP(AE41,[1]urls_output!$A:$B,2,FALSE)</f>
        <v>T</v>
      </c>
    </row>
    <row r="42" spans="1:32" ht="15" customHeight="1">
      <c r="A42">
        <v>41</v>
      </c>
      <c r="B42" t="s">
        <v>31</v>
      </c>
      <c r="C42" t="s">
        <v>174</v>
      </c>
      <c r="D42" t="s">
        <v>34</v>
      </c>
      <c r="I42" t="s">
        <v>175</v>
      </c>
      <c r="J42" t="s">
        <v>176</v>
      </c>
      <c r="K42" t="s">
        <v>37</v>
      </c>
      <c r="L42" s="7" t="s">
        <v>38</v>
      </c>
      <c r="M42" t="s">
        <v>55</v>
      </c>
      <c r="N42" t="s">
        <v>56</v>
      </c>
      <c r="O42" t="s">
        <v>57</v>
      </c>
      <c r="P42" t="s">
        <v>966</v>
      </c>
      <c r="Q42" t="s">
        <v>41</v>
      </c>
      <c r="R42" s="1" t="s">
        <v>967</v>
      </c>
      <c r="S42" s="35" t="s">
        <v>968</v>
      </c>
      <c r="T42" t="s">
        <v>63</v>
      </c>
      <c r="U42" t="s">
        <v>183</v>
      </c>
      <c r="W42">
        <v>2009</v>
      </c>
      <c r="X42" t="s">
        <v>61</v>
      </c>
      <c r="Z42" s="2"/>
      <c r="AA42" t="s">
        <v>969</v>
      </c>
      <c r="AB42" t="str">
        <f t="shared" si="1"/>
        <v>AUT_Animalia_Auchenorrhyncha_2009.xlsx</v>
      </c>
      <c r="AC42" s="8"/>
      <c r="AD42" t="s">
        <v>970</v>
      </c>
      <c r="AE42" s="1" t="s">
        <v>967</v>
      </c>
      <c r="AF42" t="str">
        <f>VLOOKUP(AE42,[1]urls_output!$A:$B,2,FALSE)</f>
        <v>T</v>
      </c>
    </row>
    <row r="43" spans="1:32" ht="15" customHeight="1">
      <c r="A43">
        <v>42</v>
      </c>
      <c r="B43" t="s">
        <v>31</v>
      </c>
      <c r="C43" t="s">
        <v>174</v>
      </c>
      <c r="D43" t="s">
        <v>1875</v>
      </c>
      <c r="E43" t="s">
        <v>1876</v>
      </c>
      <c r="I43" t="s">
        <v>175</v>
      </c>
      <c r="J43" t="s">
        <v>176</v>
      </c>
      <c r="K43" t="s">
        <v>96</v>
      </c>
      <c r="P43" t="s">
        <v>1866</v>
      </c>
      <c r="Q43" t="s">
        <v>41</v>
      </c>
      <c r="R43" s="1" t="s">
        <v>1877</v>
      </c>
      <c r="S43" s="35" t="s">
        <v>1878</v>
      </c>
      <c r="T43" t="s">
        <v>44</v>
      </c>
      <c r="U43" t="s">
        <v>72</v>
      </c>
      <c r="W43">
        <v>2015</v>
      </c>
      <c r="X43" t="s">
        <v>61</v>
      </c>
      <c r="Z43" s="2"/>
      <c r="AA43" t="s">
        <v>1879</v>
      </c>
      <c r="AB43" t="str">
        <f t="shared" si="1"/>
        <v>AUT_Tyrol_Plantae_Bryophytes_2015.pdf</v>
      </c>
      <c r="AC43" s="8"/>
      <c r="AD43" t="e">
        <v>#N/A</v>
      </c>
      <c r="AE43" s="1" t="s">
        <v>1877</v>
      </c>
      <c r="AF43" t="str">
        <f>VLOOKUP(AE43,[1]urls_output!$A:$B,2,FALSE)</f>
        <v>T</v>
      </c>
    </row>
    <row r="44" spans="1:32" ht="15" customHeight="1">
      <c r="A44">
        <v>43</v>
      </c>
      <c r="B44" t="s">
        <v>31</v>
      </c>
      <c r="C44" t="s">
        <v>174</v>
      </c>
      <c r="D44" t="s">
        <v>34</v>
      </c>
      <c r="I44" t="s">
        <v>175</v>
      </c>
      <c r="J44" t="s">
        <v>176</v>
      </c>
      <c r="K44" t="s">
        <v>96</v>
      </c>
      <c r="P44" t="s">
        <v>3648</v>
      </c>
      <c r="Q44" t="s">
        <v>41</v>
      </c>
      <c r="R44" s="1" t="s">
        <v>3649</v>
      </c>
      <c r="S44" s="35" t="s">
        <v>3650</v>
      </c>
      <c r="T44" t="s">
        <v>3651</v>
      </c>
      <c r="U44" t="s">
        <v>183</v>
      </c>
      <c r="W44">
        <v>2023</v>
      </c>
      <c r="X44" t="s">
        <v>61</v>
      </c>
      <c r="Z44" s="2"/>
      <c r="AA44" t="s">
        <v>3652</v>
      </c>
      <c r="AB44" t="str">
        <f t="shared" si="1"/>
        <v>AUT_Plantae_Ferns_2023.pdf/xlm</v>
      </c>
      <c r="AC44" s="8"/>
      <c r="AD44" t="e">
        <v>#N/A</v>
      </c>
      <c r="AE44" s="1" t="s">
        <v>3649</v>
      </c>
      <c r="AF44" t="str">
        <f>VLOOKUP(AE44,[1]urls_output!$A:$B,2,FALSE)</f>
        <v>T</v>
      </c>
    </row>
    <row r="45" spans="1:32" ht="15" customHeight="1">
      <c r="A45">
        <v>44</v>
      </c>
      <c r="B45" t="s">
        <v>31</v>
      </c>
      <c r="C45" t="s">
        <v>174</v>
      </c>
      <c r="D45" t="s">
        <v>34</v>
      </c>
      <c r="I45" t="s">
        <v>175</v>
      </c>
      <c r="J45" t="s">
        <v>176</v>
      </c>
      <c r="K45" t="s">
        <v>96</v>
      </c>
      <c r="P45" t="s">
        <v>5954</v>
      </c>
      <c r="Q45" t="s">
        <v>41</v>
      </c>
      <c r="R45" t="s">
        <v>3649</v>
      </c>
      <c r="S45" s="38" t="s">
        <v>3650</v>
      </c>
      <c r="T45" t="s">
        <v>3651</v>
      </c>
      <c r="U45" t="s">
        <v>183</v>
      </c>
      <c r="W45">
        <v>2023</v>
      </c>
      <c r="X45" t="s">
        <v>61</v>
      </c>
      <c r="Z45" s="2"/>
      <c r="AA45" t="s">
        <v>3652</v>
      </c>
      <c r="AB45" t="str">
        <f t="shared" si="1"/>
        <v>AUT_Plantae_Magnoliophyta_2023.pdf/xlm</v>
      </c>
      <c r="AC45" s="8"/>
      <c r="AD45" t="e">
        <v>#N/A</v>
      </c>
      <c r="AE45" t="s">
        <v>3649</v>
      </c>
      <c r="AF45" t="str">
        <f>VLOOKUP(AE45,[1]urls_output!$A:$B,2,FALSE)</f>
        <v>T</v>
      </c>
    </row>
    <row r="46" spans="1:32" ht="15" customHeight="1">
      <c r="A46">
        <v>45</v>
      </c>
      <c r="B46" t="s">
        <v>31</v>
      </c>
      <c r="C46" t="s">
        <v>174</v>
      </c>
      <c r="D46" t="s">
        <v>836</v>
      </c>
      <c r="E46" t="s">
        <v>837</v>
      </c>
      <c r="I46" t="s">
        <v>175</v>
      </c>
      <c r="J46" t="s">
        <v>176</v>
      </c>
      <c r="K46" t="s">
        <v>96</v>
      </c>
      <c r="P46" t="s">
        <v>7871</v>
      </c>
      <c r="Q46" t="s">
        <v>41</v>
      </c>
      <c r="R46" s="1" t="s">
        <v>7872</v>
      </c>
      <c r="S46" s="35" t="s">
        <v>7873</v>
      </c>
      <c r="T46" t="s">
        <v>44</v>
      </c>
      <c r="U46" t="s">
        <v>183</v>
      </c>
      <c r="W46">
        <v>2009</v>
      </c>
      <c r="X46" t="s">
        <v>61</v>
      </c>
      <c r="Z46" s="2"/>
      <c r="AA46" t="s">
        <v>7874</v>
      </c>
      <c r="AB46" t="str">
        <f t="shared" si="1"/>
        <v>AUT_Oberösterreichs_Plantae_Vascular plants_2009.pdf</v>
      </c>
      <c r="AC46" s="8"/>
      <c r="AD46" t="s">
        <v>7875</v>
      </c>
      <c r="AE46" s="1" t="s">
        <v>7872</v>
      </c>
      <c r="AF46" t="str">
        <f>VLOOKUP(AE46,[1]urls_output!$A:$B,2,FALSE)</f>
        <v>T</v>
      </c>
    </row>
    <row r="47" spans="1:32" ht="15" customHeight="1">
      <c r="A47">
        <v>46</v>
      </c>
      <c r="B47" t="s">
        <v>31</v>
      </c>
      <c r="C47" t="s">
        <v>174</v>
      </c>
      <c r="D47" t="s">
        <v>836</v>
      </c>
      <c r="E47" t="s">
        <v>837</v>
      </c>
      <c r="I47" t="s">
        <v>175</v>
      </c>
      <c r="J47" t="s">
        <v>176</v>
      </c>
      <c r="K47" t="s">
        <v>96</v>
      </c>
      <c r="P47" t="s">
        <v>1866</v>
      </c>
      <c r="Q47" t="s">
        <v>41</v>
      </c>
      <c r="R47" s="1" t="s">
        <v>1880</v>
      </c>
      <c r="S47" s="35" t="s">
        <v>1881</v>
      </c>
      <c r="T47" t="s">
        <v>44</v>
      </c>
      <c r="U47" t="s">
        <v>183</v>
      </c>
      <c r="W47">
        <v>2014</v>
      </c>
      <c r="X47" t="s">
        <v>61</v>
      </c>
      <c r="Z47" s="2"/>
      <c r="AB47" t="str">
        <f t="shared" si="1"/>
        <v>AUT_Oberösterreichs_Plantae_Bryophytes_2014.pdf</v>
      </c>
      <c r="AC47" s="8"/>
      <c r="AD47" t="s">
        <v>1882</v>
      </c>
      <c r="AE47" s="1" t="s">
        <v>1880</v>
      </c>
      <c r="AF47" t="str">
        <f>VLOOKUP(AE47,[1]urls_output!$A:$B,2,FALSE)</f>
        <v>T</v>
      </c>
    </row>
    <row r="48" spans="1:32" ht="15" customHeight="1">
      <c r="A48">
        <v>47</v>
      </c>
      <c r="B48" t="s">
        <v>31</v>
      </c>
      <c r="C48" t="s">
        <v>174</v>
      </c>
      <c r="D48" t="s">
        <v>836</v>
      </c>
      <c r="E48" t="s">
        <v>837</v>
      </c>
      <c r="I48" t="s">
        <v>175</v>
      </c>
      <c r="J48" t="s">
        <v>176</v>
      </c>
      <c r="K48" t="s">
        <v>37</v>
      </c>
      <c r="L48" t="s">
        <v>177</v>
      </c>
      <c r="M48" t="s">
        <v>178</v>
      </c>
      <c r="N48" t="s">
        <v>903</v>
      </c>
      <c r="P48" t="s">
        <v>5979</v>
      </c>
      <c r="Q48" t="s">
        <v>41</v>
      </c>
      <c r="R48" s="1" t="s">
        <v>5983</v>
      </c>
      <c r="S48" s="38" t="s">
        <v>5984</v>
      </c>
      <c r="T48" t="s">
        <v>44</v>
      </c>
      <c r="U48" t="s">
        <v>183</v>
      </c>
      <c r="W48">
        <v>2023</v>
      </c>
      <c r="X48" t="s">
        <v>61</v>
      </c>
      <c r="Z48" s="2"/>
      <c r="AB48" t="str">
        <f t="shared" si="1"/>
        <v>AUT_Oberösterreichs_Animalia_Mammals_2023.pdf</v>
      </c>
      <c r="AC48" s="8"/>
      <c r="AD48" t="s">
        <v>5985</v>
      </c>
      <c r="AE48" s="1" t="s">
        <v>5983</v>
      </c>
      <c r="AF48" t="str">
        <f>VLOOKUP(AE48,[1]urls_output!$A:$B,2,FALSE)</f>
        <v>T</v>
      </c>
    </row>
    <row r="49" spans="1:32" ht="15" customHeight="1">
      <c r="A49">
        <v>48</v>
      </c>
      <c r="B49" t="s">
        <v>31</v>
      </c>
      <c r="C49" t="s">
        <v>174</v>
      </c>
      <c r="D49" t="s">
        <v>836</v>
      </c>
      <c r="E49" t="s">
        <v>837</v>
      </c>
      <c r="I49" t="s">
        <v>175</v>
      </c>
      <c r="J49" t="s">
        <v>176</v>
      </c>
      <c r="K49" t="s">
        <v>37</v>
      </c>
      <c r="L49" t="s">
        <v>5668</v>
      </c>
      <c r="M49" t="s">
        <v>178</v>
      </c>
      <c r="P49" t="s">
        <v>7962</v>
      </c>
      <c r="Q49" t="s">
        <v>41</v>
      </c>
      <c r="R49" s="1" t="s">
        <v>7963</v>
      </c>
      <c r="S49" s="35" t="s">
        <v>7964</v>
      </c>
      <c r="T49" t="s">
        <v>44</v>
      </c>
      <c r="U49" t="s">
        <v>183</v>
      </c>
      <c r="W49">
        <v>2022</v>
      </c>
      <c r="X49" t="s">
        <v>61</v>
      </c>
      <c r="Z49" s="2"/>
      <c r="AB49" t="str">
        <f t="shared" si="1"/>
        <v>AUT_Oberösterreichs_Animalia_Vertebrates_2022.pdf</v>
      </c>
      <c r="AC49" s="8"/>
      <c r="AD49" t="s">
        <v>7965</v>
      </c>
      <c r="AE49" s="1" t="s">
        <v>7963</v>
      </c>
      <c r="AF49" t="str">
        <f>VLOOKUP(AE49,[1]urls_output!$A:$B,2,FALSE)</f>
        <v>T</v>
      </c>
    </row>
    <row r="50" spans="1:32" ht="15" customHeight="1">
      <c r="A50">
        <v>49</v>
      </c>
      <c r="B50" t="s">
        <v>31</v>
      </c>
      <c r="C50" t="s">
        <v>174</v>
      </c>
      <c r="D50" t="s">
        <v>836</v>
      </c>
      <c r="E50" t="s">
        <v>837</v>
      </c>
      <c r="I50" t="s">
        <v>175</v>
      </c>
      <c r="J50" t="s">
        <v>176</v>
      </c>
      <c r="K50" t="s">
        <v>37</v>
      </c>
      <c r="L50" t="s">
        <v>5668</v>
      </c>
      <c r="M50" t="s">
        <v>178</v>
      </c>
      <c r="P50" t="s">
        <v>7962</v>
      </c>
      <c r="Q50" t="s">
        <v>41</v>
      </c>
      <c r="R50" s="1" t="s">
        <v>7966</v>
      </c>
      <c r="S50" s="35" t="s">
        <v>7967</v>
      </c>
      <c r="T50" t="s">
        <v>44</v>
      </c>
      <c r="U50" t="s">
        <v>183</v>
      </c>
      <c r="W50">
        <v>2011</v>
      </c>
      <c r="X50" t="s">
        <v>61</v>
      </c>
      <c r="Z50" s="2"/>
      <c r="AB50" t="str">
        <f t="shared" si="1"/>
        <v>AUT_Oberösterreichs_Animalia_Vertebrates_2011.pdf</v>
      </c>
      <c r="AC50" s="8"/>
      <c r="AD50" t="s">
        <v>7968</v>
      </c>
      <c r="AE50" s="1" t="s">
        <v>7966</v>
      </c>
      <c r="AF50" t="s">
        <v>87</v>
      </c>
    </row>
    <row r="51" spans="1:32" ht="15" customHeight="1">
      <c r="A51">
        <v>50</v>
      </c>
      <c r="B51" t="s">
        <v>31</v>
      </c>
      <c r="C51" t="s">
        <v>174</v>
      </c>
      <c r="D51" t="s">
        <v>836</v>
      </c>
      <c r="E51" t="s">
        <v>837</v>
      </c>
      <c r="I51" t="s">
        <v>175</v>
      </c>
      <c r="J51" t="s">
        <v>176</v>
      </c>
      <c r="K51" t="s">
        <v>37</v>
      </c>
      <c r="L51" t="s">
        <v>5668</v>
      </c>
      <c r="M51" t="s">
        <v>178</v>
      </c>
      <c r="P51" t="s">
        <v>7962</v>
      </c>
      <c r="Q51" t="s">
        <v>41</v>
      </c>
      <c r="R51" s="1" t="s">
        <v>7969</v>
      </c>
      <c r="S51" s="35" t="s">
        <v>7970</v>
      </c>
      <c r="T51" t="s">
        <v>44</v>
      </c>
      <c r="U51" t="s">
        <v>183</v>
      </c>
      <c r="W51">
        <v>2007</v>
      </c>
      <c r="X51" t="s">
        <v>61</v>
      </c>
      <c r="Z51" s="2"/>
      <c r="AB51" t="str">
        <f t="shared" si="1"/>
        <v>AUT_Oberösterreichs_Animalia_Vertebrates_2007.pdf</v>
      </c>
      <c r="AC51" s="8"/>
      <c r="AD51" t="s">
        <v>7971</v>
      </c>
      <c r="AE51" s="1" t="s">
        <v>7969</v>
      </c>
      <c r="AF51" t="s">
        <v>87</v>
      </c>
    </row>
    <row r="52" spans="1:32" ht="15" customHeight="1">
      <c r="A52">
        <v>51</v>
      </c>
      <c r="B52" t="s">
        <v>31</v>
      </c>
      <c r="C52" t="s">
        <v>174</v>
      </c>
      <c r="D52" t="s">
        <v>836</v>
      </c>
      <c r="E52" t="s">
        <v>837</v>
      </c>
      <c r="I52" t="s">
        <v>175</v>
      </c>
      <c r="J52" t="s">
        <v>176</v>
      </c>
      <c r="K52" t="s">
        <v>37</v>
      </c>
      <c r="L52" t="s">
        <v>5668</v>
      </c>
      <c r="M52" t="s">
        <v>178</v>
      </c>
      <c r="P52" t="s">
        <v>7962</v>
      </c>
      <c r="Q52" t="s">
        <v>41</v>
      </c>
      <c r="R52" s="1" t="s">
        <v>7972</v>
      </c>
      <c r="S52" s="35" t="s">
        <v>7973</v>
      </c>
      <c r="T52" t="s">
        <v>44</v>
      </c>
      <c r="U52" t="s">
        <v>183</v>
      </c>
      <c r="W52">
        <v>2016</v>
      </c>
      <c r="X52" t="s">
        <v>61</v>
      </c>
      <c r="Z52" s="2"/>
      <c r="AB52" t="str">
        <f t="shared" si="1"/>
        <v>AUT_Oberösterreichs_Animalia_Vertebrates_2016.pdf</v>
      </c>
      <c r="AC52" s="8"/>
      <c r="AD52" t="s">
        <v>7974</v>
      </c>
      <c r="AE52" s="1" t="s">
        <v>7972</v>
      </c>
      <c r="AF52" t="s">
        <v>87</v>
      </c>
    </row>
    <row r="53" spans="1:32" ht="15" customHeight="1">
      <c r="A53">
        <v>52</v>
      </c>
      <c r="B53" t="s">
        <v>31</v>
      </c>
      <c r="C53" t="s">
        <v>174</v>
      </c>
      <c r="D53" t="s">
        <v>836</v>
      </c>
      <c r="E53" t="s">
        <v>837</v>
      </c>
      <c r="I53" t="s">
        <v>175</v>
      </c>
      <c r="J53" t="s">
        <v>176</v>
      </c>
      <c r="K53" t="s">
        <v>37</v>
      </c>
      <c r="L53" t="s">
        <v>5668</v>
      </c>
      <c r="M53" t="s">
        <v>178</v>
      </c>
      <c r="P53" t="s">
        <v>7962</v>
      </c>
      <c r="Q53" t="s">
        <v>41</v>
      </c>
      <c r="R53" s="1" t="s">
        <v>7975</v>
      </c>
      <c r="S53" s="35" t="s">
        <v>7976</v>
      </c>
      <c r="T53" t="s">
        <v>44</v>
      </c>
      <c r="U53" t="s">
        <v>183</v>
      </c>
      <c r="W53">
        <v>1996</v>
      </c>
      <c r="X53" t="s">
        <v>61</v>
      </c>
      <c r="Z53" s="2"/>
      <c r="AA53" t="s">
        <v>7977</v>
      </c>
      <c r="AB53" t="str">
        <f t="shared" si="1"/>
        <v>AUT_Oberösterreichs_Animalia_Vertebrates_1996.pdf</v>
      </c>
      <c r="AC53" s="8"/>
      <c r="AD53" t="s">
        <v>7978</v>
      </c>
      <c r="AE53" s="1" t="s">
        <v>7975</v>
      </c>
      <c r="AF53" t="s">
        <v>87</v>
      </c>
    </row>
    <row r="54" spans="1:32" ht="15" customHeight="1">
      <c r="A54">
        <v>53</v>
      </c>
      <c r="B54" t="s">
        <v>31</v>
      </c>
      <c r="C54" t="s">
        <v>174</v>
      </c>
      <c r="D54" t="s">
        <v>836</v>
      </c>
      <c r="E54" t="s">
        <v>837</v>
      </c>
      <c r="I54" t="s">
        <v>175</v>
      </c>
      <c r="J54" t="s">
        <v>176</v>
      </c>
      <c r="K54" t="s">
        <v>96</v>
      </c>
      <c r="N54" t="s">
        <v>2386</v>
      </c>
      <c r="O54" t="s">
        <v>2387</v>
      </c>
      <c r="P54" t="s">
        <v>2431</v>
      </c>
      <c r="Q54" t="s">
        <v>41</v>
      </c>
      <c r="R54" s="1" t="s">
        <v>2432</v>
      </c>
      <c r="S54" s="35" t="s">
        <v>2433</v>
      </c>
      <c r="T54" t="s">
        <v>44</v>
      </c>
      <c r="U54" t="s">
        <v>183</v>
      </c>
      <c r="W54">
        <v>2011</v>
      </c>
      <c r="X54" t="s">
        <v>61</v>
      </c>
      <c r="Z54" s="2"/>
      <c r="AB54" t="str">
        <f t="shared" si="1"/>
        <v>AUT_Oberösterreichs_Plantae_Charophytes_2011.pdf</v>
      </c>
      <c r="AC54" s="8"/>
      <c r="AD54" t="e">
        <v>#N/A</v>
      </c>
      <c r="AE54" s="1" t="s">
        <v>2432</v>
      </c>
      <c r="AF54" t="str">
        <f>VLOOKUP(AE54,[1]urls_output!$A:$B,2,FALSE)</f>
        <v>T</v>
      </c>
    </row>
    <row r="55" spans="1:32" ht="15" customHeight="1">
      <c r="A55">
        <v>54</v>
      </c>
      <c r="B55" t="s">
        <v>31</v>
      </c>
      <c r="C55" t="s">
        <v>174</v>
      </c>
      <c r="D55" t="s">
        <v>836</v>
      </c>
      <c r="E55" t="s">
        <v>837</v>
      </c>
      <c r="I55" t="s">
        <v>175</v>
      </c>
      <c r="J55" t="s">
        <v>176</v>
      </c>
      <c r="K55" t="s">
        <v>37</v>
      </c>
      <c r="L55" s="7" t="s">
        <v>38</v>
      </c>
      <c r="M55" t="s">
        <v>55</v>
      </c>
      <c r="N55" t="s">
        <v>56</v>
      </c>
      <c r="O55" t="s">
        <v>817</v>
      </c>
      <c r="P55" t="s">
        <v>817</v>
      </c>
      <c r="Q55" t="s">
        <v>41</v>
      </c>
      <c r="R55" s="1" t="s">
        <v>6728</v>
      </c>
      <c r="S55" s="35" t="s">
        <v>6729</v>
      </c>
      <c r="T55" t="s">
        <v>44</v>
      </c>
      <c r="U55" t="s">
        <v>183</v>
      </c>
      <c r="W55">
        <v>1994</v>
      </c>
      <c r="X55" t="s">
        <v>61</v>
      </c>
      <c r="Z55" s="2"/>
      <c r="AA55" t="s">
        <v>6730</v>
      </c>
      <c r="AB55" t="str">
        <f t="shared" si="1"/>
        <v>AUT_Oberösterreichs_Animalia_Odonata_1994.pdf</v>
      </c>
      <c r="AC55" s="8"/>
      <c r="AD55" t="s">
        <v>6731</v>
      </c>
      <c r="AE55" s="1" t="s">
        <v>6728</v>
      </c>
      <c r="AF55" t="str">
        <f>VLOOKUP(AE55,[1]urls_output!$A:$B,2,FALSE)</f>
        <v>T</v>
      </c>
    </row>
    <row r="56" spans="1:32" ht="15" customHeight="1">
      <c r="A56">
        <v>55</v>
      </c>
      <c r="B56" t="s">
        <v>31</v>
      </c>
      <c r="C56" t="s">
        <v>174</v>
      </c>
      <c r="D56" t="s">
        <v>836</v>
      </c>
      <c r="E56" t="s">
        <v>837</v>
      </c>
      <c r="I56" t="s">
        <v>175</v>
      </c>
      <c r="J56" t="s">
        <v>176</v>
      </c>
      <c r="K56" t="s">
        <v>37</v>
      </c>
      <c r="L56" t="s">
        <v>1560</v>
      </c>
      <c r="N56" t="s">
        <v>5264</v>
      </c>
      <c r="P56" t="s">
        <v>5264</v>
      </c>
      <c r="Q56" t="s">
        <v>41</v>
      </c>
      <c r="R56" s="1" t="s">
        <v>5394</v>
      </c>
      <c r="S56" s="35" t="s">
        <v>5395</v>
      </c>
      <c r="T56" t="s">
        <v>44</v>
      </c>
      <c r="U56" t="s">
        <v>183</v>
      </c>
      <c r="W56">
        <v>2000</v>
      </c>
      <c r="X56" t="s">
        <v>61</v>
      </c>
      <c r="Z56" s="2"/>
      <c r="AA56" t="s">
        <v>5396</v>
      </c>
      <c r="AB56" t="str">
        <f t="shared" si="1"/>
        <v>AUT_Oberösterreichs_Animalia_Gastropoda_2000.pdf</v>
      </c>
      <c r="AC56" s="8"/>
      <c r="AD56" t="s">
        <v>5397</v>
      </c>
      <c r="AE56" s="1" t="s">
        <v>5394</v>
      </c>
      <c r="AF56" t="str">
        <f>VLOOKUP(AE56,[1]urls_output!$A:$B,2,FALSE)</f>
        <v>T</v>
      </c>
    </row>
    <row r="57" spans="1:32" ht="15" customHeight="1">
      <c r="A57">
        <v>56</v>
      </c>
      <c r="B57" t="s">
        <v>31</v>
      </c>
      <c r="C57" t="s">
        <v>174</v>
      </c>
      <c r="D57" t="s">
        <v>836</v>
      </c>
      <c r="E57" t="s">
        <v>837</v>
      </c>
      <c r="I57" t="s">
        <v>175</v>
      </c>
      <c r="J57" t="s">
        <v>176</v>
      </c>
      <c r="K57" t="s">
        <v>37</v>
      </c>
      <c r="L57" t="s">
        <v>38</v>
      </c>
      <c r="M57" t="s">
        <v>166</v>
      </c>
      <c r="N57" t="s">
        <v>167</v>
      </c>
      <c r="O57" t="s">
        <v>7578</v>
      </c>
      <c r="P57" t="s">
        <v>7579</v>
      </c>
      <c r="Q57" t="s">
        <v>41</v>
      </c>
      <c r="R57" s="1" t="s">
        <v>7580</v>
      </c>
      <c r="S57" s="35" t="s">
        <v>7581</v>
      </c>
      <c r="T57" t="s">
        <v>44</v>
      </c>
      <c r="U57" t="s">
        <v>183</v>
      </c>
      <c r="W57">
        <v>2007</v>
      </c>
      <c r="X57" t="s">
        <v>61</v>
      </c>
      <c r="Z57" s="2"/>
      <c r="AA57" t="s">
        <v>7582</v>
      </c>
      <c r="AB57" t="str">
        <f t="shared" si="1"/>
        <v>AUT_Oberösterreichs_Animalia_Spiders_2007.pdf</v>
      </c>
      <c r="AC57" s="8"/>
      <c r="AD57" t="s">
        <v>7583</v>
      </c>
      <c r="AE57" s="1" t="s">
        <v>7580</v>
      </c>
      <c r="AF57" t="str">
        <f>VLOOKUP(AE57,[1]urls_output!$A:$B,2,FALSE)</f>
        <v>T</v>
      </c>
    </row>
    <row r="58" spans="1:32" ht="15" customHeight="1">
      <c r="A58">
        <v>57</v>
      </c>
      <c r="B58" t="s">
        <v>31</v>
      </c>
      <c r="C58" t="s">
        <v>174</v>
      </c>
      <c r="D58" t="s">
        <v>836</v>
      </c>
      <c r="E58" t="s">
        <v>837</v>
      </c>
      <c r="I58" t="s">
        <v>175</v>
      </c>
      <c r="J58" t="s">
        <v>176</v>
      </c>
      <c r="K58" t="s">
        <v>37</v>
      </c>
      <c r="L58" t="s">
        <v>38</v>
      </c>
      <c r="M58" t="s">
        <v>55</v>
      </c>
      <c r="N58" t="s">
        <v>56</v>
      </c>
      <c r="O58" t="s">
        <v>2283</v>
      </c>
      <c r="P58" t="s">
        <v>5421</v>
      </c>
      <c r="Q58" t="s">
        <v>41</v>
      </c>
      <c r="R58" s="1" t="s">
        <v>5422</v>
      </c>
      <c r="S58" s="35" t="s">
        <v>5423</v>
      </c>
      <c r="T58" t="s">
        <v>44</v>
      </c>
      <c r="U58" t="s">
        <v>183</v>
      </c>
      <c r="W58">
        <v>2005</v>
      </c>
      <c r="X58" t="s">
        <v>61</v>
      </c>
      <c r="Z58" s="2"/>
      <c r="AA58" t="s">
        <v>5424</v>
      </c>
      <c r="AB58" t="str">
        <f t="shared" si="1"/>
        <v>AUT_Oberösterreichs_Animalia_Grasshoppers_2005.pdf</v>
      </c>
      <c r="AC58" s="8"/>
      <c r="AD58" t="s">
        <v>5425</v>
      </c>
      <c r="AE58" s="1" t="s">
        <v>5422</v>
      </c>
      <c r="AF58" t="str">
        <f>VLOOKUP(AE58,[1]urls_output!$A:$B,2,FALSE)</f>
        <v>T</v>
      </c>
    </row>
    <row r="59" spans="1:32" ht="15" customHeight="1">
      <c r="A59">
        <v>58</v>
      </c>
      <c r="B59" t="s">
        <v>31</v>
      </c>
      <c r="C59" t="s">
        <v>174</v>
      </c>
      <c r="D59" t="s">
        <v>836</v>
      </c>
      <c r="E59" t="s">
        <v>837</v>
      </c>
      <c r="I59" t="s">
        <v>175</v>
      </c>
      <c r="J59" t="s">
        <v>176</v>
      </c>
      <c r="K59" t="s">
        <v>37</v>
      </c>
      <c r="L59" t="s">
        <v>1560</v>
      </c>
      <c r="N59" t="s">
        <v>5264</v>
      </c>
      <c r="P59" t="s">
        <v>5400</v>
      </c>
      <c r="Q59" t="s">
        <v>41</v>
      </c>
      <c r="R59" s="1" t="s">
        <v>1562</v>
      </c>
      <c r="S59" s="35" t="s">
        <v>1563</v>
      </c>
      <c r="T59" t="s">
        <v>44</v>
      </c>
      <c r="U59" t="s">
        <v>183</v>
      </c>
      <c r="W59">
        <v>2011</v>
      </c>
      <c r="X59" t="s">
        <v>61</v>
      </c>
      <c r="Z59" s="2"/>
      <c r="AA59" t="s">
        <v>1564</v>
      </c>
      <c r="AB59" t="str">
        <f t="shared" si="1"/>
        <v>AUT_Oberösterreichs_Animalia_Gastropoda _2011.pdf</v>
      </c>
      <c r="AC59" s="8"/>
      <c r="AD59" t="s">
        <v>1565</v>
      </c>
      <c r="AE59" s="1" t="s">
        <v>1562</v>
      </c>
      <c r="AF59" t="str">
        <f>VLOOKUP(AE59,[1]urls_output!$A:$B,2,FALSE)</f>
        <v>T</v>
      </c>
    </row>
    <row r="60" spans="1:32" ht="15" customHeight="1">
      <c r="A60">
        <v>59</v>
      </c>
      <c r="B60" t="s">
        <v>31</v>
      </c>
      <c r="C60" t="s">
        <v>174</v>
      </c>
      <c r="D60" t="s">
        <v>836</v>
      </c>
      <c r="E60" t="s">
        <v>837</v>
      </c>
      <c r="I60" t="s">
        <v>175</v>
      </c>
      <c r="J60" t="s">
        <v>176</v>
      </c>
      <c r="K60" t="s">
        <v>37</v>
      </c>
      <c r="L60" t="s">
        <v>1560</v>
      </c>
      <c r="N60" t="s">
        <v>1561</v>
      </c>
      <c r="P60" t="s">
        <v>1561</v>
      </c>
      <c r="Q60" t="s">
        <v>41</v>
      </c>
      <c r="R60" s="1" t="s">
        <v>1562</v>
      </c>
      <c r="S60" s="35" t="s">
        <v>1563</v>
      </c>
      <c r="T60" t="s">
        <v>44</v>
      </c>
      <c r="U60" t="s">
        <v>183</v>
      </c>
      <c r="W60">
        <v>2011</v>
      </c>
      <c r="X60" t="s">
        <v>61</v>
      </c>
      <c r="Z60" s="2"/>
      <c r="AA60" t="s">
        <v>1564</v>
      </c>
      <c r="AB60" t="str">
        <f t="shared" si="1"/>
        <v>AUT_Oberösterreichs_Animalia_Bivalvia_2011.pdf</v>
      </c>
      <c r="AC60" s="8"/>
      <c r="AD60" t="s">
        <v>1565</v>
      </c>
      <c r="AE60" s="1" t="s">
        <v>1562</v>
      </c>
      <c r="AF60" t="str">
        <f>VLOOKUP(AE60,[1]urls_output!$A:$B,2,FALSE)</f>
        <v>T</v>
      </c>
    </row>
    <row r="61" spans="1:32" ht="15" customHeight="1">
      <c r="A61">
        <v>60</v>
      </c>
      <c r="B61" t="s">
        <v>31</v>
      </c>
      <c r="C61" t="s">
        <v>174</v>
      </c>
      <c r="D61" t="s">
        <v>836</v>
      </c>
      <c r="E61" t="s">
        <v>837</v>
      </c>
      <c r="I61" t="s">
        <v>175</v>
      </c>
      <c r="J61" t="s">
        <v>176</v>
      </c>
      <c r="K61" t="s">
        <v>37</v>
      </c>
      <c r="L61" t="s">
        <v>38</v>
      </c>
      <c r="M61" t="s">
        <v>55</v>
      </c>
      <c r="N61" t="s">
        <v>56</v>
      </c>
      <c r="O61" t="s">
        <v>806</v>
      </c>
      <c r="P61" t="s">
        <v>806</v>
      </c>
      <c r="Q61" t="s">
        <v>41</v>
      </c>
      <c r="R61" s="1" t="s">
        <v>838</v>
      </c>
      <c r="S61" s="35" t="s">
        <v>839</v>
      </c>
      <c r="T61" t="s">
        <v>44</v>
      </c>
      <c r="U61" t="s">
        <v>183</v>
      </c>
      <c r="W61">
        <v>2009</v>
      </c>
      <c r="X61" t="s">
        <v>61</v>
      </c>
      <c r="Z61" s="2"/>
      <c r="AA61" t="s">
        <v>840</v>
      </c>
      <c r="AB61" t="str">
        <f t="shared" si="1"/>
        <v>AUT_Oberösterreichs_Animalia_Hymenoptera_2009.pdf</v>
      </c>
      <c r="AC61" s="8"/>
      <c r="AD61" t="e">
        <v>#N/A</v>
      </c>
      <c r="AE61" s="1" t="s">
        <v>838</v>
      </c>
      <c r="AF61" t="str">
        <f>VLOOKUP(AE61,[1]urls_output!$A:$B,2,FALSE)</f>
        <v>T</v>
      </c>
    </row>
    <row r="62" spans="1:32" ht="15" customHeight="1">
      <c r="A62">
        <v>61</v>
      </c>
      <c r="B62" t="s">
        <v>31</v>
      </c>
      <c r="C62" t="s">
        <v>174</v>
      </c>
      <c r="D62" t="s">
        <v>836</v>
      </c>
      <c r="E62" t="s">
        <v>837</v>
      </c>
      <c r="I62" t="s">
        <v>175</v>
      </c>
      <c r="J62" t="s">
        <v>176</v>
      </c>
      <c r="K62" t="s">
        <v>37</v>
      </c>
      <c r="L62" t="s">
        <v>38</v>
      </c>
      <c r="M62" t="s">
        <v>55</v>
      </c>
      <c r="N62" t="s">
        <v>56</v>
      </c>
      <c r="O62" t="s">
        <v>806</v>
      </c>
      <c r="P62" t="s">
        <v>832</v>
      </c>
      <c r="Q62" t="s">
        <v>41</v>
      </c>
      <c r="R62" s="1" t="s">
        <v>838</v>
      </c>
      <c r="S62" s="35" t="s">
        <v>839</v>
      </c>
      <c r="T62" t="s">
        <v>44</v>
      </c>
      <c r="U62" t="s">
        <v>183</v>
      </c>
      <c r="W62">
        <v>2009</v>
      </c>
      <c r="X62" t="s">
        <v>61</v>
      </c>
      <c r="Z62" s="2"/>
      <c r="AA62" t="s">
        <v>840</v>
      </c>
      <c r="AB62" t="str">
        <f t="shared" si="1"/>
        <v>AUT_Oberösterreichs_Animalia_Ants_2009.pdf</v>
      </c>
      <c r="AC62" s="8"/>
      <c r="AD62" t="s">
        <v>841</v>
      </c>
      <c r="AE62" s="1" t="s">
        <v>838</v>
      </c>
      <c r="AF62" t="str">
        <f>VLOOKUP(AE62,[1]urls_output!$A:$B,2,FALSE)</f>
        <v>T</v>
      </c>
    </row>
    <row r="63" spans="1:32" ht="15" customHeight="1">
      <c r="A63">
        <v>62</v>
      </c>
      <c r="B63" t="s">
        <v>31</v>
      </c>
      <c r="C63" t="s">
        <v>174</v>
      </c>
      <c r="D63" t="s">
        <v>836</v>
      </c>
      <c r="E63" t="s">
        <v>837</v>
      </c>
      <c r="I63" t="s">
        <v>175</v>
      </c>
      <c r="J63" t="s">
        <v>176</v>
      </c>
      <c r="K63" t="s">
        <v>37</v>
      </c>
      <c r="L63" t="s">
        <v>38</v>
      </c>
      <c r="M63" t="s">
        <v>55</v>
      </c>
      <c r="N63" t="s">
        <v>56</v>
      </c>
      <c r="O63" t="s">
        <v>820</v>
      </c>
      <c r="P63" t="s">
        <v>820</v>
      </c>
      <c r="Q63" t="s">
        <v>41</v>
      </c>
      <c r="R63" s="1" t="s">
        <v>2510</v>
      </c>
      <c r="S63" s="35" t="s">
        <v>2511</v>
      </c>
      <c r="T63" t="s">
        <v>44</v>
      </c>
      <c r="U63" t="s">
        <v>183</v>
      </c>
      <c r="W63">
        <v>2001</v>
      </c>
      <c r="X63" t="s">
        <v>61</v>
      </c>
      <c r="Z63" s="2"/>
      <c r="AA63" t="s">
        <v>2512</v>
      </c>
      <c r="AB63" t="str">
        <f t="shared" si="1"/>
        <v>AUT_Oberösterreichs_Animalia_Coleoptera_2001.pdf</v>
      </c>
      <c r="AC63" s="8"/>
      <c r="AD63" t="s">
        <v>2513</v>
      </c>
      <c r="AE63" s="1" t="s">
        <v>2510</v>
      </c>
      <c r="AF63" t="str">
        <f>VLOOKUP(AE63,[1]urls_output!$A:$B,2,FALSE)</f>
        <v>T</v>
      </c>
    </row>
    <row r="64" spans="1:32" ht="15" customHeight="1">
      <c r="A64">
        <v>63</v>
      </c>
      <c r="B64" t="s">
        <v>31</v>
      </c>
      <c r="C64" t="s">
        <v>174</v>
      </c>
      <c r="D64" t="s">
        <v>2927</v>
      </c>
      <c r="E64" t="s">
        <v>2927</v>
      </c>
      <c r="I64" t="s">
        <v>175</v>
      </c>
      <c r="J64" t="s">
        <v>176</v>
      </c>
      <c r="K64" t="s">
        <v>96</v>
      </c>
      <c r="P64" t="s">
        <v>5958</v>
      </c>
      <c r="Q64" t="s">
        <v>41</v>
      </c>
      <c r="R64" s="1" t="s">
        <v>3653</v>
      </c>
      <c r="S64" s="35" t="s">
        <v>3654</v>
      </c>
      <c r="T64" t="s">
        <v>44</v>
      </c>
      <c r="U64" t="s">
        <v>183</v>
      </c>
      <c r="W64">
        <v>2022</v>
      </c>
      <c r="X64" t="s">
        <v>61</v>
      </c>
      <c r="Z64" s="2"/>
      <c r="AA64" t="s">
        <v>3655</v>
      </c>
      <c r="AB64" t="str">
        <f t="shared" si="1"/>
        <v>AUT_Burgenland_Plantae_Magnoliophyta _2022.pdf</v>
      </c>
      <c r="AC64" s="8"/>
      <c r="AD64" t="s">
        <v>3656</v>
      </c>
      <c r="AE64" s="1" t="s">
        <v>3653</v>
      </c>
      <c r="AF64" t="str">
        <f>VLOOKUP(AE64,[1]urls_output!$A:$B,2,FALSE)</f>
        <v>T</v>
      </c>
    </row>
    <row r="65" spans="1:32" ht="15" customHeight="1">
      <c r="A65">
        <v>64</v>
      </c>
      <c r="B65" t="s">
        <v>31</v>
      </c>
      <c r="C65" t="s">
        <v>174</v>
      </c>
      <c r="D65" t="s">
        <v>2927</v>
      </c>
      <c r="E65" t="s">
        <v>2927</v>
      </c>
      <c r="I65" t="s">
        <v>175</v>
      </c>
      <c r="J65" t="s">
        <v>176</v>
      </c>
      <c r="K65" t="s">
        <v>96</v>
      </c>
      <c r="P65" t="s">
        <v>3648</v>
      </c>
      <c r="Q65" t="s">
        <v>41</v>
      </c>
      <c r="R65" s="1" t="s">
        <v>3653</v>
      </c>
      <c r="S65" s="35" t="s">
        <v>3654</v>
      </c>
      <c r="T65" t="s">
        <v>44</v>
      </c>
      <c r="U65" t="s">
        <v>183</v>
      </c>
      <c r="W65">
        <v>2022</v>
      </c>
      <c r="X65" t="s">
        <v>61</v>
      </c>
      <c r="Z65" s="2"/>
      <c r="AA65" t="s">
        <v>3655</v>
      </c>
      <c r="AB65" t="str">
        <f t="shared" si="1"/>
        <v>AUT_Burgenland_Plantae_Ferns_2022.pdf</v>
      </c>
      <c r="AC65" s="8"/>
      <c r="AD65" t="s">
        <v>3656</v>
      </c>
      <c r="AE65" s="1" t="s">
        <v>3653</v>
      </c>
      <c r="AF65" t="str">
        <f>VLOOKUP(AE65,[1]urls_output!$A:$B,2,FALSE)</f>
        <v>T</v>
      </c>
    </row>
    <row r="66" spans="1:32" ht="15" customHeight="1">
      <c r="A66">
        <v>65</v>
      </c>
      <c r="B66" t="s">
        <v>31</v>
      </c>
      <c r="C66" t="s">
        <v>174</v>
      </c>
      <c r="D66" t="s">
        <v>2927</v>
      </c>
      <c r="E66" t="s">
        <v>2927</v>
      </c>
      <c r="I66" t="s">
        <v>175</v>
      </c>
      <c r="J66" t="s">
        <v>176</v>
      </c>
      <c r="K66" t="s">
        <v>37</v>
      </c>
      <c r="L66" t="s">
        <v>177</v>
      </c>
      <c r="M66" t="s">
        <v>178</v>
      </c>
      <c r="P66" t="s">
        <v>3709</v>
      </c>
      <c r="Q66" t="s">
        <v>41</v>
      </c>
      <c r="R66" s="1" t="s">
        <v>3713</v>
      </c>
      <c r="S66" s="39" t="s">
        <v>3714</v>
      </c>
      <c r="T66" t="s">
        <v>44</v>
      </c>
      <c r="U66" t="s">
        <v>183</v>
      </c>
      <c r="W66">
        <v>2022</v>
      </c>
      <c r="X66" t="s">
        <v>61</v>
      </c>
      <c r="Z66" s="2"/>
      <c r="AA66" t="s">
        <v>3715</v>
      </c>
      <c r="AB66" t="str">
        <f t="shared" ref="AB66:AB97" si="2">IF(D66="NA",   I66&amp;"_"&amp;K66&amp;"_"&amp;P66&amp;"_"&amp;W66&amp;"."&amp;T66, I66&amp;"_"&amp;D66&amp;"_"&amp;K66&amp;"_"&amp;P66&amp;"_"&amp;W66&amp;"."&amp;T66)</f>
        <v>AUT_Burgenland_Animalia_Fishes_2022.pdf</v>
      </c>
      <c r="AC66" s="8"/>
      <c r="AD66" t="s">
        <v>3716</v>
      </c>
      <c r="AE66" s="1" t="s">
        <v>3713</v>
      </c>
      <c r="AF66" t="str">
        <f>VLOOKUP(AE66,[1]urls_output!$A:$B,2,FALSE)</f>
        <v>T</v>
      </c>
    </row>
    <row r="67" spans="1:32" ht="15" customHeight="1">
      <c r="A67">
        <v>66</v>
      </c>
      <c r="B67" t="s">
        <v>31</v>
      </c>
      <c r="C67" t="s">
        <v>174</v>
      </c>
      <c r="D67" t="s">
        <v>2927</v>
      </c>
      <c r="E67" t="s">
        <v>2927</v>
      </c>
      <c r="I67" t="s">
        <v>175</v>
      </c>
      <c r="J67" t="s">
        <v>176</v>
      </c>
      <c r="K67" t="s">
        <v>37</v>
      </c>
      <c r="L67" t="s">
        <v>177</v>
      </c>
      <c r="M67" t="s">
        <v>178</v>
      </c>
      <c r="P67" t="s">
        <v>5661</v>
      </c>
      <c r="Q67" t="s">
        <v>41</v>
      </c>
      <c r="R67" s="1" t="s">
        <v>3713</v>
      </c>
      <c r="S67" s="39" t="s">
        <v>3714</v>
      </c>
      <c r="T67" t="s">
        <v>44</v>
      </c>
      <c r="U67" t="s">
        <v>183</v>
      </c>
      <c r="W67">
        <v>2022</v>
      </c>
      <c r="X67" t="s">
        <v>61</v>
      </c>
      <c r="Z67" s="2"/>
      <c r="AA67" t="s">
        <v>3715</v>
      </c>
      <c r="AB67" t="str">
        <f t="shared" si="2"/>
        <v>AUT_Burgenland_Animalia_Lampreys_2022.pdf</v>
      </c>
      <c r="AC67" s="8"/>
      <c r="AD67" t="s">
        <v>3716</v>
      </c>
      <c r="AE67" s="1" t="s">
        <v>3713</v>
      </c>
      <c r="AF67" t="str">
        <f>VLOOKUP(AE67,[1]urls_output!$A:$B,2,FALSE)</f>
        <v>T</v>
      </c>
    </row>
    <row r="68" spans="1:32" ht="15" customHeight="1">
      <c r="A68">
        <v>67</v>
      </c>
      <c r="B68" t="s">
        <v>31</v>
      </c>
      <c r="C68" t="s">
        <v>174</v>
      </c>
      <c r="D68" t="s">
        <v>2927</v>
      </c>
      <c r="E68" t="s">
        <v>2927</v>
      </c>
      <c r="I68" t="s">
        <v>175</v>
      </c>
      <c r="J68" t="s">
        <v>176</v>
      </c>
      <c r="K68" t="s">
        <v>37</v>
      </c>
      <c r="P68" t="s">
        <v>2907</v>
      </c>
      <c r="Q68" t="s">
        <v>41</v>
      </c>
      <c r="R68" s="1" t="s">
        <v>2928</v>
      </c>
      <c r="S68" s="35" t="s">
        <v>2929</v>
      </c>
      <c r="T68" t="s">
        <v>44</v>
      </c>
      <c r="U68" t="s">
        <v>183</v>
      </c>
      <c r="W68">
        <v>2018</v>
      </c>
      <c r="X68" t="s">
        <v>61</v>
      </c>
      <c r="Z68" s="2"/>
      <c r="AA68" t="s">
        <v>2930</v>
      </c>
      <c r="AB68" t="str">
        <f t="shared" si="2"/>
        <v>AUT_Burgenland_Animalia_Fauna_2018.pdf</v>
      </c>
      <c r="AC68" s="8"/>
      <c r="AD68" t="s">
        <v>2931</v>
      </c>
      <c r="AE68" s="1" t="s">
        <v>2928</v>
      </c>
      <c r="AF68" t="str">
        <f>VLOOKUP(AE68,[1]urls_output!$A:$B,2,FALSE)</f>
        <v>T</v>
      </c>
    </row>
    <row r="69" spans="1:32" ht="15" customHeight="1">
      <c r="A69">
        <v>68</v>
      </c>
      <c r="B69" t="s">
        <v>31</v>
      </c>
      <c r="C69" t="s">
        <v>174</v>
      </c>
      <c r="D69" t="s">
        <v>2927</v>
      </c>
      <c r="E69" t="s">
        <v>2927</v>
      </c>
      <c r="I69" t="s">
        <v>175</v>
      </c>
      <c r="J69" t="s">
        <v>176</v>
      </c>
      <c r="K69" t="s">
        <v>96</v>
      </c>
      <c r="P69" t="s">
        <v>3821</v>
      </c>
      <c r="Q69" t="s">
        <v>41</v>
      </c>
      <c r="R69" s="1" t="s">
        <v>2928</v>
      </c>
      <c r="S69" s="35" t="s">
        <v>2929</v>
      </c>
      <c r="T69" t="s">
        <v>44</v>
      </c>
      <c r="U69" t="s">
        <v>183</v>
      </c>
      <c r="W69">
        <v>2018</v>
      </c>
      <c r="X69" t="s">
        <v>61</v>
      </c>
      <c r="Z69" s="2"/>
      <c r="AA69" t="s">
        <v>2930</v>
      </c>
      <c r="AB69" t="str">
        <f t="shared" si="2"/>
        <v>AUT_Burgenland_Plantae_Flora_2018.pdf</v>
      </c>
      <c r="AC69" s="8"/>
      <c r="AD69" t="s">
        <v>2931</v>
      </c>
      <c r="AE69" s="1" t="s">
        <v>2928</v>
      </c>
      <c r="AF69" t="str">
        <f>VLOOKUP(AE69,[1]urls_output!$A:$B,2,FALSE)</f>
        <v>T</v>
      </c>
    </row>
    <row r="70" spans="1:32" ht="15" customHeight="1">
      <c r="A70">
        <v>69</v>
      </c>
      <c r="B70" t="s">
        <v>31</v>
      </c>
      <c r="C70" t="s">
        <v>174</v>
      </c>
      <c r="D70" t="s">
        <v>2927</v>
      </c>
      <c r="E70" t="s">
        <v>2927</v>
      </c>
      <c r="I70" t="s">
        <v>175</v>
      </c>
      <c r="J70" t="s">
        <v>176</v>
      </c>
      <c r="K70" t="s">
        <v>37</v>
      </c>
      <c r="L70" t="s">
        <v>38</v>
      </c>
      <c r="M70" t="s">
        <v>55</v>
      </c>
      <c r="N70" t="s">
        <v>56</v>
      </c>
      <c r="O70" t="s">
        <v>57</v>
      </c>
      <c r="P70" t="s">
        <v>5464</v>
      </c>
      <c r="Q70" t="s">
        <v>41</v>
      </c>
      <c r="R70" s="1" t="s">
        <v>5468</v>
      </c>
      <c r="S70" s="35" t="s">
        <v>5469</v>
      </c>
      <c r="T70" t="s">
        <v>44</v>
      </c>
      <c r="U70" t="s">
        <v>183</v>
      </c>
      <c r="W70">
        <v>2012</v>
      </c>
      <c r="X70" t="s">
        <v>61</v>
      </c>
      <c r="Z70" s="2"/>
      <c r="AA70" t="s">
        <v>5470</v>
      </c>
      <c r="AB70" t="str">
        <f t="shared" si="2"/>
        <v>AUT_Burgenland_Animalia_Heteroptera_2012.pdf</v>
      </c>
      <c r="AC70" s="8"/>
      <c r="AD70" t="s">
        <v>5471</v>
      </c>
      <c r="AE70" s="1" t="s">
        <v>5468</v>
      </c>
      <c r="AF70" t="str">
        <f>VLOOKUP(AE70,[1]urls_output!$A:$B,2,FALSE)</f>
        <v>T</v>
      </c>
    </row>
    <row r="71" spans="1:32" ht="15" customHeight="1">
      <c r="A71">
        <v>70</v>
      </c>
      <c r="B71" t="s">
        <v>31</v>
      </c>
      <c r="C71" t="s">
        <v>174</v>
      </c>
      <c r="D71" t="s">
        <v>2927</v>
      </c>
      <c r="E71" t="s">
        <v>2927</v>
      </c>
      <c r="I71" t="s">
        <v>175</v>
      </c>
      <c r="J71" t="s">
        <v>176</v>
      </c>
      <c r="K71" t="s">
        <v>96</v>
      </c>
      <c r="P71" t="s">
        <v>5958</v>
      </c>
      <c r="Q71" t="s">
        <v>41</v>
      </c>
      <c r="R71" s="1" t="s">
        <v>3657</v>
      </c>
      <c r="S71" s="35" t="s">
        <v>3658</v>
      </c>
      <c r="T71" t="s">
        <v>44</v>
      </c>
      <c r="U71" t="s">
        <v>183</v>
      </c>
      <c r="W71">
        <v>2005</v>
      </c>
      <c r="X71" t="s">
        <v>61</v>
      </c>
      <c r="Z71" s="2"/>
      <c r="AA71" t="s">
        <v>3659</v>
      </c>
      <c r="AB71" t="str">
        <f t="shared" si="2"/>
        <v>AUT_Burgenland_Plantae_Magnoliophyta _2005.pdf</v>
      </c>
      <c r="AC71" s="8"/>
      <c r="AD71" t="s">
        <v>5959</v>
      </c>
      <c r="AE71" s="1" t="s">
        <v>3657</v>
      </c>
      <c r="AF71" t="s">
        <v>8769</v>
      </c>
    </row>
    <row r="72" spans="1:32" ht="15" customHeight="1">
      <c r="A72">
        <v>71</v>
      </c>
      <c r="B72" t="s">
        <v>31</v>
      </c>
      <c r="C72" t="s">
        <v>174</v>
      </c>
      <c r="D72" t="s">
        <v>2927</v>
      </c>
      <c r="E72" t="s">
        <v>2927</v>
      </c>
      <c r="I72" t="s">
        <v>175</v>
      </c>
      <c r="J72" t="s">
        <v>176</v>
      </c>
      <c r="K72" t="s">
        <v>96</v>
      </c>
      <c r="P72" t="s">
        <v>3648</v>
      </c>
      <c r="Q72" t="s">
        <v>41</v>
      </c>
      <c r="R72" s="1" t="s">
        <v>3657</v>
      </c>
      <c r="S72" s="35" t="s">
        <v>3658</v>
      </c>
      <c r="T72" t="s">
        <v>44</v>
      </c>
      <c r="U72" t="s">
        <v>183</v>
      </c>
      <c r="W72">
        <v>2005</v>
      </c>
      <c r="X72" t="s">
        <v>61</v>
      </c>
      <c r="Z72" s="2"/>
      <c r="AA72" t="s">
        <v>3659</v>
      </c>
      <c r="AB72" t="str">
        <f t="shared" si="2"/>
        <v>AUT_Burgenland_Plantae_Ferns_2005.pdf</v>
      </c>
      <c r="AC72" s="8"/>
      <c r="AD72" t="s">
        <v>3660</v>
      </c>
      <c r="AE72" s="1" t="s">
        <v>3657</v>
      </c>
      <c r="AF72" t="s">
        <v>8769</v>
      </c>
    </row>
    <row r="73" spans="1:32" ht="15" customHeight="1">
      <c r="A73">
        <v>72</v>
      </c>
      <c r="B73" t="s">
        <v>31</v>
      </c>
      <c r="C73" t="s">
        <v>174</v>
      </c>
      <c r="D73" t="s">
        <v>2927</v>
      </c>
      <c r="E73" t="s">
        <v>2927</v>
      </c>
      <c r="I73" t="s">
        <v>175</v>
      </c>
      <c r="J73" t="s">
        <v>176</v>
      </c>
      <c r="K73" t="s">
        <v>37</v>
      </c>
      <c r="L73" t="s">
        <v>38</v>
      </c>
      <c r="M73" t="s">
        <v>55</v>
      </c>
      <c r="N73" t="s">
        <v>56</v>
      </c>
      <c r="O73" t="s">
        <v>57</v>
      </c>
      <c r="P73" t="s">
        <v>5464</v>
      </c>
      <c r="Q73" t="s">
        <v>41</v>
      </c>
      <c r="R73" s="1" t="s">
        <v>5472</v>
      </c>
      <c r="S73" s="35" t="s">
        <v>5473</v>
      </c>
      <c r="T73" t="s">
        <v>44</v>
      </c>
      <c r="U73" t="s">
        <v>183</v>
      </c>
      <c r="W73">
        <v>2009</v>
      </c>
      <c r="X73" t="s">
        <v>61</v>
      </c>
      <c r="Y73" t="s">
        <v>5474</v>
      </c>
      <c r="Z73" s="2"/>
      <c r="AA73" t="s">
        <v>5475</v>
      </c>
      <c r="AB73" t="str">
        <f t="shared" si="2"/>
        <v>AUT_Burgenland_Animalia_Heteroptera_2009.pdf</v>
      </c>
      <c r="AC73" s="8"/>
      <c r="AD73" t="s">
        <v>5476</v>
      </c>
      <c r="AE73" s="1" t="s">
        <v>5472</v>
      </c>
      <c r="AF73" t="str">
        <f>VLOOKUP(AE73,[1]urls_output!$A:$B,2,FALSE)</f>
        <v>T</v>
      </c>
    </row>
    <row r="74" spans="1:32" ht="15" customHeight="1">
      <c r="A74">
        <v>73</v>
      </c>
      <c r="B74" t="s">
        <v>31</v>
      </c>
      <c r="C74" t="s">
        <v>174</v>
      </c>
      <c r="D74" t="s">
        <v>2927</v>
      </c>
      <c r="E74" t="s">
        <v>2927</v>
      </c>
      <c r="I74" t="s">
        <v>175</v>
      </c>
      <c r="J74" t="s">
        <v>176</v>
      </c>
      <c r="K74" t="s">
        <v>37</v>
      </c>
      <c r="P74" t="s">
        <v>2907</v>
      </c>
      <c r="Q74" t="s">
        <v>41</v>
      </c>
      <c r="R74" s="1" t="s">
        <v>2932</v>
      </c>
      <c r="S74" s="35" t="s">
        <v>2933</v>
      </c>
      <c r="T74" t="s">
        <v>44</v>
      </c>
      <c r="U74" t="s">
        <v>183</v>
      </c>
      <c r="W74">
        <v>1996</v>
      </c>
      <c r="X74" t="s">
        <v>61</v>
      </c>
      <c r="Y74" t="s">
        <v>2934</v>
      </c>
      <c r="Z74" s="2"/>
      <c r="AA74" t="s">
        <v>2935</v>
      </c>
      <c r="AB74" t="str">
        <f t="shared" si="2"/>
        <v>AUT_Burgenland_Animalia_Fauna_1996.pdf</v>
      </c>
      <c r="AC74" s="8"/>
      <c r="AD74" t="s">
        <v>2936</v>
      </c>
      <c r="AE74" s="1" t="s">
        <v>2932</v>
      </c>
      <c r="AF74" t="str">
        <f>VLOOKUP(AE74,[1]urls_output!$A:$B,2,FALSE)</f>
        <v>T</v>
      </c>
    </row>
    <row r="75" spans="1:32" ht="15" customHeight="1">
      <c r="A75">
        <v>74</v>
      </c>
      <c r="B75" t="s">
        <v>31</v>
      </c>
      <c r="C75" t="s">
        <v>174</v>
      </c>
      <c r="D75" t="s">
        <v>2927</v>
      </c>
      <c r="E75" t="s">
        <v>2927</v>
      </c>
      <c r="I75" t="s">
        <v>175</v>
      </c>
      <c r="J75" t="s">
        <v>176</v>
      </c>
      <c r="K75" t="s">
        <v>96</v>
      </c>
      <c r="P75" t="s">
        <v>3821</v>
      </c>
      <c r="Q75" t="s">
        <v>41</v>
      </c>
      <c r="R75" s="1" t="s">
        <v>2932</v>
      </c>
      <c r="S75" s="35" t="s">
        <v>2933</v>
      </c>
      <c r="T75" t="s">
        <v>44</v>
      </c>
      <c r="U75" t="s">
        <v>183</v>
      </c>
      <c r="W75">
        <v>1996</v>
      </c>
      <c r="X75" t="s">
        <v>61</v>
      </c>
      <c r="Y75" t="s">
        <v>2934</v>
      </c>
      <c r="Z75" s="2"/>
      <c r="AA75" t="s">
        <v>2935</v>
      </c>
      <c r="AB75" t="str">
        <f t="shared" si="2"/>
        <v>AUT_Burgenland_Plantae_Flora_1996.pdf</v>
      </c>
      <c r="AC75" s="8"/>
      <c r="AD75" t="s">
        <v>2936</v>
      </c>
      <c r="AE75" s="1" t="s">
        <v>2932</v>
      </c>
      <c r="AF75" t="str">
        <f>VLOOKUP(AE75,[1]urls_output!$A:$B,2,FALSE)</f>
        <v>T</v>
      </c>
    </row>
    <row r="76" spans="1:32" ht="15" customHeight="1">
      <c r="A76">
        <v>75</v>
      </c>
      <c r="B76" t="s">
        <v>31</v>
      </c>
      <c r="C76" t="s">
        <v>174</v>
      </c>
      <c r="D76" t="s">
        <v>186</v>
      </c>
      <c r="E76" t="s">
        <v>186</v>
      </c>
      <c r="I76" t="s">
        <v>175</v>
      </c>
      <c r="J76" t="s">
        <v>176</v>
      </c>
      <c r="K76" t="s">
        <v>37</v>
      </c>
      <c r="L76" t="s">
        <v>38</v>
      </c>
      <c r="M76" t="s">
        <v>55</v>
      </c>
      <c r="N76" t="s">
        <v>56</v>
      </c>
      <c r="O76" t="s">
        <v>158</v>
      </c>
      <c r="P76" t="s">
        <v>158</v>
      </c>
      <c r="Q76" t="s">
        <v>41</v>
      </c>
      <c r="R76" s="1" t="s">
        <v>5724</v>
      </c>
      <c r="S76" s="35" t="s">
        <v>5725</v>
      </c>
      <c r="T76" t="s">
        <v>44</v>
      </c>
      <c r="U76" t="s">
        <v>183</v>
      </c>
      <c r="W76">
        <v>2023</v>
      </c>
      <c r="X76" t="s">
        <v>61</v>
      </c>
      <c r="Z76" s="2"/>
      <c r="AA76" t="s">
        <v>5726</v>
      </c>
      <c r="AB76" t="str">
        <f t="shared" si="2"/>
        <v>AUT_Salzburg_Animalia_Lepidoptera_2023.pdf</v>
      </c>
      <c r="AC76" s="8"/>
      <c r="AD76" t="s">
        <v>5727</v>
      </c>
      <c r="AE76" s="1" t="s">
        <v>5724</v>
      </c>
      <c r="AF76" t="str">
        <f>VLOOKUP(AE76,[1]urls_output!$A:$B,2,FALSE)</f>
        <v>T</v>
      </c>
    </row>
    <row r="77" spans="1:32" ht="15" customHeight="1">
      <c r="A77">
        <v>76</v>
      </c>
      <c r="B77" t="s">
        <v>31</v>
      </c>
      <c r="C77" t="s">
        <v>174</v>
      </c>
      <c r="D77" t="s">
        <v>186</v>
      </c>
      <c r="E77" t="s">
        <v>186</v>
      </c>
      <c r="I77" t="s">
        <v>175</v>
      </c>
      <c r="J77" t="s">
        <v>176</v>
      </c>
      <c r="K77" t="s">
        <v>37</v>
      </c>
      <c r="L77" t="s">
        <v>177</v>
      </c>
      <c r="M77" t="s">
        <v>178</v>
      </c>
      <c r="N77" t="s">
        <v>903</v>
      </c>
      <c r="P77" t="s">
        <v>5979</v>
      </c>
      <c r="Q77" t="s">
        <v>41</v>
      </c>
      <c r="R77" s="1" t="s">
        <v>5986</v>
      </c>
      <c r="S77" s="35" t="s">
        <v>5987</v>
      </c>
      <c r="T77" t="s">
        <v>44</v>
      </c>
      <c r="U77" t="s">
        <v>183</v>
      </c>
      <c r="V77" t="s">
        <v>5988</v>
      </c>
      <c r="W77">
        <v>2014</v>
      </c>
      <c r="X77" t="s">
        <v>61</v>
      </c>
      <c r="Z77" s="5"/>
      <c r="AA77" t="s">
        <v>5989</v>
      </c>
      <c r="AB77" t="str">
        <f t="shared" si="2"/>
        <v>AUT_Salzburg_Animalia_Mammals_2014.pdf</v>
      </c>
      <c r="AC77" s="5"/>
      <c r="AD77" t="e">
        <v>#N/A</v>
      </c>
      <c r="AE77" s="1" t="s">
        <v>5986</v>
      </c>
      <c r="AF77" t="str">
        <f>VLOOKUP(AE77,[1]urls_output!$A:$B,2,FALSE)</f>
        <v>T</v>
      </c>
    </row>
    <row r="78" spans="1:32" ht="15" customHeight="1">
      <c r="A78">
        <v>77</v>
      </c>
      <c r="B78" t="s">
        <v>31</v>
      </c>
      <c r="C78" t="s">
        <v>174</v>
      </c>
      <c r="D78" t="s">
        <v>186</v>
      </c>
      <c r="E78" t="s">
        <v>186</v>
      </c>
      <c r="I78" t="s">
        <v>175</v>
      </c>
      <c r="J78" t="s">
        <v>176</v>
      </c>
      <c r="K78" t="s">
        <v>37</v>
      </c>
      <c r="L78" t="s">
        <v>38</v>
      </c>
      <c r="M78" t="s">
        <v>55</v>
      </c>
      <c r="N78" t="s">
        <v>56</v>
      </c>
      <c r="O78" t="s">
        <v>2283</v>
      </c>
      <c r="P78" t="s">
        <v>2283</v>
      </c>
      <c r="Q78" t="s">
        <v>41</v>
      </c>
      <c r="R78" s="1" t="s">
        <v>6951</v>
      </c>
      <c r="S78" s="35" t="s">
        <v>6952</v>
      </c>
      <c r="T78" t="s">
        <v>44</v>
      </c>
      <c r="U78" t="s">
        <v>183</v>
      </c>
      <c r="W78">
        <v>2010</v>
      </c>
      <c r="X78" t="s">
        <v>61</v>
      </c>
      <c r="Z78" s="2"/>
      <c r="AA78" t="s">
        <v>6953</v>
      </c>
      <c r="AB78" t="str">
        <f t="shared" si="2"/>
        <v>AUT_Salzburg_Animalia_Orthoptera_2010.pdf</v>
      </c>
      <c r="AC78" s="8"/>
      <c r="AD78" t="s">
        <v>6954</v>
      </c>
      <c r="AE78" s="1" t="s">
        <v>6951</v>
      </c>
      <c r="AF78" t="str">
        <f>VLOOKUP(AE78,[1]urls_output!$A:$B,2,FALSE)</f>
        <v>T</v>
      </c>
    </row>
    <row r="79" spans="1:32" ht="15" customHeight="1">
      <c r="A79">
        <v>78</v>
      </c>
      <c r="B79" t="s">
        <v>31</v>
      </c>
      <c r="C79" t="s">
        <v>174</v>
      </c>
      <c r="D79" t="s">
        <v>186</v>
      </c>
      <c r="E79" t="s">
        <v>186</v>
      </c>
      <c r="I79" t="s">
        <v>175</v>
      </c>
      <c r="J79" t="s">
        <v>176</v>
      </c>
      <c r="K79" t="s">
        <v>37</v>
      </c>
      <c r="L79" t="s">
        <v>177</v>
      </c>
      <c r="M79" t="s">
        <v>178</v>
      </c>
      <c r="N79" t="s">
        <v>179</v>
      </c>
      <c r="P79" t="s">
        <v>180</v>
      </c>
      <c r="Q79" t="s">
        <v>41</v>
      </c>
      <c r="R79" s="1" t="s">
        <v>187</v>
      </c>
      <c r="S79" s="35" t="s">
        <v>188</v>
      </c>
      <c r="T79" t="s">
        <v>44</v>
      </c>
      <c r="U79" t="s">
        <v>183</v>
      </c>
      <c r="W79">
        <v>2005</v>
      </c>
      <c r="X79" t="s">
        <v>61</v>
      </c>
      <c r="Z79" s="2"/>
      <c r="AA79" t="s">
        <v>189</v>
      </c>
      <c r="AB79" t="str">
        <f t="shared" si="2"/>
        <v>AUT_Salzburg_Animalia_Amphibians_2005.pdf</v>
      </c>
      <c r="AC79" s="8"/>
      <c r="AD79" t="s">
        <v>190</v>
      </c>
      <c r="AE79" s="1" t="s">
        <v>187</v>
      </c>
      <c r="AF79" t="str">
        <f>VLOOKUP(AE79,[1]urls_output!$A:$B,2,FALSE)</f>
        <v>T</v>
      </c>
    </row>
    <row r="80" spans="1:32" ht="15" customHeight="1">
      <c r="A80">
        <v>79</v>
      </c>
      <c r="B80" t="s">
        <v>31</v>
      </c>
      <c r="C80" t="s">
        <v>174</v>
      </c>
      <c r="D80" t="s">
        <v>186</v>
      </c>
      <c r="E80" t="s">
        <v>186</v>
      </c>
      <c r="I80" t="s">
        <v>175</v>
      </c>
      <c r="J80" t="s">
        <v>176</v>
      </c>
      <c r="K80" t="s">
        <v>37</v>
      </c>
      <c r="L80" t="s">
        <v>177</v>
      </c>
      <c r="M80" t="s">
        <v>178</v>
      </c>
      <c r="N80" t="s">
        <v>2291</v>
      </c>
      <c r="P80" t="s">
        <v>7214</v>
      </c>
      <c r="Q80" t="s">
        <v>41</v>
      </c>
      <c r="R80" s="1" t="s">
        <v>187</v>
      </c>
      <c r="S80" s="35" t="s">
        <v>188</v>
      </c>
      <c r="T80" t="s">
        <v>44</v>
      </c>
      <c r="U80" t="s">
        <v>183</v>
      </c>
      <c r="W80">
        <v>2005</v>
      </c>
      <c r="X80" t="s">
        <v>61</v>
      </c>
      <c r="Z80" s="2"/>
      <c r="AA80" t="s">
        <v>189</v>
      </c>
      <c r="AB80" t="str">
        <f t="shared" si="2"/>
        <v>AUT_Salzburg_Animalia_Reptiles_2005.pdf</v>
      </c>
      <c r="AC80" s="8"/>
      <c r="AD80" t="s">
        <v>190</v>
      </c>
      <c r="AE80" s="1" t="s">
        <v>187</v>
      </c>
      <c r="AF80" t="str">
        <f>VLOOKUP(AE80,[1]urls_output!$A:$B,2,FALSE)</f>
        <v>T</v>
      </c>
    </row>
    <row r="81" spans="1:32" ht="15" customHeight="1">
      <c r="A81">
        <v>80</v>
      </c>
      <c r="B81" t="s">
        <v>31</v>
      </c>
      <c r="C81" t="s">
        <v>174</v>
      </c>
      <c r="D81" t="s">
        <v>186</v>
      </c>
      <c r="E81" t="s">
        <v>186</v>
      </c>
      <c r="I81" t="s">
        <v>175</v>
      </c>
      <c r="J81" t="s">
        <v>176</v>
      </c>
      <c r="K81" t="s">
        <v>37</v>
      </c>
      <c r="L81" t="s">
        <v>177</v>
      </c>
      <c r="M81" t="s">
        <v>178</v>
      </c>
      <c r="P81" t="s">
        <v>1146</v>
      </c>
      <c r="Q81" t="s">
        <v>41</v>
      </c>
      <c r="R81" s="1" t="s">
        <v>1166</v>
      </c>
      <c r="S81" s="35" t="s">
        <v>1167</v>
      </c>
      <c r="T81" t="s">
        <v>44</v>
      </c>
      <c r="U81" t="s">
        <v>183</v>
      </c>
      <c r="W81">
        <v>2012</v>
      </c>
      <c r="X81" t="s">
        <v>61</v>
      </c>
      <c r="Z81" s="2"/>
      <c r="AA81" t="s">
        <v>1168</v>
      </c>
      <c r="AB81" t="str">
        <f t="shared" si="2"/>
        <v>AUT_Salzburg_Animalia_Birds_2012.pdf</v>
      </c>
      <c r="AC81" s="8"/>
      <c r="AD81" t="s">
        <v>1169</v>
      </c>
      <c r="AE81" s="1" t="s">
        <v>1166</v>
      </c>
      <c r="AF81" t="str">
        <f>VLOOKUP(AE81,[1]urls_output!$A:$B,2,FALSE)</f>
        <v>T</v>
      </c>
    </row>
    <row r="82" spans="1:32" ht="15" customHeight="1">
      <c r="A82">
        <v>81</v>
      </c>
      <c r="B82" t="s">
        <v>31</v>
      </c>
      <c r="C82" t="s">
        <v>174</v>
      </c>
      <c r="D82" t="s">
        <v>186</v>
      </c>
      <c r="E82" t="s">
        <v>186</v>
      </c>
      <c r="I82" t="s">
        <v>175</v>
      </c>
      <c r="J82" t="s">
        <v>176</v>
      </c>
      <c r="K82" t="s">
        <v>96</v>
      </c>
      <c r="P82" t="s">
        <v>5760</v>
      </c>
      <c r="Q82" t="s">
        <v>41</v>
      </c>
      <c r="R82" s="1" t="s">
        <v>5761</v>
      </c>
      <c r="S82" s="35" t="s">
        <v>5762</v>
      </c>
      <c r="T82" t="s">
        <v>44</v>
      </c>
      <c r="U82" t="s">
        <v>183</v>
      </c>
      <c r="W82">
        <v>1996</v>
      </c>
      <c r="X82" t="s">
        <v>61</v>
      </c>
      <c r="Z82" s="2"/>
      <c r="AA82" t="s">
        <v>5763</v>
      </c>
      <c r="AB82" t="str">
        <f t="shared" si="2"/>
        <v>AUT_Salzburg_Plantae_Lichens_1996.pdf</v>
      </c>
      <c r="AC82" s="8"/>
      <c r="AD82" t="s">
        <v>5764</v>
      </c>
      <c r="AE82" s="1" t="s">
        <v>5761</v>
      </c>
      <c r="AF82" t="str">
        <f>VLOOKUP(AE82,[1]urls_output!$A:$B,2,FALSE)</f>
        <v>T</v>
      </c>
    </row>
    <row r="83" spans="1:32" ht="15" customHeight="1">
      <c r="A83">
        <v>82</v>
      </c>
      <c r="B83" t="s">
        <v>31</v>
      </c>
      <c r="C83" t="s">
        <v>174</v>
      </c>
      <c r="D83" t="s">
        <v>186</v>
      </c>
      <c r="E83" t="s">
        <v>186</v>
      </c>
      <c r="I83" t="s">
        <v>175</v>
      </c>
      <c r="J83" t="s">
        <v>176</v>
      </c>
      <c r="K83" t="s">
        <v>96</v>
      </c>
      <c r="P83" t="s">
        <v>5958</v>
      </c>
      <c r="Q83" t="s">
        <v>41</v>
      </c>
      <c r="R83" s="1" t="s">
        <v>3661</v>
      </c>
      <c r="S83" s="35" t="s">
        <v>3662</v>
      </c>
      <c r="T83" t="s">
        <v>44</v>
      </c>
      <c r="U83" t="s">
        <v>183</v>
      </c>
      <c r="W83">
        <v>1996</v>
      </c>
      <c r="X83" t="s">
        <v>61</v>
      </c>
      <c r="Z83" s="2"/>
      <c r="AA83" t="s">
        <v>5960</v>
      </c>
      <c r="AB83" t="str">
        <f t="shared" si="2"/>
        <v>AUT_Salzburg_Plantae_Magnoliophyta _1996.pdf</v>
      </c>
      <c r="AC83" s="8"/>
      <c r="AD83" t="s">
        <v>3663</v>
      </c>
      <c r="AE83" s="1" t="s">
        <v>3661</v>
      </c>
      <c r="AF83" t="str">
        <f>VLOOKUP(AE83,[1]urls_output!$A:$B,2,FALSE)</f>
        <v>T</v>
      </c>
    </row>
    <row r="84" spans="1:32" ht="15" customHeight="1">
      <c r="A84">
        <v>83</v>
      </c>
      <c r="B84" t="s">
        <v>31</v>
      </c>
      <c r="C84" t="s">
        <v>174</v>
      </c>
      <c r="D84" t="s">
        <v>186</v>
      </c>
      <c r="E84" t="s">
        <v>186</v>
      </c>
      <c r="I84" t="s">
        <v>175</v>
      </c>
      <c r="J84" t="s">
        <v>176</v>
      </c>
      <c r="K84" t="s">
        <v>96</v>
      </c>
      <c r="P84" t="s">
        <v>3648</v>
      </c>
      <c r="Q84" t="s">
        <v>41</v>
      </c>
      <c r="R84" s="1" t="s">
        <v>3661</v>
      </c>
      <c r="S84" s="35" t="s">
        <v>3662</v>
      </c>
      <c r="T84" t="s">
        <v>44</v>
      </c>
      <c r="U84" t="s">
        <v>183</v>
      </c>
      <c r="W84">
        <v>1996</v>
      </c>
      <c r="X84" t="s">
        <v>61</v>
      </c>
      <c r="Z84" s="2"/>
      <c r="AB84" t="str">
        <f t="shared" si="2"/>
        <v>AUT_Salzburg_Plantae_Ferns_1996.pdf</v>
      </c>
      <c r="AC84" s="8"/>
      <c r="AD84" t="s">
        <v>3663</v>
      </c>
      <c r="AE84" s="1" t="s">
        <v>3661</v>
      </c>
      <c r="AF84" t="str">
        <f>VLOOKUP(AE84,[1]urls_output!$A:$B,2,FALSE)</f>
        <v>T</v>
      </c>
    </row>
    <row r="85" spans="1:32" ht="15" customHeight="1">
      <c r="A85">
        <v>84</v>
      </c>
      <c r="B85" t="s">
        <v>31</v>
      </c>
      <c r="C85" t="s">
        <v>990</v>
      </c>
      <c r="D85" t="s">
        <v>991</v>
      </c>
      <c r="E85" t="s">
        <v>992</v>
      </c>
      <c r="I85" t="s">
        <v>993</v>
      </c>
      <c r="J85" t="s">
        <v>994</v>
      </c>
      <c r="K85" t="s">
        <v>96</v>
      </c>
      <c r="P85" t="s">
        <v>7871</v>
      </c>
      <c r="Q85" t="s">
        <v>41</v>
      </c>
      <c r="R85" s="1" t="s">
        <v>7876</v>
      </c>
      <c r="S85" s="35" t="s">
        <v>7877</v>
      </c>
      <c r="T85" t="s">
        <v>44</v>
      </c>
      <c r="U85" t="s">
        <v>183</v>
      </c>
      <c r="W85">
        <v>2006</v>
      </c>
      <c r="X85" t="s">
        <v>61</v>
      </c>
      <c r="Z85" s="2"/>
      <c r="AB85" t="str">
        <f t="shared" si="2"/>
        <v>ITA_Südtirols_Plantae_Vascular plants_2006.pdf</v>
      </c>
      <c r="AC85" s="8"/>
      <c r="AD85" t="s">
        <v>7878</v>
      </c>
      <c r="AE85" s="1" t="s">
        <v>7876</v>
      </c>
      <c r="AF85" t="str">
        <f>VLOOKUP(AE85,[1]urls_output!$A:$B,2,FALSE)</f>
        <v>T</v>
      </c>
    </row>
    <row r="86" spans="1:32" ht="15" customHeight="1">
      <c r="A86">
        <v>85</v>
      </c>
      <c r="B86" t="s">
        <v>31</v>
      </c>
      <c r="C86" t="s">
        <v>990</v>
      </c>
      <c r="D86" t="s">
        <v>991</v>
      </c>
      <c r="E86" t="s">
        <v>992</v>
      </c>
      <c r="I86" t="s">
        <v>993</v>
      </c>
      <c r="J86" t="s">
        <v>994</v>
      </c>
      <c r="K86" t="s">
        <v>37</v>
      </c>
      <c r="L86" t="s">
        <v>38</v>
      </c>
      <c r="M86" t="s">
        <v>55</v>
      </c>
      <c r="N86" t="s">
        <v>56</v>
      </c>
      <c r="O86" t="s">
        <v>2283</v>
      </c>
      <c r="P86" t="s">
        <v>2283</v>
      </c>
      <c r="Q86" t="s">
        <v>41</v>
      </c>
      <c r="R86" s="1" t="s">
        <v>6298</v>
      </c>
      <c r="S86" s="35" t="s">
        <v>6299</v>
      </c>
      <c r="T86" t="s">
        <v>44</v>
      </c>
      <c r="U86" t="s">
        <v>183</v>
      </c>
      <c r="W86">
        <v>2017</v>
      </c>
      <c r="X86" t="s">
        <v>61</v>
      </c>
      <c r="Z86" s="2"/>
      <c r="AB86" t="str">
        <f t="shared" si="2"/>
        <v>ITA_Südtirols_Animalia_Orthoptera_2017.pdf</v>
      </c>
      <c r="AC86" s="8"/>
      <c r="AD86" t="s">
        <v>6300</v>
      </c>
      <c r="AE86" s="1" t="s">
        <v>6298</v>
      </c>
      <c r="AF86" t="str">
        <f>VLOOKUP(AE86,[1]urls_output!$A:$B,2,FALSE)</f>
        <v>T</v>
      </c>
    </row>
    <row r="87" spans="1:32" ht="15" customHeight="1">
      <c r="A87">
        <v>86</v>
      </c>
      <c r="B87" t="s">
        <v>31</v>
      </c>
      <c r="C87" t="s">
        <v>990</v>
      </c>
      <c r="D87" t="s">
        <v>991</v>
      </c>
      <c r="E87" t="s">
        <v>992</v>
      </c>
      <c r="I87" t="s">
        <v>993</v>
      </c>
      <c r="J87" t="s">
        <v>994</v>
      </c>
      <c r="K87" t="s">
        <v>37</v>
      </c>
      <c r="L87" t="s">
        <v>38</v>
      </c>
      <c r="M87" t="s">
        <v>55</v>
      </c>
      <c r="N87" t="s">
        <v>56</v>
      </c>
      <c r="O87" t="s">
        <v>6297</v>
      </c>
      <c r="P87" t="s">
        <v>6297</v>
      </c>
      <c r="Q87" t="s">
        <v>41</v>
      </c>
      <c r="R87" s="1" t="s">
        <v>6298</v>
      </c>
      <c r="S87" s="35" t="s">
        <v>6299</v>
      </c>
      <c r="T87" t="s">
        <v>44</v>
      </c>
      <c r="U87" t="s">
        <v>183</v>
      </c>
      <c r="W87">
        <v>2017</v>
      </c>
      <c r="X87" t="s">
        <v>61</v>
      </c>
      <c r="Z87" s="2"/>
      <c r="AB87" t="str">
        <f t="shared" si="2"/>
        <v>ITA_Südtirols_Animalia_Mantodea_2017.pdf</v>
      </c>
      <c r="AC87" s="8"/>
      <c r="AD87" t="s">
        <v>6300</v>
      </c>
      <c r="AE87" s="1" t="s">
        <v>6298</v>
      </c>
      <c r="AF87" t="str">
        <f>VLOOKUP(AE87,[1]urls_output!$A:$B,2,FALSE)</f>
        <v>T</v>
      </c>
    </row>
    <row r="88" spans="1:32" ht="15" customHeight="1">
      <c r="A88">
        <v>87</v>
      </c>
      <c r="B88" t="s">
        <v>31</v>
      </c>
      <c r="C88" t="s">
        <v>990</v>
      </c>
      <c r="D88" t="s">
        <v>991</v>
      </c>
      <c r="E88" t="s">
        <v>992</v>
      </c>
      <c r="I88" t="s">
        <v>993</v>
      </c>
      <c r="J88" t="s">
        <v>994</v>
      </c>
      <c r="K88" t="s">
        <v>37</v>
      </c>
      <c r="L88" t="s">
        <v>38</v>
      </c>
      <c r="M88" t="s">
        <v>55</v>
      </c>
      <c r="N88" t="s">
        <v>56</v>
      </c>
      <c r="O88" t="s">
        <v>817</v>
      </c>
      <c r="P88" t="s">
        <v>817</v>
      </c>
      <c r="Q88" t="s">
        <v>41</v>
      </c>
      <c r="R88" s="1" t="s">
        <v>6732</v>
      </c>
      <c r="S88" s="35" t="s">
        <v>6733</v>
      </c>
      <c r="T88" t="s">
        <v>44</v>
      </c>
      <c r="U88" t="s">
        <v>183</v>
      </c>
      <c r="W88">
        <v>2018</v>
      </c>
      <c r="X88" t="s">
        <v>61</v>
      </c>
      <c r="Z88" s="2"/>
      <c r="AB88" t="str">
        <f t="shared" si="2"/>
        <v>ITA_Südtirols_Animalia_Odonata_2018.pdf</v>
      </c>
      <c r="AC88" s="8"/>
      <c r="AD88" t="s">
        <v>6734</v>
      </c>
      <c r="AE88" s="1" t="s">
        <v>6732</v>
      </c>
      <c r="AF88" t="str">
        <f>VLOOKUP(AE88,[1]urls_output!$A:$B,2,FALSE)</f>
        <v>T</v>
      </c>
    </row>
    <row r="89" spans="1:32" ht="15" customHeight="1">
      <c r="A89">
        <v>88</v>
      </c>
      <c r="B89" t="s">
        <v>31</v>
      </c>
      <c r="C89" t="s">
        <v>990</v>
      </c>
      <c r="D89" t="s">
        <v>991</v>
      </c>
      <c r="E89" t="s">
        <v>992</v>
      </c>
      <c r="I89" t="s">
        <v>993</v>
      </c>
      <c r="J89" t="s">
        <v>994</v>
      </c>
      <c r="K89" t="s">
        <v>37</v>
      </c>
      <c r="L89" t="s">
        <v>177</v>
      </c>
      <c r="M89" t="s">
        <v>178</v>
      </c>
      <c r="N89" t="s">
        <v>812</v>
      </c>
      <c r="P89" t="s">
        <v>1146</v>
      </c>
      <c r="Q89" t="s">
        <v>41</v>
      </c>
      <c r="R89" s="1" t="s">
        <v>1170</v>
      </c>
      <c r="S89" s="35" t="s">
        <v>1171</v>
      </c>
      <c r="T89" t="s">
        <v>44</v>
      </c>
      <c r="U89" t="s">
        <v>183</v>
      </c>
      <c r="W89">
        <v>2020</v>
      </c>
      <c r="X89" t="s">
        <v>61</v>
      </c>
      <c r="Z89" s="2"/>
      <c r="AA89" t="s">
        <v>1172</v>
      </c>
      <c r="AB89" t="str">
        <f t="shared" si="2"/>
        <v>ITA_Südtirols_Animalia_Birds_2020.pdf</v>
      </c>
      <c r="AC89" s="8"/>
      <c r="AD89" t="e">
        <v>#N/A</v>
      </c>
      <c r="AE89" s="1" t="s">
        <v>1170</v>
      </c>
      <c r="AF89" t="str">
        <f>VLOOKUP(AE89,[1]urls_output!$A:$B,2,FALSE)</f>
        <v>T</v>
      </c>
    </row>
    <row r="90" spans="1:32" ht="15" customHeight="1">
      <c r="A90">
        <v>89</v>
      </c>
      <c r="B90" t="s">
        <v>31</v>
      </c>
      <c r="C90" t="s">
        <v>990</v>
      </c>
      <c r="D90" t="s">
        <v>991</v>
      </c>
      <c r="E90" t="s">
        <v>992</v>
      </c>
      <c r="I90" t="s">
        <v>993</v>
      </c>
      <c r="J90" t="s">
        <v>994</v>
      </c>
      <c r="K90" t="s">
        <v>37</v>
      </c>
      <c r="L90" t="s">
        <v>177</v>
      </c>
      <c r="M90" t="s">
        <v>178</v>
      </c>
      <c r="N90" t="s">
        <v>903</v>
      </c>
      <c r="O90" t="s">
        <v>995</v>
      </c>
      <c r="P90" t="s">
        <v>996</v>
      </c>
      <c r="Q90" t="s">
        <v>41</v>
      </c>
      <c r="R90" s="1" t="s">
        <v>997</v>
      </c>
      <c r="S90" s="35" t="s">
        <v>998</v>
      </c>
      <c r="T90" t="s">
        <v>44</v>
      </c>
      <c r="U90" t="s">
        <v>183</v>
      </c>
      <c r="W90">
        <v>2014</v>
      </c>
      <c r="X90" t="s">
        <v>61</v>
      </c>
      <c r="Z90" s="2"/>
      <c r="AA90" t="s">
        <v>999</v>
      </c>
      <c r="AB90" t="str">
        <f t="shared" si="2"/>
        <v>ITA_Südtirols_Animalia_Bats_2014.pdf</v>
      </c>
      <c r="AC90" s="8"/>
      <c r="AD90" t="e">
        <v>#N/A</v>
      </c>
      <c r="AE90" s="1" t="s">
        <v>997</v>
      </c>
      <c r="AF90" t="str">
        <f>VLOOKUP(AE90,[1]urls_output!$A:$B,2,FALSE)</f>
        <v>T</v>
      </c>
    </row>
    <row r="91" spans="1:32" ht="15" customHeight="1">
      <c r="A91">
        <v>90</v>
      </c>
      <c r="B91" t="s">
        <v>31</v>
      </c>
      <c r="C91" t="s">
        <v>174</v>
      </c>
      <c r="D91" t="s">
        <v>1000</v>
      </c>
      <c r="E91" t="s">
        <v>1000</v>
      </c>
      <c r="I91" t="s">
        <v>175</v>
      </c>
      <c r="J91" t="s">
        <v>176</v>
      </c>
      <c r="K91" t="s">
        <v>37</v>
      </c>
      <c r="L91" t="s">
        <v>38</v>
      </c>
      <c r="M91" t="s">
        <v>55</v>
      </c>
      <c r="N91" t="s">
        <v>56</v>
      </c>
      <c r="O91" t="s">
        <v>158</v>
      </c>
      <c r="P91" t="s">
        <v>7087</v>
      </c>
      <c r="Q91" t="s">
        <v>41</v>
      </c>
      <c r="R91" s="1" t="s">
        <v>5458</v>
      </c>
      <c r="S91" s="35" t="s">
        <v>5459</v>
      </c>
      <c r="T91" t="s">
        <v>44</v>
      </c>
      <c r="U91" t="s">
        <v>183</v>
      </c>
      <c r="W91">
        <v>2002</v>
      </c>
      <c r="X91" t="s">
        <v>61</v>
      </c>
      <c r="Z91" s="2"/>
      <c r="AB91" t="str">
        <f t="shared" si="2"/>
        <v>AUT_Wien_Animalia_Papilionoidea _2002.pdf</v>
      </c>
      <c r="AC91" s="8"/>
      <c r="AD91" t="s">
        <v>5460</v>
      </c>
      <c r="AE91" s="1" t="s">
        <v>5458</v>
      </c>
      <c r="AF91" t="str">
        <f>VLOOKUP(AE91,[1]urls_output!$A:$B,2,FALSE)</f>
        <v>T</v>
      </c>
    </row>
    <row r="92" spans="1:32" ht="15" customHeight="1">
      <c r="A92">
        <v>91</v>
      </c>
      <c r="B92" t="s">
        <v>31</v>
      </c>
      <c r="C92" t="s">
        <v>174</v>
      </c>
      <c r="D92" t="s">
        <v>1000</v>
      </c>
      <c r="E92" t="s">
        <v>1000</v>
      </c>
      <c r="I92" t="s">
        <v>175</v>
      </c>
      <c r="J92" t="s">
        <v>176</v>
      </c>
      <c r="K92" t="s">
        <v>37</v>
      </c>
      <c r="L92" t="s">
        <v>38</v>
      </c>
      <c r="M92" t="s">
        <v>55</v>
      </c>
      <c r="N92" t="s">
        <v>56</v>
      </c>
      <c r="O92" t="s">
        <v>158</v>
      </c>
      <c r="P92" t="s">
        <v>5457</v>
      </c>
      <c r="Q92" t="s">
        <v>41</v>
      </c>
      <c r="R92" s="1" t="s">
        <v>5458</v>
      </c>
      <c r="S92" s="35" t="s">
        <v>5459</v>
      </c>
      <c r="T92" t="s">
        <v>44</v>
      </c>
      <c r="U92" t="s">
        <v>183</v>
      </c>
      <c r="W92">
        <v>2002</v>
      </c>
      <c r="X92" t="s">
        <v>61</v>
      </c>
      <c r="Z92" s="2"/>
      <c r="AB92" t="str">
        <f t="shared" si="2"/>
        <v>AUT_Wien_Animalia_Hesperioidea_2002.pdf</v>
      </c>
      <c r="AC92" s="8"/>
      <c r="AD92" t="s">
        <v>5460</v>
      </c>
      <c r="AE92" s="1" t="s">
        <v>5458</v>
      </c>
      <c r="AF92" t="str">
        <f>VLOOKUP(AE92,[1]urls_output!$A:$B,2,FALSE)</f>
        <v>T</v>
      </c>
    </row>
    <row r="93" spans="1:32" ht="15" customHeight="1">
      <c r="A93">
        <v>92</v>
      </c>
      <c r="B93" t="s">
        <v>31</v>
      </c>
      <c r="C93" t="s">
        <v>174</v>
      </c>
      <c r="D93" t="s">
        <v>1000</v>
      </c>
      <c r="E93" t="s">
        <v>1000</v>
      </c>
      <c r="I93" t="s">
        <v>175</v>
      </c>
      <c r="J93" t="s">
        <v>176</v>
      </c>
      <c r="K93" t="s">
        <v>37</v>
      </c>
      <c r="L93" t="s">
        <v>177</v>
      </c>
      <c r="M93" t="s">
        <v>178</v>
      </c>
      <c r="N93" t="s">
        <v>903</v>
      </c>
      <c r="O93" t="s">
        <v>995</v>
      </c>
      <c r="P93" t="s">
        <v>996</v>
      </c>
      <c r="Q93" t="s">
        <v>41</v>
      </c>
      <c r="R93" s="1" t="s">
        <v>1001</v>
      </c>
      <c r="S93" s="35" t="s">
        <v>1002</v>
      </c>
      <c r="T93" t="s">
        <v>44</v>
      </c>
      <c r="U93" t="s">
        <v>183</v>
      </c>
      <c r="W93">
        <v>2010</v>
      </c>
      <c r="X93" t="s">
        <v>61</v>
      </c>
      <c r="Z93" s="2"/>
      <c r="AA93" t="s">
        <v>1003</v>
      </c>
      <c r="AB93" t="str">
        <f t="shared" si="2"/>
        <v>AUT_Wien_Animalia_Bats_2010.pdf</v>
      </c>
      <c r="AC93" s="8"/>
      <c r="AD93" t="s">
        <v>1004</v>
      </c>
      <c r="AE93" s="1" t="s">
        <v>1001</v>
      </c>
      <c r="AF93" t="str">
        <f>VLOOKUP(AE93,[1]urls_output!$A:$B,2,FALSE)</f>
        <v>T</v>
      </c>
    </row>
    <row r="94" spans="1:32" ht="15" customHeight="1">
      <c r="A94">
        <v>93</v>
      </c>
      <c r="B94" t="s">
        <v>31</v>
      </c>
      <c r="C94" t="s">
        <v>174</v>
      </c>
      <c r="D94" t="s">
        <v>1000</v>
      </c>
      <c r="E94" t="s">
        <v>1000</v>
      </c>
      <c r="I94" t="s">
        <v>175</v>
      </c>
      <c r="J94" t="s">
        <v>176</v>
      </c>
      <c r="K94" t="s">
        <v>37</v>
      </c>
      <c r="L94" t="s">
        <v>38</v>
      </c>
      <c r="M94" t="s">
        <v>55</v>
      </c>
      <c r="N94" t="s">
        <v>56</v>
      </c>
      <c r="O94" t="s">
        <v>2283</v>
      </c>
      <c r="P94" t="s">
        <v>2283</v>
      </c>
      <c r="Q94" t="s">
        <v>41</v>
      </c>
      <c r="R94" s="1" t="s">
        <v>6301</v>
      </c>
      <c r="S94" s="35" t="s">
        <v>6302</v>
      </c>
      <c r="T94" t="s">
        <v>44</v>
      </c>
      <c r="U94" t="s">
        <v>183</v>
      </c>
      <c r="W94">
        <v>1998</v>
      </c>
      <c r="X94" t="s">
        <v>61</v>
      </c>
      <c r="Z94" s="2"/>
      <c r="AA94" t="s">
        <v>6303</v>
      </c>
      <c r="AB94" t="str">
        <f t="shared" si="2"/>
        <v>AUT_Wien_Animalia_Orthoptera_1998.pdf</v>
      </c>
      <c r="AC94" s="8"/>
      <c r="AD94" t="s">
        <v>6304</v>
      </c>
      <c r="AE94" s="1" t="s">
        <v>6301</v>
      </c>
      <c r="AF94" t="str">
        <f>VLOOKUP(AE94,[1]urls_output!$A:$B,2,FALSE)</f>
        <v>T</v>
      </c>
    </row>
    <row r="95" spans="1:32" ht="15" customHeight="1">
      <c r="A95">
        <v>94</v>
      </c>
      <c r="B95" t="s">
        <v>31</v>
      </c>
      <c r="C95" t="s">
        <v>174</v>
      </c>
      <c r="D95" t="s">
        <v>1000</v>
      </c>
      <c r="E95" t="s">
        <v>1000</v>
      </c>
      <c r="I95" t="s">
        <v>175</v>
      </c>
      <c r="J95" t="s">
        <v>176</v>
      </c>
      <c r="K95" t="s">
        <v>37</v>
      </c>
      <c r="L95" t="s">
        <v>38</v>
      </c>
      <c r="M95" t="s">
        <v>55</v>
      </c>
      <c r="N95" t="s">
        <v>56</v>
      </c>
      <c r="O95" t="s">
        <v>6297</v>
      </c>
      <c r="P95" t="s">
        <v>6297</v>
      </c>
      <c r="Q95" t="s">
        <v>41</v>
      </c>
      <c r="R95" s="1" t="s">
        <v>6301</v>
      </c>
      <c r="S95" s="35" t="s">
        <v>6302</v>
      </c>
      <c r="T95" t="s">
        <v>44</v>
      </c>
      <c r="U95" t="s">
        <v>183</v>
      </c>
      <c r="W95">
        <v>1998</v>
      </c>
      <c r="X95" t="s">
        <v>61</v>
      </c>
      <c r="Z95" s="2"/>
      <c r="AA95" t="s">
        <v>6303</v>
      </c>
      <c r="AB95" t="str">
        <f t="shared" si="2"/>
        <v>AUT_Wien_Animalia_Mantodea_1998.pdf</v>
      </c>
      <c r="AC95" s="8"/>
      <c r="AD95" t="s">
        <v>6304</v>
      </c>
      <c r="AE95" s="1" t="s">
        <v>6301</v>
      </c>
      <c r="AF95" t="str">
        <f>VLOOKUP(AE95,[1]urls_output!$A:$B,2,FALSE)</f>
        <v>T</v>
      </c>
    </row>
    <row r="96" spans="1:32" ht="15" customHeight="1">
      <c r="A96">
        <v>95</v>
      </c>
      <c r="B96" t="s">
        <v>31</v>
      </c>
      <c r="C96" t="s">
        <v>174</v>
      </c>
      <c r="D96" t="s">
        <v>191</v>
      </c>
      <c r="E96" t="s">
        <v>191</v>
      </c>
      <c r="I96" t="s">
        <v>175</v>
      </c>
      <c r="J96" t="s">
        <v>176</v>
      </c>
      <c r="K96" t="s">
        <v>37</v>
      </c>
      <c r="L96" s="7" t="s">
        <v>38</v>
      </c>
      <c r="M96" t="s">
        <v>55</v>
      </c>
      <c r="N96" t="s">
        <v>56</v>
      </c>
      <c r="O96" t="s">
        <v>158</v>
      </c>
      <c r="P96" t="s">
        <v>158</v>
      </c>
      <c r="Q96" t="s">
        <v>41</v>
      </c>
      <c r="R96" s="1" t="s">
        <v>5728</v>
      </c>
      <c r="S96" s="35" t="s">
        <v>5729</v>
      </c>
      <c r="T96" t="s">
        <v>44</v>
      </c>
      <c r="U96" t="s">
        <v>183</v>
      </c>
      <c r="W96">
        <v>2022</v>
      </c>
      <c r="X96" t="s">
        <v>61</v>
      </c>
      <c r="Z96" s="2"/>
      <c r="AA96" t="s">
        <v>5730</v>
      </c>
      <c r="AB96" t="str">
        <f t="shared" si="2"/>
        <v>AUT_Vorarlberg_Animalia_Lepidoptera_2022.pdf</v>
      </c>
      <c r="AC96" s="8"/>
      <c r="AD96" t="s">
        <v>5731</v>
      </c>
      <c r="AE96" s="1" t="s">
        <v>5728</v>
      </c>
      <c r="AF96" t="str">
        <f>VLOOKUP(AE96,[1]urls_output!$A:$B,2,FALSE)</f>
        <v>T</v>
      </c>
    </row>
    <row r="97" spans="1:32" ht="15" customHeight="1">
      <c r="A97">
        <v>96</v>
      </c>
      <c r="B97" t="s">
        <v>31</v>
      </c>
      <c r="C97" t="s">
        <v>174</v>
      </c>
      <c r="D97" t="s">
        <v>191</v>
      </c>
      <c r="E97" t="s">
        <v>191</v>
      </c>
      <c r="I97" t="s">
        <v>175</v>
      </c>
      <c r="J97" t="s">
        <v>176</v>
      </c>
      <c r="K97" t="s">
        <v>37</v>
      </c>
      <c r="L97" s="7" t="s">
        <v>38</v>
      </c>
      <c r="M97" t="s">
        <v>55</v>
      </c>
      <c r="N97" t="s">
        <v>56</v>
      </c>
      <c r="O97" t="s">
        <v>2283</v>
      </c>
      <c r="P97" t="s">
        <v>2283</v>
      </c>
      <c r="Q97" t="s">
        <v>41</v>
      </c>
      <c r="R97" t="s">
        <v>6955</v>
      </c>
      <c r="S97" s="38" t="s">
        <v>6956</v>
      </c>
      <c r="T97" t="s">
        <v>44</v>
      </c>
      <c r="U97" t="s">
        <v>183</v>
      </c>
      <c r="W97">
        <v>2015</v>
      </c>
      <c r="X97" t="s">
        <v>61</v>
      </c>
      <c r="Z97" s="2"/>
      <c r="AA97" t="s">
        <v>6957</v>
      </c>
      <c r="AB97" t="str">
        <f t="shared" si="2"/>
        <v>AUT_Vorarlberg_Animalia_Orthoptera_2015.pdf</v>
      </c>
      <c r="AC97" s="8"/>
      <c r="AD97" t="s">
        <v>6958</v>
      </c>
      <c r="AE97" t="s">
        <v>6955</v>
      </c>
      <c r="AF97" t="str">
        <f>VLOOKUP(AE97,[1]urls_output!$A:$B,2,FALSE)</f>
        <v>T</v>
      </c>
    </row>
    <row r="98" spans="1:32" ht="15" customHeight="1">
      <c r="A98">
        <v>97</v>
      </c>
      <c r="B98" t="s">
        <v>31</v>
      </c>
      <c r="C98" t="s">
        <v>174</v>
      </c>
      <c r="D98" t="s">
        <v>191</v>
      </c>
      <c r="E98" t="s">
        <v>191</v>
      </c>
      <c r="I98" t="s">
        <v>175</v>
      </c>
      <c r="J98" t="s">
        <v>176</v>
      </c>
      <c r="K98" t="s">
        <v>37</v>
      </c>
      <c r="L98" s="7" t="s">
        <v>38</v>
      </c>
      <c r="M98" t="s">
        <v>55</v>
      </c>
      <c r="N98" t="s">
        <v>56</v>
      </c>
      <c r="O98" t="s">
        <v>806</v>
      </c>
      <c r="P98" t="s">
        <v>832</v>
      </c>
      <c r="Q98" t="s">
        <v>41</v>
      </c>
      <c r="R98" t="s">
        <v>842</v>
      </c>
      <c r="S98" s="38" t="s">
        <v>843</v>
      </c>
      <c r="T98" t="s">
        <v>44</v>
      </c>
      <c r="U98" t="s">
        <v>183</v>
      </c>
      <c r="W98">
        <v>2005</v>
      </c>
      <c r="X98" t="s">
        <v>61</v>
      </c>
      <c r="Z98" s="2"/>
      <c r="AB98" t="str">
        <f t="shared" ref="AB98:AB129" si="3">IF(D98="NA",   I98&amp;"_"&amp;K98&amp;"_"&amp;P98&amp;"_"&amp;W98&amp;"."&amp;T98, I98&amp;"_"&amp;D98&amp;"_"&amp;K98&amp;"_"&amp;P98&amp;"_"&amp;W98&amp;"."&amp;T98)</f>
        <v>AUT_Vorarlberg_Animalia_Ants_2005.pdf</v>
      </c>
      <c r="AC98" s="8"/>
      <c r="AD98" t="s">
        <v>844</v>
      </c>
      <c r="AE98" t="s">
        <v>842</v>
      </c>
      <c r="AF98" t="str">
        <f>VLOOKUP(AE98,[1]urls_output!$A:$B,2,FALSE)</f>
        <v>T</v>
      </c>
    </row>
    <row r="99" spans="1:32" ht="15" customHeight="1">
      <c r="A99">
        <v>98</v>
      </c>
      <c r="B99" t="s">
        <v>31</v>
      </c>
      <c r="C99" t="s">
        <v>174</v>
      </c>
      <c r="D99" t="s">
        <v>191</v>
      </c>
      <c r="E99" t="s">
        <v>191</v>
      </c>
      <c r="I99" t="s">
        <v>175</v>
      </c>
      <c r="J99" t="s">
        <v>176</v>
      </c>
      <c r="K99" t="s">
        <v>37</v>
      </c>
      <c r="L99" s="7" t="s">
        <v>38</v>
      </c>
      <c r="M99" t="s">
        <v>55</v>
      </c>
      <c r="N99" t="s">
        <v>56</v>
      </c>
      <c r="O99" t="s">
        <v>6430</v>
      </c>
      <c r="P99" t="s">
        <v>6431</v>
      </c>
      <c r="Q99" t="s">
        <v>41</v>
      </c>
      <c r="R99" t="s">
        <v>6432</v>
      </c>
      <c r="S99" s="38" t="s">
        <v>6433</v>
      </c>
      <c r="T99" t="s">
        <v>44</v>
      </c>
      <c r="U99" t="s">
        <v>183</v>
      </c>
      <c r="W99">
        <v>2013</v>
      </c>
      <c r="X99" t="s">
        <v>61</v>
      </c>
      <c r="Z99" s="2"/>
      <c r="AB99" t="str">
        <f t="shared" si="3"/>
        <v>AUT_Vorarlberg_Animalia_Mayflies_2013.pdf</v>
      </c>
      <c r="AC99" s="8"/>
      <c r="AD99" t="s">
        <v>6434</v>
      </c>
      <c r="AE99" t="s">
        <v>6432</v>
      </c>
      <c r="AF99" t="str">
        <f>VLOOKUP(AE99,[1]urls_output!$A:$B,2,FALSE)</f>
        <v>T</v>
      </c>
    </row>
    <row r="100" spans="1:32" ht="15" customHeight="1">
      <c r="A100">
        <v>99</v>
      </c>
      <c r="B100" t="s">
        <v>31</v>
      </c>
      <c r="C100" t="s">
        <v>174</v>
      </c>
      <c r="D100" t="s">
        <v>191</v>
      </c>
      <c r="E100" t="s">
        <v>191</v>
      </c>
      <c r="I100" t="s">
        <v>175</v>
      </c>
      <c r="J100" t="s">
        <v>176</v>
      </c>
      <c r="K100" t="s">
        <v>37</v>
      </c>
      <c r="L100" t="s">
        <v>177</v>
      </c>
      <c r="M100" t="s">
        <v>178</v>
      </c>
      <c r="N100" t="s">
        <v>179</v>
      </c>
      <c r="P100" t="s">
        <v>180</v>
      </c>
      <c r="Q100" t="s">
        <v>41</v>
      </c>
      <c r="R100" t="s">
        <v>192</v>
      </c>
      <c r="S100" s="38" t="s">
        <v>193</v>
      </c>
      <c r="T100" t="s">
        <v>44</v>
      </c>
      <c r="U100" t="s">
        <v>183</v>
      </c>
      <c r="W100">
        <v>2021</v>
      </c>
      <c r="X100" t="s">
        <v>61</v>
      </c>
      <c r="Z100" s="2"/>
      <c r="AA100" t="s">
        <v>194</v>
      </c>
      <c r="AB100" t="str">
        <f t="shared" si="3"/>
        <v>AUT_Vorarlberg_Animalia_Amphibians_2021.pdf</v>
      </c>
      <c r="AC100" s="8"/>
      <c r="AD100" t="s">
        <v>195</v>
      </c>
      <c r="AE100" t="s">
        <v>192</v>
      </c>
      <c r="AF100" t="str">
        <f>VLOOKUP(AE100,[1]urls_output!$A:$B,2,FALSE)</f>
        <v>T</v>
      </c>
    </row>
    <row r="101" spans="1:32" ht="15" customHeight="1">
      <c r="A101">
        <v>100</v>
      </c>
      <c r="B101" t="s">
        <v>31</v>
      </c>
      <c r="C101" t="s">
        <v>174</v>
      </c>
      <c r="D101" t="s">
        <v>191</v>
      </c>
      <c r="E101" t="s">
        <v>191</v>
      </c>
      <c r="I101" t="s">
        <v>175</v>
      </c>
      <c r="J101" t="s">
        <v>176</v>
      </c>
      <c r="K101" t="s">
        <v>37</v>
      </c>
      <c r="L101" t="s">
        <v>177</v>
      </c>
      <c r="M101" t="s">
        <v>178</v>
      </c>
      <c r="N101" t="s">
        <v>2291</v>
      </c>
      <c r="P101" t="s">
        <v>7214</v>
      </c>
      <c r="Q101" t="s">
        <v>41</v>
      </c>
      <c r="R101" t="s">
        <v>192</v>
      </c>
      <c r="S101" s="38" t="s">
        <v>193</v>
      </c>
      <c r="T101" t="s">
        <v>44</v>
      </c>
      <c r="U101" t="s">
        <v>183</v>
      </c>
      <c r="W101">
        <v>2021</v>
      </c>
      <c r="X101" t="s">
        <v>61</v>
      </c>
      <c r="Z101" s="2"/>
      <c r="AA101" t="s">
        <v>194</v>
      </c>
      <c r="AB101" t="str">
        <f t="shared" si="3"/>
        <v>AUT_Vorarlberg_Animalia_Reptiles_2021.pdf</v>
      </c>
      <c r="AC101" s="8"/>
      <c r="AD101" t="s">
        <v>195</v>
      </c>
      <c r="AE101" t="s">
        <v>192</v>
      </c>
      <c r="AF101" t="str">
        <f>VLOOKUP(AE101,[1]urls_output!$A:$B,2,FALSE)</f>
        <v>T</v>
      </c>
    </row>
    <row r="102" spans="1:32" ht="15" customHeight="1">
      <c r="A102">
        <v>101</v>
      </c>
      <c r="B102" t="s">
        <v>31</v>
      </c>
      <c r="C102" t="s">
        <v>174</v>
      </c>
      <c r="D102" t="s">
        <v>191</v>
      </c>
      <c r="E102" t="s">
        <v>191</v>
      </c>
      <c r="I102" t="s">
        <v>175</v>
      </c>
      <c r="J102" t="s">
        <v>176</v>
      </c>
      <c r="K102" t="s">
        <v>37</v>
      </c>
      <c r="L102" s="7" t="s">
        <v>38</v>
      </c>
      <c r="M102" t="s">
        <v>55</v>
      </c>
      <c r="N102" t="s">
        <v>56</v>
      </c>
      <c r="O102" t="s">
        <v>158</v>
      </c>
      <c r="P102" t="s">
        <v>158</v>
      </c>
      <c r="Q102" t="s">
        <v>41</v>
      </c>
      <c r="R102" s="1" t="s">
        <v>5732</v>
      </c>
      <c r="S102" s="35" t="s">
        <v>5733</v>
      </c>
      <c r="T102" t="s">
        <v>44</v>
      </c>
      <c r="U102" t="s">
        <v>183</v>
      </c>
      <c r="W102">
        <v>2001</v>
      </c>
      <c r="X102" t="s">
        <v>61</v>
      </c>
      <c r="Z102" s="2"/>
      <c r="AB102" t="str">
        <f t="shared" si="3"/>
        <v>AUT_Vorarlberg_Animalia_Lepidoptera_2001.pdf</v>
      </c>
      <c r="AC102" s="8"/>
      <c r="AD102" t="s">
        <v>5734</v>
      </c>
      <c r="AE102" s="1" t="s">
        <v>5732</v>
      </c>
      <c r="AF102" t="str">
        <f>VLOOKUP(AE102,[1]urls_output!$A:$B,2,FALSE)</f>
        <v>T</v>
      </c>
    </row>
    <row r="103" spans="1:32" ht="15" customHeight="1">
      <c r="A103">
        <v>102</v>
      </c>
      <c r="B103" t="s">
        <v>31</v>
      </c>
      <c r="C103" t="s">
        <v>174</v>
      </c>
      <c r="D103" t="s">
        <v>191</v>
      </c>
      <c r="E103" t="s">
        <v>191</v>
      </c>
      <c r="I103" t="s">
        <v>175</v>
      </c>
      <c r="J103" t="s">
        <v>176</v>
      </c>
      <c r="K103" t="s">
        <v>37</v>
      </c>
      <c r="L103" s="7" t="s">
        <v>177</v>
      </c>
      <c r="M103" t="s">
        <v>178</v>
      </c>
      <c r="N103" t="s">
        <v>903</v>
      </c>
      <c r="P103" t="s">
        <v>5979</v>
      </c>
      <c r="Q103" t="s">
        <v>41</v>
      </c>
      <c r="R103" t="s">
        <v>5990</v>
      </c>
      <c r="S103" s="38" t="s">
        <v>5991</v>
      </c>
      <c r="T103" t="s">
        <v>44</v>
      </c>
      <c r="U103" t="s">
        <v>183</v>
      </c>
      <c r="W103">
        <v>2006</v>
      </c>
      <c r="X103" t="s">
        <v>61</v>
      </c>
      <c r="Z103" s="2"/>
      <c r="AB103" t="str">
        <f t="shared" si="3"/>
        <v>AUT_Vorarlberg_Animalia_Mammals_2006.pdf</v>
      </c>
      <c r="AC103" s="8"/>
      <c r="AD103" t="s">
        <v>5992</v>
      </c>
      <c r="AE103" t="s">
        <v>5990</v>
      </c>
      <c r="AF103" t="str">
        <f>VLOOKUP(AE103,[1]urls_output!$A:$B,2,FALSE)</f>
        <v>F</v>
      </c>
    </row>
    <row r="104" spans="1:32" ht="15" customHeight="1">
      <c r="A104">
        <v>103</v>
      </c>
      <c r="B104" t="s">
        <v>31</v>
      </c>
      <c r="C104" t="s">
        <v>174</v>
      </c>
      <c r="D104" t="s">
        <v>191</v>
      </c>
      <c r="E104" t="s">
        <v>191</v>
      </c>
      <c r="I104" t="s">
        <v>175</v>
      </c>
      <c r="J104" t="s">
        <v>176</v>
      </c>
      <c r="K104" t="s">
        <v>37</v>
      </c>
      <c r="L104" s="7" t="s">
        <v>177</v>
      </c>
      <c r="M104" t="s">
        <v>178</v>
      </c>
      <c r="N104" t="s">
        <v>812</v>
      </c>
      <c r="P104" t="s">
        <v>1146</v>
      </c>
      <c r="Q104" t="s">
        <v>41</v>
      </c>
      <c r="R104" t="s">
        <v>1173</v>
      </c>
      <c r="S104" s="38" t="s">
        <v>1174</v>
      </c>
      <c r="T104" t="s">
        <v>44</v>
      </c>
      <c r="U104" t="s">
        <v>183</v>
      </c>
      <c r="W104">
        <v>2002</v>
      </c>
      <c r="X104" t="s">
        <v>61</v>
      </c>
      <c r="Z104" s="2"/>
      <c r="AA104" t="s">
        <v>1175</v>
      </c>
      <c r="AB104" t="str">
        <f t="shared" si="3"/>
        <v>AUT_Vorarlberg_Animalia_Birds_2002.pdf</v>
      </c>
      <c r="AC104" s="8"/>
      <c r="AD104" t="s">
        <v>1176</v>
      </c>
      <c r="AE104" t="s">
        <v>1173</v>
      </c>
      <c r="AF104" t="str">
        <f>VLOOKUP(AE104,[1]urls_output!$A:$B,2,FALSE)</f>
        <v>T</v>
      </c>
    </row>
    <row r="105" spans="1:32" ht="15" customHeight="1">
      <c r="A105">
        <v>104</v>
      </c>
      <c r="B105" t="s">
        <v>31</v>
      </c>
      <c r="C105" t="s">
        <v>174</v>
      </c>
      <c r="D105" t="s">
        <v>191</v>
      </c>
      <c r="E105" t="s">
        <v>191</v>
      </c>
      <c r="I105" t="s">
        <v>175</v>
      </c>
      <c r="J105" t="s">
        <v>176</v>
      </c>
      <c r="K105" t="s">
        <v>96</v>
      </c>
      <c r="P105" t="s">
        <v>5555</v>
      </c>
      <c r="Q105" t="s">
        <v>41</v>
      </c>
      <c r="R105" t="s">
        <v>5556</v>
      </c>
      <c r="S105" s="38" t="s">
        <v>5557</v>
      </c>
      <c r="T105" t="s">
        <v>44</v>
      </c>
      <c r="U105" t="s">
        <v>183</v>
      </c>
      <c r="W105">
        <v>2013</v>
      </c>
      <c r="X105" t="s">
        <v>61</v>
      </c>
      <c r="Z105" s="2"/>
      <c r="AA105" t="s">
        <v>5558</v>
      </c>
      <c r="AB105" t="str">
        <f t="shared" si="3"/>
        <v>AUT_Vorarlberg_Plantae_Hydrophytes_2013.pdf</v>
      </c>
      <c r="AC105" s="8"/>
      <c r="AD105" t="s">
        <v>5559</v>
      </c>
      <c r="AE105" t="s">
        <v>5556</v>
      </c>
      <c r="AF105" t="str">
        <f>VLOOKUP(AE105,[1]urls_output!$A:$B,2,FALSE)</f>
        <v>T</v>
      </c>
    </row>
    <row r="106" spans="1:32" ht="15" customHeight="1">
      <c r="A106">
        <v>105</v>
      </c>
      <c r="B106" t="s">
        <v>31</v>
      </c>
      <c r="C106" t="s">
        <v>174</v>
      </c>
      <c r="D106" t="s">
        <v>191</v>
      </c>
      <c r="E106" t="s">
        <v>191</v>
      </c>
      <c r="I106" t="s">
        <v>175</v>
      </c>
      <c r="J106" t="s">
        <v>176</v>
      </c>
      <c r="K106" t="s">
        <v>96</v>
      </c>
      <c r="P106" t="s">
        <v>1866</v>
      </c>
      <c r="Q106" t="s">
        <v>41</v>
      </c>
      <c r="R106" t="s">
        <v>1883</v>
      </c>
      <c r="S106" s="38" t="s">
        <v>1884</v>
      </c>
      <c r="T106" t="s">
        <v>44</v>
      </c>
      <c r="U106" t="s">
        <v>183</v>
      </c>
      <c r="W106">
        <v>2013</v>
      </c>
      <c r="X106" t="s">
        <v>61</v>
      </c>
      <c r="Z106" s="2"/>
      <c r="AA106" t="s">
        <v>1885</v>
      </c>
      <c r="AB106" t="str">
        <f t="shared" si="3"/>
        <v>AUT_Vorarlberg_Plantae_Bryophytes_2013.pdf</v>
      </c>
      <c r="AC106" s="8"/>
      <c r="AD106" t="s">
        <v>1886</v>
      </c>
      <c r="AE106" t="s">
        <v>1883</v>
      </c>
      <c r="AF106" t="str">
        <f>VLOOKUP(AE106,[1]urls_output!$A:$B,2,FALSE)</f>
        <v>F</v>
      </c>
    </row>
    <row r="107" spans="1:32" ht="15" customHeight="1">
      <c r="A107">
        <v>106</v>
      </c>
      <c r="B107" t="s">
        <v>31</v>
      </c>
      <c r="C107" t="s">
        <v>174</v>
      </c>
      <c r="D107" t="s">
        <v>191</v>
      </c>
      <c r="E107" t="s">
        <v>191</v>
      </c>
      <c r="I107" t="s">
        <v>175</v>
      </c>
      <c r="J107" t="s">
        <v>176</v>
      </c>
      <c r="K107" t="s">
        <v>96</v>
      </c>
      <c r="P107" t="s">
        <v>3821</v>
      </c>
      <c r="Q107" t="s">
        <v>41</v>
      </c>
      <c r="R107" s="1" t="s">
        <v>3828</v>
      </c>
      <c r="S107" s="35" t="s">
        <v>3829</v>
      </c>
      <c r="T107" t="s">
        <v>44</v>
      </c>
      <c r="U107" t="s">
        <v>183</v>
      </c>
      <c r="W107">
        <v>2016</v>
      </c>
      <c r="X107" t="s">
        <v>61</v>
      </c>
      <c r="Z107" s="2"/>
      <c r="AA107" s="13" t="s">
        <v>3830</v>
      </c>
      <c r="AB107" t="str">
        <f t="shared" si="3"/>
        <v>AUT_Vorarlberg_Plantae_Flora_2016.pdf</v>
      </c>
      <c r="AC107" s="8"/>
      <c r="AD107" t="s">
        <v>3831</v>
      </c>
      <c r="AE107" s="1" t="s">
        <v>3828</v>
      </c>
      <c r="AF107" t="str">
        <f>VLOOKUP(AE107,[1]urls_output!$A:$B,2,FALSE)</f>
        <v>T</v>
      </c>
    </row>
    <row r="108" spans="1:32" ht="15" customHeight="1">
      <c r="A108">
        <v>107</v>
      </c>
      <c r="B108" t="s">
        <v>31</v>
      </c>
      <c r="C108" t="s">
        <v>174</v>
      </c>
      <c r="D108" t="s">
        <v>191</v>
      </c>
      <c r="E108" t="s">
        <v>191</v>
      </c>
      <c r="I108" t="s">
        <v>175</v>
      </c>
      <c r="J108" t="s">
        <v>176</v>
      </c>
      <c r="K108" t="s">
        <v>89</v>
      </c>
      <c r="P108" t="s">
        <v>89</v>
      </c>
      <c r="Q108" t="s">
        <v>41</v>
      </c>
      <c r="R108" t="s">
        <v>5298</v>
      </c>
      <c r="S108" s="38" t="s">
        <v>5299</v>
      </c>
      <c r="T108" t="s">
        <v>44</v>
      </c>
      <c r="U108" t="s">
        <v>183</v>
      </c>
      <c r="W108">
        <v>2023</v>
      </c>
      <c r="X108" t="s">
        <v>61</v>
      </c>
      <c r="Z108" s="2"/>
      <c r="AB108" t="str">
        <f t="shared" si="3"/>
        <v>AUT_Vorarlberg_Fungi_Fungi_2023.pdf</v>
      </c>
      <c r="AC108" s="8"/>
      <c r="AD108" t="s">
        <v>5300</v>
      </c>
      <c r="AE108" t="s">
        <v>5298</v>
      </c>
      <c r="AF108" t="str">
        <f>VLOOKUP(AE108,[1]urls_output!$A:$B,2,FALSE)</f>
        <v>T</v>
      </c>
    </row>
    <row r="109" spans="1:32" ht="15" customHeight="1">
      <c r="A109">
        <v>108</v>
      </c>
      <c r="B109" t="s">
        <v>31</v>
      </c>
      <c r="C109" t="s">
        <v>174</v>
      </c>
      <c r="D109" t="s">
        <v>196</v>
      </c>
      <c r="E109" t="s">
        <v>196</v>
      </c>
      <c r="I109" t="s">
        <v>175</v>
      </c>
      <c r="J109" t="s">
        <v>176</v>
      </c>
      <c r="K109" t="s">
        <v>37</v>
      </c>
      <c r="L109" s="6" t="s">
        <v>177</v>
      </c>
      <c r="M109" t="s">
        <v>178</v>
      </c>
      <c r="N109" t="s">
        <v>812</v>
      </c>
      <c r="P109" t="s">
        <v>1146</v>
      </c>
      <c r="Q109" t="s">
        <v>41</v>
      </c>
      <c r="R109" t="s">
        <v>1177</v>
      </c>
      <c r="S109" s="38" t="s">
        <v>1178</v>
      </c>
      <c r="T109" t="s">
        <v>44</v>
      </c>
      <c r="U109" t="s">
        <v>183</v>
      </c>
      <c r="W109">
        <v>1997</v>
      </c>
      <c r="X109" t="s">
        <v>61</v>
      </c>
      <c r="Y109" t="s">
        <v>199</v>
      </c>
      <c r="Z109" s="2"/>
      <c r="AA109" t="s">
        <v>847</v>
      </c>
      <c r="AB109" t="str">
        <f t="shared" si="3"/>
        <v>AUT_Niederösterreich_Animalia_Birds_1997.pdf</v>
      </c>
      <c r="AC109" s="8"/>
      <c r="AD109" t="e">
        <v>#N/A</v>
      </c>
      <c r="AE109" t="s">
        <v>1177</v>
      </c>
      <c r="AF109" t="str">
        <f>VLOOKUP(AE109,[1]urls_output!$A:$B,2,FALSE)</f>
        <v>T</v>
      </c>
    </row>
    <row r="110" spans="1:32" ht="15" customHeight="1">
      <c r="A110">
        <v>109</v>
      </c>
      <c r="B110" t="s">
        <v>31</v>
      </c>
      <c r="C110" t="s">
        <v>174</v>
      </c>
      <c r="D110" t="s">
        <v>196</v>
      </c>
      <c r="E110" t="s">
        <v>196</v>
      </c>
      <c r="I110" t="s">
        <v>175</v>
      </c>
      <c r="J110" t="s">
        <v>176</v>
      </c>
      <c r="K110" t="s">
        <v>37</v>
      </c>
      <c r="L110" s="7" t="s">
        <v>38</v>
      </c>
      <c r="M110" t="s">
        <v>55</v>
      </c>
      <c r="N110" t="s">
        <v>56</v>
      </c>
      <c r="O110" t="s">
        <v>158</v>
      </c>
      <c r="P110" t="s">
        <v>2050</v>
      </c>
      <c r="Q110" t="s">
        <v>41</v>
      </c>
      <c r="R110" t="s">
        <v>2054</v>
      </c>
      <c r="S110" s="38" t="s">
        <v>2055</v>
      </c>
      <c r="T110" t="s">
        <v>44</v>
      </c>
      <c r="U110" t="s">
        <v>183</v>
      </c>
      <c r="W110">
        <v>1999</v>
      </c>
      <c r="X110" t="s">
        <v>61</v>
      </c>
      <c r="Y110" t="s">
        <v>199</v>
      </c>
      <c r="Z110" s="2"/>
      <c r="AA110" t="s">
        <v>847</v>
      </c>
      <c r="AB110" t="str">
        <f t="shared" si="3"/>
        <v>AUT_Niederösterreich_Animalia_Butterflies_1999.pdf</v>
      </c>
      <c r="AC110" s="8"/>
      <c r="AD110" t="e">
        <v>#N/A</v>
      </c>
      <c r="AE110" t="s">
        <v>2054</v>
      </c>
      <c r="AF110" t="str">
        <f>VLOOKUP(AE110,[1]urls_output!$A:$B,2,FALSE)</f>
        <v>T</v>
      </c>
    </row>
    <row r="111" spans="1:32" ht="15" customHeight="1">
      <c r="A111">
        <v>110</v>
      </c>
      <c r="B111" t="s">
        <v>31</v>
      </c>
      <c r="C111" t="s">
        <v>174</v>
      </c>
      <c r="D111" t="s">
        <v>196</v>
      </c>
      <c r="E111" t="s">
        <v>196</v>
      </c>
      <c r="I111" t="s">
        <v>175</v>
      </c>
      <c r="J111" t="s">
        <v>176</v>
      </c>
      <c r="K111" t="s">
        <v>37</v>
      </c>
      <c r="L111" s="7" t="s">
        <v>38</v>
      </c>
      <c r="M111" t="s">
        <v>55</v>
      </c>
      <c r="N111" t="s">
        <v>56</v>
      </c>
      <c r="O111" t="s">
        <v>57</v>
      </c>
      <c r="P111" t="s">
        <v>5464</v>
      </c>
      <c r="Q111" t="s">
        <v>41</v>
      </c>
      <c r="R111" t="s">
        <v>5477</v>
      </c>
      <c r="S111" s="38" t="s">
        <v>5478</v>
      </c>
      <c r="T111" t="s">
        <v>44</v>
      </c>
      <c r="U111" t="s">
        <v>183</v>
      </c>
      <c r="W111">
        <v>2007</v>
      </c>
      <c r="X111" t="s">
        <v>61</v>
      </c>
      <c r="Y111" t="s">
        <v>199</v>
      </c>
      <c r="Z111" s="2"/>
      <c r="AA111" t="s">
        <v>847</v>
      </c>
      <c r="AB111" t="str">
        <f t="shared" si="3"/>
        <v>AUT_Niederösterreich_Animalia_Heteroptera_2007.pdf</v>
      </c>
      <c r="AC111" s="8"/>
      <c r="AD111" t="e">
        <v>#N/A</v>
      </c>
      <c r="AE111" t="s">
        <v>5477</v>
      </c>
      <c r="AF111" t="str">
        <f>VLOOKUP(AE111,[1]urls_output!$A:$B,2,FALSE)</f>
        <v>T</v>
      </c>
    </row>
    <row r="112" spans="1:32" ht="15" customHeight="1">
      <c r="A112">
        <v>111</v>
      </c>
      <c r="B112" t="s">
        <v>31</v>
      </c>
      <c r="C112" t="s">
        <v>174</v>
      </c>
      <c r="D112" t="s">
        <v>196</v>
      </c>
      <c r="E112" t="s">
        <v>196</v>
      </c>
      <c r="I112" t="s">
        <v>175</v>
      </c>
      <c r="J112" t="s">
        <v>176</v>
      </c>
      <c r="K112" t="s">
        <v>37</v>
      </c>
      <c r="L112" s="7" t="s">
        <v>38</v>
      </c>
      <c r="M112" t="s">
        <v>55</v>
      </c>
      <c r="N112" t="s">
        <v>56</v>
      </c>
      <c r="O112" t="s">
        <v>806</v>
      </c>
      <c r="P112" t="s">
        <v>832</v>
      </c>
      <c r="Q112" t="s">
        <v>41</v>
      </c>
      <c r="R112" t="s">
        <v>845</v>
      </c>
      <c r="S112" s="38" t="s">
        <v>846</v>
      </c>
      <c r="T112" t="s">
        <v>44</v>
      </c>
      <c r="U112" t="s">
        <v>183</v>
      </c>
      <c r="W112">
        <v>2003</v>
      </c>
      <c r="X112" t="s">
        <v>61</v>
      </c>
      <c r="Y112" t="s">
        <v>199</v>
      </c>
      <c r="Z112" s="2"/>
      <c r="AA112" t="s">
        <v>847</v>
      </c>
      <c r="AB112" t="str">
        <f t="shared" si="3"/>
        <v>AUT_Niederösterreich_Animalia_Ants_2003.pdf</v>
      </c>
      <c r="AC112" s="8"/>
      <c r="AD112" t="e">
        <v>#N/A</v>
      </c>
      <c r="AE112" t="s">
        <v>845</v>
      </c>
      <c r="AF112" t="str">
        <f>VLOOKUP(AE112,[1]urls_output!$A:$B,2,FALSE)</f>
        <v>T</v>
      </c>
    </row>
    <row r="113" spans="1:32" ht="15" customHeight="1">
      <c r="A113">
        <v>112</v>
      </c>
      <c r="B113" t="s">
        <v>31</v>
      </c>
      <c r="C113" t="s">
        <v>174</v>
      </c>
      <c r="D113" t="s">
        <v>196</v>
      </c>
      <c r="E113" t="s">
        <v>196</v>
      </c>
      <c r="I113" t="s">
        <v>175</v>
      </c>
      <c r="J113" t="s">
        <v>176</v>
      </c>
      <c r="K113" t="s">
        <v>37</v>
      </c>
      <c r="L113" s="7" t="s">
        <v>38</v>
      </c>
      <c r="M113" t="s">
        <v>55</v>
      </c>
      <c r="N113" t="s">
        <v>56</v>
      </c>
      <c r="O113" t="s">
        <v>817</v>
      </c>
      <c r="P113" t="s">
        <v>817</v>
      </c>
      <c r="Q113" t="s">
        <v>41</v>
      </c>
      <c r="R113" t="s">
        <v>6735</v>
      </c>
      <c r="S113" s="38" t="s">
        <v>6736</v>
      </c>
      <c r="T113" t="s">
        <v>44</v>
      </c>
      <c r="U113" t="s">
        <v>183</v>
      </c>
      <c r="W113">
        <v>1997</v>
      </c>
      <c r="X113" t="s">
        <v>61</v>
      </c>
      <c r="Y113" t="s">
        <v>199</v>
      </c>
      <c r="Z113" s="2"/>
      <c r="AA113" t="s">
        <v>847</v>
      </c>
      <c r="AB113" t="str">
        <f t="shared" si="3"/>
        <v>AUT_Niederösterreich_Animalia_Odonata_1997.pdf</v>
      </c>
      <c r="AC113" s="8"/>
      <c r="AD113" t="e">
        <v>#N/A</v>
      </c>
      <c r="AE113" t="s">
        <v>6735</v>
      </c>
      <c r="AF113" t="str">
        <f>VLOOKUP(AE113,[1]urls_output!$A:$B,2,FALSE)</f>
        <v>F</v>
      </c>
    </row>
    <row r="114" spans="1:32" ht="15" customHeight="1">
      <c r="A114">
        <v>113</v>
      </c>
      <c r="B114" t="s">
        <v>31</v>
      </c>
      <c r="C114" t="s">
        <v>174</v>
      </c>
      <c r="D114" t="s">
        <v>196</v>
      </c>
      <c r="E114" t="s">
        <v>196</v>
      </c>
      <c r="I114" t="s">
        <v>175</v>
      </c>
      <c r="J114" t="s">
        <v>176</v>
      </c>
      <c r="K114" t="s">
        <v>37</v>
      </c>
      <c r="L114" s="6" t="s">
        <v>38</v>
      </c>
      <c r="N114" t="s">
        <v>962</v>
      </c>
      <c r="O114" t="s">
        <v>963</v>
      </c>
      <c r="P114" t="s">
        <v>963</v>
      </c>
      <c r="Q114" t="s">
        <v>41</v>
      </c>
      <c r="R114" t="s">
        <v>2661</v>
      </c>
      <c r="S114" s="38" t="s">
        <v>2662</v>
      </c>
      <c r="T114" t="s">
        <v>44</v>
      </c>
      <c r="U114" t="s">
        <v>183</v>
      </c>
      <c r="W114">
        <v>1999</v>
      </c>
      <c r="X114" t="s">
        <v>61</v>
      </c>
      <c r="Y114" t="s">
        <v>199</v>
      </c>
      <c r="Z114" s="2"/>
      <c r="AA114" s="3" t="s">
        <v>2663</v>
      </c>
      <c r="AB114" t="str">
        <f t="shared" si="3"/>
        <v>AUT_Niederösterreich_Animalia_Decapoda_1999.pdf</v>
      </c>
      <c r="AC114" s="8"/>
      <c r="AD114" t="e">
        <v>#N/A</v>
      </c>
      <c r="AE114" t="s">
        <v>2661</v>
      </c>
      <c r="AF114" t="str">
        <f>VLOOKUP(AE114,[1]urls_output!$A:$B,2,FALSE)</f>
        <v>T</v>
      </c>
    </row>
    <row r="115" spans="1:32" ht="15" customHeight="1">
      <c r="A115">
        <v>114</v>
      </c>
      <c r="B115" t="s">
        <v>31</v>
      </c>
      <c r="C115" t="s">
        <v>174</v>
      </c>
      <c r="D115" t="s">
        <v>196</v>
      </c>
      <c r="E115" t="s">
        <v>196</v>
      </c>
      <c r="I115" t="s">
        <v>175</v>
      </c>
      <c r="J115" t="s">
        <v>176</v>
      </c>
      <c r="K115" t="s">
        <v>37</v>
      </c>
      <c r="L115" s="6" t="s">
        <v>38</v>
      </c>
      <c r="N115" t="s">
        <v>962</v>
      </c>
      <c r="P115" t="s">
        <v>6663</v>
      </c>
      <c r="Q115" t="s">
        <v>41</v>
      </c>
      <c r="R115" t="s">
        <v>2661</v>
      </c>
      <c r="S115" s="38" t="s">
        <v>2662</v>
      </c>
      <c r="T115" t="s">
        <v>44</v>
      </c>
      <c r="U115" t="s">
        <v>183</v>
      </c>
      <c r="W115">
        <v>1999</v>
      </c>
      <c r="X115" t="s">
        <v>61</v>
      </c>
      <c r="Y115" t="s">
        <v>199</v>
      </c>
      <c r="Z115" s="2"/>
      <c r="AA115" s="3" t="s">
        <v>2663</v>
      </c>
      <c r="AB115" t="str">
        <f t="shared" si="3"/>
        <v>AUT_Niederösterreich_Animalia_Mysidacea_1999.pdf</v>
      </c>
      <c r="AC115" s="8"/>
      <c r="AD115" t="e">
        <v>#N/A</v>
      </c>
      <c r="AE115" t="s">
        <v>2661</v>
      </c>
      <c r="AF115" t="str">
        <f>VLOOKUP(AE115,[1]urls_output!$A:$B,2,FALSE)</f>
        <v>T</v>
      </c>
    </row>
    <row r="116" spans="1:32" ht="15" customHeight="1">
      <c r="A116">
        <v>115</v>
      </c>
      <c r="B116" t="s">
        <v>31</v>
      </c>
      <c r="C116" t="s">
        <v>174</v>
      </c>
      <c r="D116" t="s">
        <v>196</v>
      </c>
      <c r="E116" t="s">
        <v>196</v>
      </c>
      <c r="I116" t="s">
        <v>175</v>
      </c>
      <c r="J116" t="s">
        <v>176</v>
      </c>
      <c r="K116" t="s">
        <v>37</v>
      </c>
      <c r="L116" s="7" t="s">
        <v>38</v>
      </c>
      <c r="M116" t="s">
        <v>39</v>
      </c>
      <c r="N116" t="s">
        <v>824</v>
      </c>
      <c r="P116" t="s">
        <v>824</v>
      </c>
      <c r="Q116" t="s">
        <v>41</v>
      </c>
      <c r="R116" t="s">
        <v>1665</v>
      </c>
      <c r="S116" s="38" t="s">
        <v>1666</v>
      </c>
      <c r="T116" t="s">
        <v>44</v>
      </c>
      <c r="U116" t="s">
        <v>183</v>
      </c>
      <c r="W116">
        <v>1999</v>
      </c>
      <c r="X116" t="s">
        <v>61</v>
      </c>
      <c r="Y116" t="s">
        <v>199</v>
      </c>
      <c r="Z116" s="2"/>
      <c r="AA116" s="3" t="s">
        <v>1667</v>
      </c>
      <c r="AB116" t="str">
        <f t="shared" si="3"/>
        <v>AUT_Niederösterreich_Animalia_Branchiopoda_1999.pdf</v>
      </c>
      <c r="AC116" s="8"/>
      <c r="AD116" t="e">
        <v>#N/A</v>
      </c>
      <c r="AE116" t="s">
        <v>1665</v>
      </c>
      <c r="AF116" t="str">
        <f>VLOOKUP(AE116,[1]urls_output!$A:$B,2,FALSE)</f>
        <v>T</v>
      </c>
    </row>
    <row r="117" spans="1:32" ht="15" customHeight="1">
      <c r="A117">
        <v>116</v>
      </c>
      <c r="B117" t="s">
        <v>31</v>
      </c>
      <c r="C117" t="s">
        <v>174</v>
      </c>
      <c r="D117" t="s">
        <v>196</v>
      </c>
      <c r="E117" t="s">
        <v>196</v>
      </c>
      <c r="I117" t="s">
        <v>175</v>
      </c>
      <c r="J117" t="s">
        <v>176</v>
      </c>
      <c r="K117" t="s">
        <v>37</v>
      </c>
      <c r="L117" s="6" t="s">
        <v>177</v>
      </c>
      <c r="M117" t="s">
        <v>178</v>
      </c>
      <c r="P117" t="s">
        <v>5661</v>
      </c>
      <c r="Q117" t="s">
        <v>41</v>
      </c>
      <c r="R117" t="s">
        <v>3717</v>
      </c>
      <c r="S117" s="38" t="s">
        <v>3718</v>
      </c>
      <c r="T117" t="s">
        <v>44</v>
      </c>
      <c r="U117" t="s">
        <v>183</v>
      </c>
      <c r="W117">
        <v>1996</v>
      </c>
      <c r="X117" t="s">
        <v>61</v>
      </c>
      <c r="Y117" t="s">
        <v>199</v>
      </c>
      <c r="Z117" s="2"/>
      <c r="AA117" t="s">
        <v>5662</v>
      </c>
      <c r="AB117" t="str">
        <f t="shared" si="3"/>
        <v>AUT_Niederösterreich_Animalia_Lampreys_1996.pdf</v>
      </c>
      <c r="AC117" s="8"/>
      <c r="AD117" t="e">
        <v>#N/A</v>
      </c>
      <c r="AE117" t="s">
        <v>3717</v>
      </c>
      <c r="AF117" t="str">
        <f>VLOOKUP(AE117,[1]urls_output!$A:$B,2,FALSE)</f>
        <v>T</v>
      </c>
    </row>
    <row r="118" spans="1:32" ht="15" customHeight="1">
      <c r="A118">
        <v>117</v>
      </c>
      <c r="B118" t="s">
        <v>31</v>
      </c>
      <c r="C118" t="s">
        <v>174</v>
      </c>
      <c r="D118" t="s">
        <v>196</v>
      </c>
      <c r="E118" t="s">
        <v>196</v>
      </c>
      <c r="I118" t="s">
        <v>175</v>
      </c>
      <c r="J118" t="s">
        <v>176</v>
      </c>
      <c r="K118" t="s">
        <v>37</v>
      </c>
      <c r="L118" s="6" t="s">
        <v>177</v>
      </c>
      <c r="M118" t="s">
        <v>178</v>
      </c>
      <c r="P118" t="s">
        <v>3709</v>
      </c>
      <c r="Q118" t="s">
        <v>41</v>
      </c>
      <c r="R118" t="s">
        <v>3717</v>
      </c>
      <c r="S118" s="38" t="s">
        <v>3718</v>
      </c>
      <c r="T118" t="s">
        <v>44</v>
      </c>
      <c r="U118" t="s">
        <v>183</v>
      </c>
      <c r="W118">
        <v>1996</v>
      </c>
      <c r="X118" t="s">
        <v>61</v>
      </c>
      <c r="Y118" t="s">
        <v>199</v>
      </c>
      <c r="Z118" s="2"/>
      <c r="AA118" t="s">
        <v>3719</v>
      </c>
      <c r="AB118" t="str">
        <f t="shared" si="3"/>
        <v>AUT_Niederösterreich_Animalia_Fishes_1996.pdf</v>
      </c>
      <c r="AC118" s="8"/>
      <c r="AD118" t="e">
        <v>#N/A</v>
      </c>
      <c r="AE118" t="s">
        <v>3717</v>
      </c>
      <c r="AF118" t="str">
        <f>VLOOKUP(AE118,[1]urls_output!$A:$B,2,FALSE)</f>
        <v>T</v>
      </c>
    </row>
    <row r="119" spans="1:32" ht="15" customHeight="1">
      <c r="A119">
        <v>118</v>
      </c>
      <c r="B119" t="s">
        <v>31</v>
      </c>
      <c r="C119" t="s">
        <v>174</v>
      </c>
      <c r="D119" t="s">
        <v>196</v>
      </c>
      <c r="E119" t="s">
        <v>196</v>
      </c>
      <c r="I119" t="s">
        <v>175</v>
      </c>
      <c r="J119" t="s">
        <v>176</v>
      </c>
      <c r="K119" t="s">
        <v>37</v>
      </c>
      <c r="L119" t="s">
        <v>177</v>
      </c>
      <c r="M119" t="s">
        <v>178</v>
      </c>
      <c r="N119" t="s">
        <v>179</v>
      </c>
      <c r="P119" t="s">
        <v>180</v>
      </c>
      <c r="Q119" t="s">
        <v>41</v>
      </c>
      <c r="R119" s="1" t="s">
        <v>197</v>
      </c>
      <c r="S119" s="35" t="s">
        <v>198</v>
      </c>
      <c r="T119" t="s">
        <v>44</v>
      </c>
      <c r="U119" t="s">
        <v>183</v>
      </c>
      <c r="W119">
        <v>1997</v>
      </c>
      <c r="X119" t="s">
        <v>61</v>
      </c>
      <c r="Y119" t="s">
        <v>199</v>
      </c>
      <c r="Z119" s="2"/>
      <c r="AA119" t="s">
        <v>200</v>
      </c>
      <c r="AB119" t="str">
        <f t="shared" si="3"/>
        <v>AUT_Niederösterreich_Animalia_Amphibians_1997.pdf</v>
      </c>
      <c r="AC119" s="8"/>
      <c r="AD119" t="e">
        <v>#N/A</v>
      </c>
      <c r="AE119" s="1" t="s">
        <v>197</v>
      </c>
      <c r="AF119" t="str">
        <f>VLOOKUP(AE119,[1]urls_output!$A:$B,2,FALSE)</f>
        <v>T</v>
      </c>
    </row>
    <row r="120" spans="1:32" ht="15" customHeight="1">
      <c r="A120">
        <v>119</v>
      </c>
      <c r="B120" t="s">
        <v>31</v>
      </c>
      <c r="C120" t="s">
        <v>174</v>
      </c>
      <c r="D120" t="s">
        <v>196</v>
      </c>
      <c r="E120" t="s">
        <v>196</v>
      </c>
      <c r="I120" t="s">
        <v>175</v>
      </c>
      <c r="J120" t="s">
        <v>176</v>
      </c>
      <c r="K120" t="s">
        <v>37</v>
      </c>
      <c r="L120" t="s">
        <v>177</v>
      </c>
      <c r="M120" t="s">
        <v>178</v>
      </c>
      <c r="N120" t="s">
        <v>2291</v>
      </c>
      <c r="P120" t="s">
        <v>7214</v>
      </c>
      <c r="Q120" t="s">
        <v>41</v>
      </c>
      <c r="R120" s="1" t="s">
        <v>197</v>
      </c>
      <c r="S120" s="35" t="s">
        <v>198</v>
      </c>
      <c r="T120" t="s">
        <v>44</v>
      </c>
      <c r="U120" t="s">
        <v>183</v>
      </c>
      <c r="W120">
        <v>1997</v>
      </c>
      <c r="X120" t="s">
        <v>61</v>
      </c>
      <c r="Y120" t="s">
        <v>199</v>
      </c>
      <c r="Z120" s="2"/>
      <c r="AA120" t="s">
        <v>200</v>
      </c>
      <c r="AB120" t="str">
        <f t="shared" si="3"/>
        <v>AUT_Niederösterreich_Animalia_Reptiles_1997.pdf</v>
      </c>
      <c r="AC120" s="8"/>
      <c r="AD120" t="e">
        <v>#N/A</v>
      </c>
      <c r="AE120" s="1" t="s">
        <v>197</v>
      </c>
      <c r="AF120" t="str">
        <f>VLOOKUP(AE120,[1]urls_output!$A:$B,2,FALSE)</f>
        <v>T</v>
      </c>
    </row>
    <row r="121" spans="1:32" ht="15" customHeight="1">
      <c r="A121">
        <v>120</v>
      </c>
      <c r="B121" t="s">
        <v>31</v>
      </c>
      <c r="C121" t="s">
        <v>174</v>
      </c>
      <c r="D121" t="s">
        <v>196</v>
      </c>
      <c r="E121" t="s">
        <v>196</v>
      </c>
      <c r="I121" t="s">
        <v>175</v>
      </c>
      <c r="J121" t="s">
        <v>176</v>
      </c>
      <c r="K121" t="s">
        <v>37</v>
      </c>
      <c r="L121" t="s">
        <v>38</v>
      </c>
      <c r="M121" t="s">
        <v>55</v>
      </c>
      <c r="N121" t="s">
        <v>56</v>
      </c>
      <c r="P121" t="s">
        <v>2283</v>
      </c>
      <c r="Q121" t="s">
        <v>41</v>
      </c>
      <c r="R121" s="1" t="s">
        <v>6305</v>
      </c>
      <c r="S121" s="35" t="s">
        <v>6306</v>
      </c>
      <c r="T121" t="s">
        <v>44</v>
      </c>
      <c r="U121" t="s">
        <v>183</v>
      </c>
      <c r="W121">
        <v>1997</v>
      </c>
      <c r="X121" t="s">
        <v>61</v>
      </c>
      <c r="Y121" t="s">
        <v>199</v>
      </c>
      <c r="Z121" s="2"/>
      <c r="AA121" t="s">
        <v>6307</v>
      </c>
      <c r="AB121" t="str">
        <f t="shared" si="3"/>
        <v>AUT_Niederösterreich_Animalia_Orthoptera_1997.pdf</v>
      </c>
      <c r="AC121" s="8"/>
      <c r="AD121" t="e">
        <v>#N/A</v>
      </c>
      <c r="AE121" s="1" t="s">
        <v>6305</v>
      </c>
      <c r="AF121" t="str">
        <f>VLOOKUP(AE121,[1]urls_output!$A:$B,2,FALSE)</f>
        <v>T</v>
      </c>
    </row>
    <row r="122" spans="1:32" ht="15" customHeight="1">
      <c r="A122">
        <v>121</v>
      </c>
      <c r="B122" t="s">
        <v>31</v>
      </c>
      <c r="C122" t="s">
        <v>174</v>
      </c>
      <c r="D122" t="s">
        <v>196</v>
      </c>
      <c r="E122" t="s">
        <v>196</v>
      </c>
      <c r="I122" t="s">
        <v>175</v>
      </c>
      <c r="J122" t="s">
        <v>176</v>
      </c>
      <c r="K122" t="s">
        <v>37</v>
      </c>
      <c r="L122" t="s">
        <v>38</v>
      </c>
      <c r="M122" t="s">
        <v>55</v>
      </c>
      <c r="N122" t="s">
        <v>56</v>
      </c>
      <c r="O122" t="s">
        <v>6297</v>
      </c>
      <c r="P122" t="s">
        <v>6297</v>
      </c>
      <c r="Q122" t="s">
        <v>41</v>
      </c>
      <c r="R122" t="s">
        <v>6305</v>
      </c>
      <c r="S122" s="38" t="s">
        <v>6306</v>
      </c>
      <c r="T122" t="s">
        <v>44</v>
      </c>
      <c r="U122" t="s">
        <v>183</v>
      </c>
      <c r="W122">
        <v>1997</v>
      </c>
      <c r="X122" t="s">
        <v>61</v>
      </c>
      <c r="Y122" t="s">
        <v>199</v>
      </c>
      <c r="Z122" s="2"/>
      <c r="AA122" t="s">
        <v>6307</v>
      </c>
      <c r="AB122" t="str">
        <f t="shared" si="3"/>
        <v>AUT_Niederösterreich_Animalia_Mantodea_1997.pdf</v>
      </c>
      <c r="AC122" s="8"/>
      <c r="AD122" t="e">
        <v>#N/A</v>
      </c>
      <c r="AE122" t="s">
        <v>6305</v>
      </c>
      <c r="AF122" t="str">
        <f>VLOOKUP(AE122,[1]urls_output!$A:$B,2,FALSE)</f>
        <v>T</v>
      </c>
    </row>
    <row r="123" spans="1:32" ht="15" customHeight="1">
      <c r="A123">
        <v>122</v>
      </c>
      <c r="B123" t="s">
        <v>31</v>
      </c>
      <c r="C123" t="s">
        <v>174</v>
      </c>
      <c r="D123" t="s">
        <v>196</v>
      </c>
      <c r="E123" t="s">
        <v>196</v>
      </c>
      <c r="I123" t="s">
        <v>175</v>
      </c>
      <c r="J123" t="s">
        <v>176</v>
      </c>
      <c r="K123" t="s">
        <v>96</v>
      </c>
      <c r="P123" t="s">
        <v>1866</v>
      </c>
      <c r="Q123" t="s">
        <v>41</v>
      </c>
      <c r="R123" t="s">
        <v>1887</v>
      </c>
      <c r="S123" s="38" t="s">
        <v>1888</v>
      </c>
      <c r="T123" t="s">
        <v>44</v>
      </c>
      <c r="U123" t="s">
        <v>183</v>
      </c>
      <c r="W123">
        <v>1997</v>
      </c>
      <c r="X123" t="s">
        <v>61</v>
      </c>
      <c r="Z123" s="2"/>
      <c r="AB123" t="str">
        <f t="shared" si="3"/>
        <v>AUT_Niederösterreich_Plantae_Bryophytes_1997.pdf</v>
      </c>
      <c r="AC123" s="8"/>
      <c r="AD123" t="e">
        <v>#N/A</v>
      </c>
      <c r="AE123" t="s">
        <v>1887</v>
      </c>
      <c r="AF123" t="str">
        <f>VLOOKUP(AE123,[1]urls_output!$A:$B,2,FALSE)</f>
        <v>T</v>
      </c>
    </row>
    <row r="124" spans="1:32" ht="15" customHeight="1">
      <c r="A124">
        <v>123</v>
      </c>
      <c r="B124" t="s">
        <v>31</v>
      </c>
      <c r="C124" t="s">
        <v>174</v>
      </c>
      <c r="D124" t="s">
        <v>196</v>
      </c>
      <c r="E124" t="s">
        <v>196</v>
      </c>
      <c r="I124" t="s">
        <v>175</v>
      </c>
      <c r="J124" t="s">
        <v>176</v>
      </c>
      <c r="K124" t="s">
        <v>37</v>
      </c>
      <c r="L124" s="7" t="s">
        <v>177</v>
      </c>
      <c r="M124" t="s">
        <v>178</v>
      </c>
      <c r="N124" t="s">
        <v>903</v>
      </c>
      <c r="O124" t="s">
        <v>995</v>
      </c>
      <c r="P124" t="s">
        <v>996</v>
      </c>
      <c r="Q124" t="s">
        <v>41</v>
      </c>
      <c r="R124" t="s">
        <v>1005</v>
      </c>
      <c r="S124" s="38" t="s">
        <v>1006</v>
      </c>
      <c r="T124" t="s">
        <v>44</v>
      </c>
      <c r="U124" t="s">
        <v>183</v>
      </c>
      <c r="W124">
        <v>2015</v>
      </c>
      <c r="X124" t="s">
        <v>61</v>
      </c>
      <c r="Z124" s="2"/>
      <c r="AB124" t="str">
        <f t="shared" si="3"/>
        <v>AUT_Niederösterreich_Animalia_Bats_2015.pdf</v>
      </c>
      <c r="AC124" s="8"/>
      <c r="AD124" t="e">
        <v>#N/A</v>
      </c>
      <c r="AE124" t="s">
        <v>1005</v>
      </c>
      <c r="AF124" t="str">
        <f>VLOOKUP(AE124,[1]urls_output!$A:$B,2,FALSE)</f>
        <v>T</v>
      </c>
    </row>
    <row r="125" spans="1:32" ht="15" customHeight="1">
      <c r="A125">
        <v>124</v>
      </c>
      <c r="B125" t="s">
        <v>31</v>
      </c>
      <c r="C125" t="s">
        <v>174</v>
      </c>
      <c r="D125" t="s">
        <v>2937</v>
      </c>
      <c r="E125" t="s">
        <v>2937</v>
      </c>
      <c r="I125" t="s">
        <v>175</v>
      </c>
      <c r="J125" t="s">
        <v>176</v>
      </c>
      <c r="K125" t="s">
        <v>37</v>
      </c>
      <c r="P125" t="s">
        <v>2907</v>
      </c>
      <c r="Q125" t="s">
        <v>41</v>
      </c>
      <c r="R125" s="1" t="s">
        <v>2938</v>
      </c>
      <c r="S125" s="35" t="s">
        <v>2939</v>
      </c>
      <c r="T125" t="s">
        <v>44</v>
      </c>
      <c r="U125" t="s">
        <v>183</v>
      </c>
      <c r="W125">
        <v>2021</v>
      </c>
      <c r="X125" t="s">
        <v>61</v>
      </c>
      <c r="Z125" s="2"/>
      <c r="AA125" t="s">
        <v>2940</v>
      </c>
      <c r="AB125" t="str">
        <f t="shared" si="3"/>
        <v>AUT_Steiermark_Animalia_Fauna_2021.pdf</v>
      </c>
      <c r="AC125" s="8"/>
      <c r="AD125" t="e">
        <v>#N/A</v>
      </c>
      <c r="AE125" s="1" t="s">
        <v>2938</v>
      </c>
      <c r="AF125" t="str">
        <f>VLOOKUP(AE125,[1]urls_output!$A:$B,2,FALSE)</f>
        <v>T</v>
      </c>
    </row>
    <row r="126" spans="1:32" ht="15" customHeight="1">
      <c r="A126">
        <v>125</v>
      </c>
      <c r="B126" t="s">
        <v>31</v>
      </c>
      <c r="C126" t="s">
        <v>174</v>
      </c>
      <c r="D126" t="s">
        <v>2937</v>
      </c>
      <c r="E126" t="s">
        <v>2937</v>
      </c>
      <c r="I126" t="s">
        <v>175</v>
      </c>
      <c r="J126" t="s">
        <v>176</v>
      </c>
      <c r="K126" t="s">
        <v>89</v>
      </c>
      <c r="P126" t="s">
        <v>89</v>
      </c>
      <c r="Q126" t="s">
        <v>41</v>
      </c>
      <c r="R126" t="s">
        <v>5301</v>
      </c>
      <c r="S126" s="38" t="s">
        <v>5302</v>
      </c>
      <c r="T126" t="s">
        <v>44</v>
      </c>
      <c r="U126" t="s">
        <v>183</v>
      </c>
      <c r="W126">
        <v>2017</v>
      </c>
      <c r="X126" t="s">
        <v>61</v>
      </c>
      <c r="Z126" s="2"/>
      <c r="AA126" t="s">
        <v>5303</v>
      </c>
      <c r="AB126" t="str">
        <f t="shared" si="3"/>
        <v>AUT_Steiermark_Fungi_Fungi_2017.pdf</v>
      </c>
      <c r="AC126" s="8"/>
      <c r="AD126" t="e">
        <v>#N/A</v>
      </c>
      <c r="AE126" t="s">
        <v>5301</v>
      </c>
      <c r="AF126" t="str">
        <f>VLOOKUP(AE126,[1]urls_output!$A:$B,2,FALSE)</f>
        <v>F</v>
      </c>
    </row>
    <row r="127" spans="1:32" ht="15" customHeight="1">
      <c r="A127">
        <v>126</v>
      </c>
      <c r="B127" t="s">
        <v>31</v>
      </c>
      <c r="C127" t="s">
        <v>174</v>
      </c>
      <c r="D127" t="s">
        <v>1566</v>
      </c>
      <c r="E127" t="s">
        <v>1567</v>
      </c>
      <c r="I127" t="s">
        <v>175</v>
      </c>
      <c r="J127" t="s">
        <v>176</v>
      </c>
      <c r="K127" t="s">
        <v>37</v>
      </c>
      <c r="P127" t="s">
        <v>2907</v>
      </c>
      <c r="Q127" t="s">
        <v>98</v>
      </c>
      <c r="R127" t="s">
        <v>2941</v>
      </c>
      <c r="S127" s="38" t="s">
        <v>1569</v>
      </c>
      <c r="T127" t="s">
        <v>44</v>
      </c>
      <c r="U127" t="s">
        <v>183</v>
      </c>
      <c r="W127">
        <v>2023</v>
      </c>
      <c r="X127" t="s">
        <v>61</v>
      </c>
      <c r="Z127" s="5"/>
      <c r="AA127" t="s">
        <v>2942</v>
      </c>
      <c r="AB127" t="str">
        <f t="shared" si="3"/>
        <v>AUT_Kärntens_Animalia_Fauna_2023.pdf</v>
      </c>
      <c r="AC127" s="5"/>
      <c r="AD127" t="e">
        <v>#N/A</v>
      </c>
      <c r="AE127" t="s">
        <v>2941</v>
      </c>
      <c r="AF127" t="str">
        <f>VLOOKUP(AE127,[1]urls_output!$A:$B,2,FALSE)</f>
        <v>F</v>
      </c>
    </row>
    <row r="128" spans="1:32" ht="15" customHeight="1">
      <c r="A128">
        <v>127</v>
      </c>
      <c r="B128" t="s">
        <v>31</v>
      </c>
      <c r="C128" t="s">
        <v>174</v>
      </c>
      <c r="D128" t="s">
        <v>1566</v>
      </c>
      <c r="E128" t="s">
        <v>1567</v>
      </c>
      <c r="I128" t="s">
        <v>175</v>
      </c>
      <c r="J128" t="s">
        <v>176</v>
      </c>
      <c r="K128" t="s">
        <v>37</v>
      </c>
      <c r="L128" t="s">
        <v>38</v>
      </c>
      <c r="M128" t="s">
        <v>55</v>
      </c>
      <c r="N128" t="s">
        <v>56</v>
      </c>
      <c r="O128" t="s">
        <v>820</v>
      </c>
      <c r="P128" t="s">
        <v>820</v>
      </c>
      <c r="Q128" t="s">
        <v>41</v>
      </c>
      <c r="R128" t="s">
        <v>2514</v>
      </c>
      <c r="S128" s="38" t="s">
        <v>2515</v>
      </c>
      <c r="T128" t="s">
        <v>44</v>
      </c>
      <c r="U128" t="s">
        <v>183</v>
      </c>
      <c r="W128">
        <v>2023</v>
      </c>
      <c r="X128" t="s">
        <v>61</v>
      </c>
      <c r="Z128" s="2"/>
      <c r="AA128" t="s">
        <v>1570</v>
      </c>
      <c r="AB128" t="str">
        <f t="shared" si="3"/>
        <v>AUT_Kärntens_Animalia_Coleoptera_2023.pdf</v>
      </c>
      <c r="AC128" s="8"/>
      <c r="AD128" t="s">
        <v>2516</v>
      </c>
      <c r="AE128" t="s">
        <v>2514</v>
      </c>
      <c r="AF128" t="s">
        <v>87</v>
      </c>
    </row>
    <row r="129" spans="1:32" ht="15" customHeight="1">
      <c r="A129">
        <v>128</v>
      </c>
      <c r="B129" t="s">
        <v>31</v>
      </c>
      <c r="C129" t="s">
        <v>174</v>
      </c>
      <c r="D129" t="s">
        <v>1566</v>
      </c>
      <c r="E129" t="s">
        <v>1567</v>
      </c>
      <c r="I129" t="s">
        <v>175</v>
      </c>
      <c r="J129" t="s">
        <v>176</v>
      </c>
      <c r="K129" t="s">
        <v>37</v>
      </c>
      <c r="L129" t="s">
        <v>177</v>
      </c>
      <c r="M129" t="s">
        <v>178</v>
      </c>
      <c r="N129" t="s">
        <v>2291</v>
      </c>
      <c r="P129" t="s">
        <v>7214</v>
      </c>
      <c r="Q129" t="s">
        <v>41</v>
      </c>
      <c r="R129" t="s">
        <v>7216</v>
      </c>
      <c r="S129" s="38" t="s">
        <v>1569</v>
      </c>
      <c r="T129" t="s">
        <v>44</v>
      </c>
      <c r="U129" t="s">
        <v>183</v>
      </c>
      <c r="W129">
        <v>2023</v>
      </c>
      <c r="X129" t="s">
        <v>61</v>
      </c>
      <c r="Z129" s="2"/>
      <c r="AA129" t="s">
        <v>1570</v>
      </c>
      <c r="AB129" t="str">
        <f t="shared" si="3"/>
        <v>AUT_Kärntens_Animalia_Reptiles_2023.pdf</v>
      </c>
      <c r="AC129" s="8"/>
      <c r="AD129" t="s">
        <v>7217</v>
      </c>
      <c r="AE129" t="s">
        <v>7216</v>
      </c>
      <c r="AF129" t="s">
        <v>87</v>
      </c>
    </row>
    <row r="130" spans="1:32" ht="15" customHeight="1">
      <c r="A130">
        <v>129</v>
      </c>
      <c r="B130" t="s">
        <v>31</v>
      </c>
      <c r="C130" t="s">
        <v>174</v>
      </c>
      <c r="D130" t="s">
        <v>1566</v>
      </c>
      <c r="E130" t="s">
        <v>1567</v>
      </c>
      <c r="I130" t="s">
        <v>175</v>
      </c>
      <c r="J130" t="s">
        <v>176</v>
      </c>
      <c r="K130" t="s">
        <v>37</v>
      </c>
      <c r="L130" t="s">
        <v>38</v>
      </c>
      <c r="M130" t="s">
        <v>166</v>
      </c>
      <c r="N130" t="s">
        <v>167</v>
      </c>
      <c r="O130" t="s">
        <v>6906</v>
      </c>
      <c r="P130" t="s">
        <v>6906</v>
      </c>
      <c r="Q130" t="s">
        <v>41</v>
      </c>
      <c r="R130" t="s">
        <v>6909</v>
      </c>
      <c r="S130" s="38" t="s">
        <v>6910</v>
      </c>
      <c r="T130" t="s">
        <v>44</v>
      </c>
      <c r="U130" t="s">
        <v>183</v>
      </c>
      <c r="W130">
        <v>2023</v>
      </c>
      <c r="X130" t="s">
        <v>61</v>
      </c>
      <c r="Z130" s="2"/>
      <c r="AA130" t="s">
        <v>1570</v>
      </c>
      <c r="AB130" t="str">
        <f t="shared" ref="AB130:AB166" si="4">IF(D130="NA",   I130&amp;"_"&amp;K130&amp;"_"&amp;P130&amp;"_"&amp;W130&amp;"."&amp;T130, I130&amp;"_"&amp;D130&amp;"_"&amp;K130&amp;"_"&amp;P130&amp;"_"&amp;W130&amp;"."&amp;T130)</f>
        <v>AUT_Kärntens_Animalia_Opiliones_2023.pdf</v>
      </c>
      <c r="AC130" s="8"/>
      <c r="AD130" t="s">
        <v>6911</v>
      </c>
      <c r="AE130" t="s">
        <v>6909</v>
      </c>
      <c r="AF130" t="s">
        <v>87</v>
      </c>
    </row>
    <row r="131" spans="1:32" ht="15" customHeight="1">
      <c r="A131">
        <v>130</v>
      </c>
      <c r="B131" t="s">
        <v>31</v>
      </c>
      <c r="C131" t="s">
        <v>174</v>
      </c>
      <c r="D131" t="s">
        <v>1566</v>
      </c>
      <c r="E131" t="s">
        <v>1567</v>
      </c>
      <c r="I131" t="s">
        <v>175</v>
      </c>
      <c r="J131" t="s">
        <v>176</v>
      </c>
      <c r="K131" t="s">
        <v>37</v>
      </c>
      <c r="L131" t="s">
        <v>38</v>
      </c>
      <c r="M131" t="s">
        <v>166</v>
      </c>
      <c r="N131" t="s">
        <v>167</v>
      </c>
      <c r="O131" t="s">
        <v>7454</v>
      </c>
      <c r="P131" t="s">
        <v>7455</v>
      </c>
      <c r="Q131" t="s">
        <v>41</v>
      </c>
      <c r="R131" t="s">
        <v>7459</v>
      </c>
      <c r="S131" s="38" t="s">
        <v>6910</v>
      </c>
      <c r="T131" t="s">
        <v>44</v>
      </c>
      <c r="U131" t="s">
        <v>183</v>
      </c>
      <c r="W131">
        <v>2023</v>
      </c>
      <c r="X131" t="s">
        <v>61</v>
      </c>
      <c r="Z131" s="2"/>
      <c r="AA131" t="s">
        <v>1570</v>
      </c>
      <c r="AB131" t="str">
        <f t="shared" si="4"/>
        <v>AUT_Kärntens_Animalia_Scorpions_2023.pdf</v>
      </c>
      <c r="AC131" s="8"/>
      <c r="AD131" t="s">
        <v>7460</v>
      </c>
      <c r="AE131" t="s">
        <v>7459</v>
      </c>
      <c r="AF131" t="s">
        <v>87</v>
      </c>
    </row>
    <row r="132" spans="1:32" ht="15" customHeight="1">
      <c r="A132">
        <v>131</v>
      </c>
      <c r="B132" t="s">
        <v>31</v>
      </c>
      <c r="C132" t="s">
        <v>174</v>
      </c>
      <c r="D132" t="s">
        <v>1566</v>
      </c>
      <c r="E132" t="s">
        <v>1567</v>
      </c>
      <c r="I132" t="s">
        <v>175</v>
      </c>
      <c r="J132" t="s">
        <v>176</v>
      </c>
      <c r="K132" t="s">
        <v>37</v>
      </c>
      <c r="L132" t="s">
        <v>38</v>
      </c>
      <c r="M132" t="s">
        <v>166</v>
      </c>
      <c r="N132" t="s">
        <v>167</v>
      </c>
      <c r="O132" t="s">
        <v>7578</v>
      </c>
      <c r="P132" t="s">
        <v>7579</v>
      </c>
      <c r="Q132" t="s">
        <v>41</v>
      </c>
      <c r="R132" t="s">
        <v>7584</v>
      </c>
      <c r="S132" s="38" t="s">
        <v>1569</v>
      </c>
      <c r="T132" t="s">
        <v>44</v>
      </c>
      <c r="U132" t="s">
        <v>183</v>
      </c>
      <c r="W132">
        <v>2023</v>
      </c>
      <c r="X132" t="s">
        <v>61</v>
      </c>
      <c r="Z132" s="2"/>
      <c r="AA132" t="s">
        <v>1570</v>
      </c>
      <c r="AB132" t="str">
        <f t="shared" si="4"/>
        <v>AUT_Kärntens_Animalia_Spiders_2023.pdf</v>
      </c>
      <c r="AC132" s="8"/>
      <c r="AD132" t="s">
        <v>7585</v>
      </c>
      <c r="AE132" t="s">
        <v>7584</v>
      </c>
      <c r="AF132" t="s">
        <v>87</v>
      </c>
    </row>
    <row r="133" spans="1:32" ht="15" customHeight="1">
      <c r="A133">
        <v>132</v>
      </c>
      <c r="B133" t="s">
        <v>31</v>
      </c>
      <c r="C133" t="s">
        <v>174</v>
      </c>
      <c r="D133" t="s">
        <v>1566</v>
      </c>
      <c r="E133" t="s">
        <v>1567</v>
      </c>
      <c r="I133" t="s">
        <v>175</v>
      </c>
      <c r="J133" t="s">
        <v>176</v>
      </c>
      <c r="K133" t="s">
        <v>37</v>
      </c>
      <c r="L133" t="s">
        <v>38</v>
      </c>
      <c r="M133" t="s">
        <v>55</v>
      </c>
      <c r="N133" t="s">
        <v>56</v>
      </c>
      <c r="O133" t="s">
        <v>817</v>
      </c>
      <c r="P133" t="s">
        <v>817</v>
      </c>
      <c r="Q133" t="s">
        <v>41</v>
      </c>
      <c r="R133" t="s">
        <v>6737</v>
      </c>
      <c r="S133" s="38" t="s">
        <v>1569</v>
      </c>
      <c r="T133" t="s">
        <v>44</v>
      </c>
      <c r="U133" t="s">
        <v>183</v>
      </c>
      <c r="W133">
        <v>2023</v>
      </c>
      <c r="X133" t="s">
        <v>61</v>
      </c>
      <c r="Z133" s="2"/>
      <c r="AA133" t="s">
        <v>1570</v>
      </c>
      <c r="AB133" t="str">
        <f t="shared" si="4"/>
        <v>AUT_Kärntens_Animalia_Odonata_2023.pdf</v>
      </c>
      <c r="AC133" s="8"/>
      <c r="AD133" t="s">
        <v>6738</v>
      </c>
      <c r="AE133" t="s">
        <v>6737</v>
      </c>
      <c r="AF133" t="s">
        <v>87</v>
      </c>
    </row>
    <row r="134" spans="1:32" ht="15" customHeight="1">
      <c r="A134">
        <v>133</v>
      </c>
      <c r="B134" t="s">
        <v>31</v>
      </c>
      <c r="C134" t="s">
        <v>174</v>
      </c>
      <c r="D134" t="s">
        <v>1566</v>
      </c>
      <c r="E134" t="s">
        <v>1567</v>
      </c>
      <c r="I134" t="s">
        <v>175</v>
      </c>
      <c r="J134" t="s">
        <v>176</v>
      </c>
      <c r="K134" t="s">
        <v>37</v>
      </c>
      <c r="L134" t="s">
        <v>1560</v>
      </c>
      <c r="N134" t="s">
        <v>5401</v>
      </c>
      <c r="P134" t="s">
        <v>5401</v>
      </c>
      <c r="Q134" t="s">
        <v>41</v>
      </c>
      <c r="R134" t="s">
        <v>1568</v>
      </c>
      <c r="S134" s="38" t="s">
        <v>1569</v>
      </c>
      <c r="T134" t="s">
        <v>44</v>
      </c>
      <c r="U134" t="s">
        <v>183</v>
      </c>
      <c r="W134">
        <v>2023</v>
      </c>
      <c r="X134" t="s">
        <v>61</v>
      </c>
      <c r="Z134" s="2"/>
      <c r="AA134" t="s">
        <v>1570</v>
      </c>
      <c r="AB134" t="str">
        <f t="shared" si="4"/>
        <v>AUT_Kärntens_Animalia_Gastropoda _2023.pdf</v>
      </c>
      <c r="AC134" s="8"/>
      <c r="AD134" t="s">
        <v>5402</v>
      </c>
      <c r="AE134" t="s">
        <v>1568</v>
      </c>
      <c r="AF134" t="s">
        <v>87</v>
      </c>
    </row>
    <row r="135" spans="1:32" ht="15" customHeight="1">
      <c r="A135">
        <v>134</v>
      </c>
      <c r="B135" t="s">
        <v>31</v>
      </c>
      <c r="C135" t="s">
        <v>174</v>
      </c>
      <c r="D135" t="s">
        <v>1566</v>
      </c>
      <c r="E135" t="s">
        <v>1567</v>
      </c>
      <c r="I135" t="s">
        <v>175</v>
      </c>
      <c r="J135" t="s">
        <v>176</v>
      </c>
      <c r="K135" t="s">
        <v>37</v>
      </c>
      <c r="L135" t="s">
        <v>1560</v>
      </c>
      <c r="N135" t="s">
        <v>1561</v>
      </c>
      <c r="P135" t="s">
        <v>1561</v>
      </c>
      <c r="Q135" t="s">
        <v>41</v>
      </c>
      <c r="R135" t="s">
        <v>1568</v>
      </c>
      <c r="S135" s="38" t="s">
        <v>1569</v>
      </c>
      <c r="T135" t="s">
        <v>44</v>
      </c>
      <c r="U135" t="s">
        <v>183</v>
      </c>
      <c r="W135">
        <v>2023</v>
      </c>
      <c r="X135" t="s">
        <v>61</v>
      </c>
      <c r="Z135" s="2"/>
      <c r="AA135" t="s">
        <v>1570</v>
      </c>
      <c r="AB135" t="str">
        <f t="shared" si="4"/>
        <v>AUT_Kärntens_Animalia_Bivalvia_2023.pdf</v>
      </c>
      <c r="AC135" s="8"/>
      <c r="AD135" t="s">
        <v>1571</v>
      </c>
      <c r="AE135" t="s">
        <v>1568</v>
      </c>
      <c r="AF135" t="s">
        <v>87</v>
      </c>
    </row>
    <row r="136" spans="1:32" ht="15" customHeight="1">
      <c r="A136">
        <v>135</v>
      </c>
      <c r="B136" t="s">
        <v>31</v>
      </c>
      <c r="C136" t="s">
        <v>174</v>
      </c>
      <c r="D136" t="s">
        <v>1566</v>
      </c>
      <c r="E136" t="s">
        <v>1567</v>
      </c>
      <c r="I136" t="s">
        <v>175</v>
      </c>
      <c r="J136" t="s">
        <v>176</v>
      </c>
      <c r="K136" t="s">
        <v>37</v>
      </c>
      <c r="L136" t="s">
        <v>177</v>
      </c>
      <c r="M136" t="s">
        <v>178</v>
      </c>
      <c r="P136" t="s">
        <v>5661</v>
      </c>
      <c r="Q136" t="s">
        <v>41</v>
      </c>
      <c r="R136" t="s">
        <v>5663</v>
      </c>
      <c r="S136" s="38" t="s">
        <v>1569</v>
      </c>
      <c r="T136" t="s">
        <v>44</v>
      </c>
      <c r="U136" t="s">
        <v>183</v>
      </c>
      <c r="W136">
        <v>2023</v>
      </c>
      <c r="X136" t="s">
        <v>61</v>
      </c>
      <c r="Z136" s="2"/>
      <c r="AA136" t="s">
        <v>1570</v>
      </c>
      <c r="AB136" t="str">
        <f t="shared" si="4"/>
        <v>AUT_Kärntens_Animalia_Lampreys_2023.pdf</v>
      </c>
      <c r="AC136" s="8"/>
      <c r="AD136" t="s">
        <v>5664</v>
      </c>
      <c r="AE136" t="s">
        <v>5663</v>
      </c>
      <c r="AF136" t="s">
        <v>87</v>
      </c>
    </row>
    <row r="137" spans="1:32" ht="15" customHeight="1">
      <c r="A137">
        <v>136</v>
      </c>
      <c r="B137" t="s">
        <v>31</v>
      </c>
      <c r="C137" t="s">
        <v>174</v>
      </c>
      <c r="D137" t="s">
        <v>1566</v>
      </c>
      <c r="E137" t="s">
        <v>1567</v>
      </c>
      <c r="I137" t="s">
        <v>175</v>
      </c>
      <c r="J137" t="s">
        <v>176</v>
      </c>
      <c r="K137" t="s">
        <v>96</v>
      </c>
      <c r="P137" t="s">
        <v>5954</v>
      </c>
      <c r="Q137" t="s">
        <v>98</v>
      </c>
      <c r="R137" t="s">
        <v>3664</v>
      </c>
      <c r="S137" s="38" t="s">
        <v>3665</v>
      </c>
      <c r="T137" t="s">
        <v>34</v>
      </c>
      <c r="U137" t="s">
        <v>183</v>
      </c>
      <c r="V137" t="s">
        <v>3666</v>
      </c>
      <c r="W137">
        <v>2023</v>
      </c>
      <c r="X137" t="s">
        <v>61</v>
      </c>
      <c r="Z137" s="5"/>
      <c r="AA137" t="s">
        <v>3667</v>
      </c>
      <c r="AB137" t="str">
        <f t="shared" si="4"/>
        <v>AUT_Kärntens_Plantae_Magnoliophyta_2023.NA</v>
      </c>
      <c r="AC137" s="5"/>
      <c r="AD137" t="e">
        <v>#N/A</v>
      </c>
      <c r="AE137" t="s">
        <v>3664</v>
      </c>
      <c r="AF137" t="str">
        <f>VLOOKUP(AE137,[1]urls_output!$A:$B,2,FALSE)</f>
        <v>F</v>
      </c>
    </row>
    <row r="138" spans="1:32" ht="15" customHeight="1">
      <c r="A138">
        <v>137</v>
      </c>
      <c r="B138" t="s">
        <v>31</v>
      </c>
      <c r="C138" t="s">
        <v>174</v>
      </c>
      <c r="D138" t="s">
        <v>1566</v>
      </c>
      <c r="E138" t="s">
        <v>1567</v>
      </c>
      <c r="I138" t="s">
        <v>175</v>
      </c>
      <c r="J138" t="s">
        <v>176</v>
      </c>
      <c r="K138" t="s">
        <v>96</v>
      </c>
      <c r="P138" t="s">
        <v>3648</v>
      </c>
      <c r="Q138" t="s">
        <v>98</v>
      </c>
      <c r="R138" t="s">
        <v>3664</v>
      </c>
      <c r="S138" s="38" t="s">
        <v>3665</v>
      </c>
      <c r="T138" t="s">
        <v>34</v>
      </c>
      <c r="U138" t="s">
        <v>183</v>
      </c>
      <c r="V138" t="s">
        <v>3666</v>
      </c>
      <c r="W138">
        <v>2023</v>
      </c>
      <c r="X138" t="s">
        <v>61</v>
      </c>
      <c r="Z138" s="5"/>
      <c r="AA138" t="s">
        <v>3667</v>
      </c>
      <c r="AB138" t="str">
        <f t="shared" si="4"/>
        <v>AUT_Kärntens_Plantae_Ferns_2023.NA</v>
      </c>
      <c r="AC138" s="5"/>
      <c r="AD138" t="e">
        <v>#N/A</v>
      </c>
      <c r="AE138" t="s">
        <v>3664</v>
      </c>
      <c r="AF138" t="str">
        <f>VLOOKUP(AE138,[1]urls_output!$A:$B,2,FALSE)</f>
        <v>F</v>
      </c>
    </row>
    <row r="139" spans="1:32" ht="15" customHeight="1">
      <c r="A139">
        <v>138</v>
      </c>
      <c r="B139" t="s">
        <v>31</v>
      </c>
      <c r="C139" t="s">
        <v>174</v>
      </c>
      <c r="D139" t="s">
        <v>836</v>
      </c>
      <c r="E139" t="s">
        <v>837</v>
      </c>
      <c r="I139" t="s">
        <v>175</v>
      </c>
      <c r="J139" t="s">
        <v>176</v>
      </c>
      <c r="K139" t="s">
        <v>96</v>
      </c>
      <c r="P139" t="s">
        <v>7871</v>
      </c>
      <c r="Q139" t="s">
        <v>41</v>
      </c>
      <c r="R139" t="s">
        <v>7879</v>
      </c>
      <c r="S139" s="38" t="s">
        <v>7873</v>
      </c>
      <c r="T139" t="s">
        <v>44</v>
      </c>
      <c r="U139" t="s">
        <v>183</v>
      </c>
      <c r="W139">
        <v>2009</v>
      </c>
      <c r="X139" t="s">
        <v>61</v>
      </c>
      <c r="Z139" s="2"/>
      <c r="AA139" t="s">
        <v>7880</v>
      </c>
      <c r="AB139" t="str">
        <f t="shared" si="4"/>
        <v>AUT_Oberösterreichs_Plantae_Vascular plants_2009.pdf</v>
      </c>
      <c r="AC139" s="8"/>
      <c r="AD139" t="s">
        <v>7875</v>
      </c>
      <c r="AE139" t="s">
        <v>7879</v>
      </c>
      <c r="AF139" t="str">
        <f>VLOOKUP(AE139,[1]urls_output!$A:$B,2,FALSE)</f>
        <v>T</v>
      </c>
    </row>
    <row r="140" spans="1:32" ht="15" customHeight="1">
      <c r="A140">
        <v>139</v>
      </c>
      <c r="B140" t="s">
        <v>31</v>
      </c>
      <c r="C140" t="s">
        <v>2397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2398</v>
      </c>
      <c r="J140" t="s">
        <v>2399</v>
      </c>
      <c r="K140" t="s">
        <v>96</v>
      </c>
      <c r="P140" t="s">
        <v>3821</v>
      </c>
      <c r="Q140" t="s">
        <v>41</v>
      </c>
      <c r="R140" s="44" t="s">
        <v>2943</v>
      </c>
      <c r="S140" s="45" t="s">
        <v>2944</v>
      </c>
      <c r="T140" t="s">
        <v>44</v>
      </c>
      <c r="U140" t="s">
        <v>2945</v>
      </c>
      <c r="W140">
        <v>2014</v>
      </c>
      <c r="X140" t="s">
        <v>46</v>
      </c>
      <c r="Z140" s="2"/>
      <c r="AA140" s="43" t="s">
        <v>2946</v>
      </c>
      <c r="AB140" t="str">
        <f t="shared" si="4"/>
        <v>BIH_Plantae_Flora_2014.pdf</v>
      </c>
      <c r="AC140" s="8"/>
      <c r="AD140" t="s">
        <v>2947</v>
      </c>
      <c r="AE140" s="1" t="s">
        <v>2948</v>
      </c>
      <c r="AF140" t="str">
        <f>VLOOKUP(AE140,[1]urls_output!$A:$B,2,FALSE)</f>
        <v>T</v>
      </c>
    </row>
    <row r="141" spans="1:32" ht="15" customHeight="1">
      <c r="A141">
        <v>140</v>
      </c>
      <c r="B141" t="s">
        <v>31</v>
      </c>
      <c r="C141" t="s">
        <v>2397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2398</v>
      </c>
      <c r="J141" t="s">
        <v>2399</v>
      </c>
      <c r="K141" t="s">
        <v>37</v>
      </c>
      <c r="P141" t="s">
        <v>2907</v>
      </c>
      <c r="Q141" t="s">
        <v>41</v>
      </c>
      <c r="R141" s="44" t="s">
        <v>2943</v>
      </c>
      <c r="S141" s="45" t="s">
        <v>2944</v>
      </c>
      <c r="T141" t="s">
        <v>44</v>
      </c>
      <c r="U141" t="s">
        <v>2945</v>
      </c>
      <c r="W141">
        <v>2014</v>
      </c>
      <c r="X141" t="s">
        <v>46</v>
      </c>
      <c r="Z141" s="2"/>
      <c r="AA141" s="43" t="s">
        <v>2946</v>
      </c>
      <c r="AB141" t="str">
        <f t="shared" si="4"/>
        <v>BIH_Animalia_Fauna_2014.pdf</v>
      </c>
      <c r="AC141" s="8"/>
      <c r="AD141" t="s">
        <v>2947</v>
      </c>
      <c r="AE141" s="1" t="s">
        <v>2948</v>
      </c>
      <c r="AF141" t="str">
        <f>VLOOKUP(AE141,[1]urls_output!$A:$B,2,FALSE)</f>
        <v>T</v>
      </c>
    </row>
    <row r="142" spans="1:32" ht="15" customHeight="1">
      <c r="A142">
        <v>141</v>
      </c>
      <c r="B142" t="s">
        <v>31</v>
      </c>
      <c r="C142" t="s">
        <v>2397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2398</v>
      </c>
      <c r="J142" t="s">
        <v>2399</v>
      </c>
      <c r="K142" t="s">
        <v>37</v>
      </c>
      <c r="P142" t="s">
        <v>2907</v>
      </c>
      <c r="Q142" t="s">
        <v>41</v>
      </c>
      <c r="R142" s="44" t="s">
        <v>2949</v>
      </c>
      <c r="S142" s="45" t="s">
        <v>2950</v>
      </c>
      <c r="T142" t="s">
        <v>44</v>
      </c>
      <c r="U142" t="s">
        <v>2945</v>
      </c>
      <c r="W142">
        <v>2013</v>
      </c>
      <c r="X142" t="s">
        <v>46</v>
      </c>
      <c r="Z142" s="2"/>
      <c r="AA142" s="43" t="s">
        <v>2951</v>
      </c>
      <c r="AB142" t="str">
        <f t="shared" si="4"/>
        <v>BIH_Animalia_Fauna_2013.pdf</v>
      </c>
      <c r="AC142" s="8"/>
      <c r="AD142" t="s">
        <v>2952</v>
      </c>
      <c r="AE142" s="1" t="s">
        <v>2953</v>
      </c>
      <c r="AF142" t="str">
        <f>VLOOKUP(AE142,[1]urls_output!$A:$B,2,FALSE)</f>
        <v>T</v>
      </c>
    </row>
    <row r="143" spans="1:32" ht="15" customHeight="1">
      <c r="A143">
        <v>142</v>
      </c>
      <c r="B143" t="s">
        <v>31</v>
      </c>
      <c r="C143" t="s">
        <v>2397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2398</v>
      </c>
      <c r="J143" t="s">
        <v>2399</v>
      </c>
      <c r="K143" t="s">
        <v>89</v>
      </c>
      <c r="P143" t="s">
        <v>89</v>
      </c>
      <c r="Q143" t="s">
        <v>41</v>
      </c>
      <c r="R143" s="44" t="s">
        <v>5304</v>
      </c>
      <c r="S143" s="45" t="s">
        <v>5305</v>
      </c>
      <c r="T143" t="s">
        <v>44</v>
      </c>
      <c r="U143" t="s">
        <v>2945</v>
      </c>
      <c r="W143">
        <v>2013</v>
      </c>
      <c r="X143" t="s">
        <v>46</v>
      </c>
      <c r="Z143" s="2"/>
      <c r="AA143" s="43" t="s">
        <v>5306</v>
      </c>
      <c r="AB143" t="str">
        <f t="shared" si="4"/>
        <v>BIH_Fungi_Fungi_2013.pdf</v>
      </c>
      <c r="AC143" s="8"/>
      <c r="AD143" t="s">
        <v>5307</v>
      </c>
      <c r="AE143" s="1" t="s">
        <v>5308</v>
      </c>
      <c r="AF143" t="str">
        <f>VLOOKUP(AE143,[1]urls_output!$A:$B,2,FALSE)</f>
        <v>T</v>
      </c>
    </row>
    <row r="144" spans="1:32" ht="15" customHeight="1">
      <c r="A144">
        <v>143</v>
      </c>
      <c r="B144" t="s">
        <v>31</v>
      </c>
      <c r="C144" t="s">
        <v>2397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2398</v>
      </c>
      <c r="J144" t="s">
        <v>2399</v>
      </c>
      <c r="K144" t="s">
        <v>96</v>
      </c>
      <c r="P144" t="s">
        <v>3821</v>
      </c>
      <c r="Q144" t="s">
        <v>41</v>
      </c>
      <c r="R144" s="44" t="s">
        <v>3832</v>
      </c>
      <c r="S144" s="45" t="s">
        <v>3833</v>
      </c>
      <c r="T144" t="s">
        <v>44</v>
      </c>
      <c r="U144" t="s">
        <v>2945</v>
      </c>
      <c r="W144">
        <v>2013</v>
      </c>
      <c r="X144" t="s">
        <v>46</v>
      </c>
      <c r="Z144" s="2"/>
      <c r="AA144" s="43" t="s">
        <v>3834</v>
      </c>
      <c r="AB144" t="str">
        <f t="shared" si="4"/>
        <v>BIH_Plantae_Flora_2013.pdf</v>
      </c>
      <c r="AC144" s="8"/>
      <c r="AD144" t="s">
        <v>3835</v>
      </c>
      <c r="AE144" s="1" t="s">
        <v>3836</v>
      </c>
      <c r="AF144" t="str">
        <f>VLOOKUP(AE144,[1]urls_output!$A:$B,2,FALSE)</f>
        <v>T</v>
      </c>
    </row>
    <row r="145" spans="1:32" ht="15" customHeight="1">
      <c r="A145">
        <v>144</v>
      </c>
      <c r="B145" t="s">
        <v>31</v>
      </c>
      <c r="C145" t="s">
        <v>201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202</v>
      </c>
      <c r="J145" t="s">
        <v>203</v>
      </c>
      <c r="K145" t="s">
        <v>37</v>
      </c>
      <c r="L145" t="s">
        <v>38</v>
      </c>
      <c r="M145" t="s">
        <v>55</v>
      </c>
      <c r="N145" t="s">
        <v>56</v>
      </c>
      <c r="O145" t="s">
        <v>158</v>
      </c>
      <c r="P145" t="s">
        <v>2050</v>
      </c>
      <c r="Q145" t="s">
        <v>41</v>
      </c>
      <c r="R145" s="44" t="s">
        <v>2056</v>
      </c>
      <c r="S145" s="45" t="s">
        <v>2057</v>
      </c>
      <c r="T145" t="s">
        <v>44</v>
      </c>
      <c r="U145" t="s">
        <v>206</v>
      </c>
      <c r="W145">
        <v>2023</v>
      </c>
      <c r="X145" t="s">
        <v>46</v>
      </c>
      <c r="Z145" s="2"/>
      <c r="AA145" s="43" t="s">
        <v>2058</v>
      </c>
      <c r="AB145" t="str">
        <f t="shared" si="4"/>
        <v>MNE_Animalia_Butterflies_2023.pdf</v>
      </c>
      <c r="AC145" s="8"/>
      <c r="AD145" t="s">
        <v>2059</v>
      </c>
      <c r="AE145" s="1" t="s">
        <v>2060</v>
      </c>
      <c r="AF145" t="str">
        <f>VLOOKUP(AE145,[1]urls_output!$A:$B,2,FALSE)</f>
        <v>T</v>
      </c>
    </row>
    <row r="146" spans="1:32" ht="15" customHeight="1">
      <c r="A146">
        <v>145</v>
      </c>
      <c r="B146" t="s">
        <v>31</v>
      </c>
      <c r="C146" t="s">
        <v>201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t="s">
        <v>202</v>
      </c>
      <c r="J146" t="s">
        <v>203</v>
      </c>
      <c r="K146" t="s">
        <v>37</v>
      </c>
      <c r="L146" t="s">
        <v>177</v>
      </c>
      <c r="M146" t="s">
        <v>178</v>
      </c>
      <c r="N146" t="s">
        <v>812</v>
      </c>
      <c r="P146" t="s">
        <v>1146</v>
      </c>
      <c r="Q146" t="s">
        <v>41</v>
      </c>
      <c r="R146" s="44" t="s">
        <v>1179</v>
      </c>
      <c r="S146" s="45" t="s">
        <v>1180</v>
      </c>
      <c r="T146" t="s">
        <v>44</v>
      </c>
      <c r="U146" t="s">
        <v>1181</v>
      </c>
      <c r="W146">
        <v>2022</v>
      </c>
      <c r="X146" t="s">
        <v>46</v>
      </c>
      <c r="Z146" s="2"/>
      <c r="AA146" s="43" t="s">
        <v>1182</v>
      </c>
      <c r="AB146" t="str">
        <f t="shared" si="4"/>
        <v>MNE_Animalia_Birds_2022.pdf</v>
      </c>
      <c r="AC146" s="8"/>
      <c r="AD146" t="s">
        <v>1183</v>
      </c>
      <c r="AE146" s="1" t="s">
        <v>1184</v>
      </c>
      <c r="AF146" t="str">
        <f>VLOOKUP(AE146,[1]urls_output!$A:$B,2,FALSE)</f>
        <v>T</v>
      </c>
    </row>
    <row r="147" spans="1:32" ht="15" customHeight="1">
      <c r="A147">
        <v>146</v>
      </c>
      <c r="B147" t="s">
        <v>31</v>
      </c>
      <c r="C147" t="s">
        <v>201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202</v>
      </c>
      <c r="J147" t="s">
        <v>203</v>
      </c>
      <c r="K147" t="s">
        <v>37</v>
      </c>
      <c r="L147" t="s">
        <v>177</v>
      </c>
      <c r="M147" t="s">
        <v>178</v>
      </c>
      <c r="N147" t="s">
        <v>812</v>
      </c>
      <c r="P147" t="s">
        <v>1146</v>
      </c>
      <c r="Q147" t="s">
        <v>41</v>
      </c>
      <c r="R147" s="44" t="s">
        <v>1185</v>
      </c>
      <c r="S147" s="45" t="s">
        <v>1186</v>
      </c>
      <c r="T147" t="s">
        <v>44</v>
      </c>
      <c r="U147" t="s">
        <v>206</v>
      </c>
      <c r="W147">
        <v>2022</v>
      </c>
      <c r="X147" t="s">
        <v>46</v>
      </c>
      <c r="Z147" s="2"/>
      <c r="AA147" s="43" t="s">
        <v>1187</v>
      </c>
      <c r="AB147" t="str">
        <f t="shared" si="4"/>
        <v>MNE_Animalia_Birds_2022.pdf</v>
      </c>
      <c r="AC147" s="8"/>
      <c r="AD147" t="s">
        <v>1183</v>
      </c>
      <c r="AE147" s="1" t="s">
        <v>1188</v>
      </c>
      <c r="AF147" t="str">
        <f>VLOOKUP(AE147,[1]urls_output!$A:$B,2,FALSE)</f>
        <v>T</v>
      </c>
    </row>
    <row r="148" spans="1:32" ht="15" customHeight="1">
      <c r="A148">
        <v>147</v>
      </c>
      <c r="B148" t="s">
        <v>31</v>
      </c>
      <c r="C148" t="s">
        <v>201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202</v>
      </c>
      <c r="J148" t="s">
        <v>203</v>
      </c>
      <c r="K148" t="s">
        <v>37</v>
      </c>
      <c r="L148" t="s">
        <v>177</v>
      </c>
      <c r="M148" t="s">
        <v>178</v>
      </c>
      <c r="N148" t="s">
        <v>2291</v>
      </c>
      <c r="P148" t="s">
        <v>7214</v>
      </c>
      <c r="Q148" t="s">
        <v>41</v>
      </c>
      <c r="R148" s="44" t="s">
        <v>204</v>
      </c>
      <c r="S148" s="45" t="s">
        <v>205</v>
      </c>
      <c r="T148" t="s">
        <v>44</v>
      </c>
      <c r="U148" t="s">
        <v>206</v>
      </c>
      <c r="W148">
        <v>2023</v>
      </c>
      <c r="X148" t="s">
        <v>46</v>
      </c>
      <c r="Z148" s="2"/>
      <c r="AA148" s="43" t="s">
        <v>207</v>
      </c>
      <c r="AB148" t="str">
        <f t="shared" si="4"/>
        <v>MNE_Animalia_Reptiles_2023.pdf</v>
      </c>
      <c r="AC148" s="8"/>
      <c r="AD148" t="s">
        <v>208</v>
      </c>
      <c r="AE148" s="1" t="s">
        <v>209</v>
      </c>
      <c r="AF148" t="str">
        <f>VLOOKUP(AE148,[1]urls_output!$A:$B,2,FALSE)</f>
        <v>T</v>
      </c>
    </row>
    <row r="149" spans="1:32" ht="15" customHeight="1">
      <c r="A149">
        <v>148</v>
      </c>
      <c r="B149" t="s">
        <v>31</v>
      </c>
      <c r="C149" t="s">
        <v>201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202</v>
      </c>
      <c r="J149" t="s">
        <v>203</v>
      </c>
      <c r="K149" t="s">
        <v>37</v>
      </c>
      <c r="L149" t="s">
        <v>177</v>
      </c>
      <c r="M149" t="s">
        <v>178</v>
      </c>
      <c r="N149" t="s">
        <v>179</v>
      </c>
      <c r="P149" t="s">
        <v>180</v>
      </c>
      <c r="Q149" t="s">
        <v>41</v>
      </c>
      <c r="R149" s="44" t="s">
        <v>204</v>
      </c>
      <c r="S149" s="45" t="s">
        <v>205</v>
      </c>
      <c r="T149" t="s">
        <v>44</v>
      </c>
      <c r="U149" t="s">
        <v>206</v>
      </c>
      <c r="W149">
        <v>2023</v>
      </c>
      <c r="X149" t="s">
        <v>46</v>
      </c>
      <c r="Z149" s="2"/>
      <c r="AA149" s="43" t="s">
        <v>207</v>
      </c>
      <c r="AB149" t="str">
        <f t="shared" si="4"/>
        <v>MNE_Animalia_Amphibians_2023.pdf</v>
      </c>
      <c r="AC149" s="8"/>
      <c r="AD149" t="s">
        <v>208</v>
      </c>
      <c r="AE149" s="1" t="s">
        <v>209</v>
      </c>
      <c r="AF149" t="str">
        <f>VLOOKUP(AE149,[1]urls_output!$A:$B,2,FALSE)</f>
        <v>T</v>
      </c>
    </row>
    <row r="150" spans="1:32" ht="15" customHeight="1">
      <c r="A150">
        <v>149</v>
      </c>
      <c r="B150" t="s">
        <v>31</v>
      </c>
      <c r="C150" t="s">
        <v>201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202</v>
      </c>
      <c r="J150" t="s">
        <v>203</v>
      </c>
      <c r="K150" t="s">
        <v>89</v>
      </c>
      <c r="P150" t="s">
        <v>89</v>
      </c>
      <c r="Q150" t="s">
        <v>41</v>
      </c>
      <c r="R150" s="44" t="s">
        <v>5309</v>
      </c>
      <c r="S150" s="45" t="s">
        <v>5310</v>
      </c>
      <c r="T150" t="s">
        <v>44</v>
      </c>
      <c r="U150" t="s">
        <v>72</v>
      </c>
      <c r="W150">
        <v>2006</v>
      </c>
      <c r="X150" t="s">
        <v>46</v>
      </c>
      <c r="Z150" s="2"/>
      <c r="AA150" s="43" t="s">
        <v>5311</v>
      </c>
      <c r="AB150" t="str">
        <f t="shared" si="4"/>
        <v>MNE_Fungi_Fungi_2006.pdf</v>
      </c>
      <c r="AC150" s="8"/>
      <c r="AD150" t="s">
        <v>5312</v>
      </c>
      <c r="AE150" s="1" t="s">
        <v>5313</v>
      </c>
      <c r="AF150" t="str">
        <f>VLOOKUP(AE150,[1]urls_output!$A:$B,2,FALSE)</f>
        <v>T</v>
      </c>
    </row>
    <row r="151" spans="1:32" ht="15" customHeight="1">
      <c r="A151">
        <v>150</v>
      </c>
      <c r="B151" t="s">
        <v>31</v>
      </c>
      <c r="C151" t="s">
        <v>201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202</v>
      </c>
      <c r="J151" t="s">
        <v>203</v>
      </c>
      <c r="K151" t="s">
        <v>89</v>
      </c>
      <c r="P151" t="s">
        <v>89</v>
      </c>
      <c r="Q151" t="s">
        <v>41</v>
      </c>
      <c r="R151" s="44" t="s">
        <v>5314</v>
      </c>
      <c r="S151" s="45" t="s">
        <v>5315</v>
      </c>
      <c r="T151" t="s">
        <v>44</v>
      </c>
      <c r="U151" t="s">
        <v>72</v>
      </c>
      <c r="W151">
        <v>2010</v>
      </c>
      <c r="X151" t="s">
        <v>46</v>
      </c>
      <c r="Z151" s="2"/>
      <c r="AA151" s="43" t="s">
        <v>5311</v>
      </c>
      <c r="AB151" t="str">
        <f t="shared" si="4"/>
        <v>MNE_Fungi_Fungi_2010.pdf</v>
      </c>
      <c r="AC151" s="8"/>
      <c r="AD151" t="e">
        <v>#N/A</v>
      </c>
      <c r="AE151" s="1" t="s">
        <v>5316</v>
      </c>
      <c r="AF151" t="s">
        <v>87</v>
      </c>
    </row>
    <row r="152" spans="1:32" ht="15" customHeight="1">
      <c r="A152">
        <v>151</v>
      </c>
      <c r="B152" t="s">
        <v>31</v>
      </c>
      <c r="C152" t="s">
        <v>201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202</v>
      </c>
      <c r="J152" t="s">
        <v>203</v>
      </c>
      <c r="K152" t="s">
        <v>96</v>
      </c>
      <c r="P152" t="s">
        <v>3821</v>
      </c>
      <c r="Q152" t="s">
        <v>41</v>
      </c>
      <c r="R152" s="44" t="s">
        <v>3837</v>
      </c>
      <c r="S152" s="45" t="s">
        <v>3838</v>
      </c>
      <c r="T152" t="s">
        <v>44</v>
      </c>
      <c r="U152" t="s">
        <v>1181</v>
      </c>
      <c r="W152">
        <v>2013</v>
      </c>
      <c r="X152" t="s">
        <v>46</v>
      </c>
      <c r="Z152" s="2"/>
      <c r="AA152" s="43" t="s">
        <v>3839</v>
      </c>
      <c r="AB152" t="str">
        <f t="shared" si="4"/>
        <v>MNE_Plantae_Flora_2013.pdf</v>
      </c>
      <c r="AC152" s="8"/>
      <c r="AD152" t="s">
        <v>3840</v>
      </c>
      <c r="AE152" s="1" t="s">
        <v>3841</v>
      </c>
      <c r="AF152" t="s">
        <v>87</v>
      </c>
    </row>
    <row r="153" spans="1:32" ht="15" customHeight="1">
      <c r="A153">
        <v>152</v>
      </c>
      <c r="B153" t="s">
        <v>31</v>
      </c>
      <c r="C153" t="s">
        <v>201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202</v>
      </c>
      <c r="J153" t="s">
        <v>203</v>
      </c>
      <c r="K153" t="s">
        <v>96</v>
      </c>
      <c r="P153" t="s">
        <v>1866</v>
      </c>
      <c r="Q153" t="s">
        <v>41</v>
      </c>
      <c r="R153" s="44" t="s">
        <v>1889</v>
      </c>
      <c r="S153" s="45" t="s">
        <v>1889</v>
      </c>
      <c r="T153" t="s">
        <v>44</v>
      </c>
      <c r="U153" t="s">
        <v>72</v>
      </c>
      <c r="W153">
        <v>2004</v>
      </c>
      <c r="X153" t="s">
        <v>46</v>
      </c>
      <c r="Z153" s="2"/>
      <c r="AA153" s="43" t="s">
        <v>1889</v>
      </c>
      <c r="AB153" t="str">
        <f t="shared" si="4"/>
        <v>MNE_Plantae_Bryophytes_2004.pdf</v>
      </c>
      <c r="AC153" s="8"/>
      <c r="AD153" t="s">
        <v>1890</v>
      </c>
      <c r="AE153" s="1" t="s">
        <v>1891</v>
      </c>
      <c r="AF153" t="str">
        <f>VLOOKUP(AE153,[1]urls_output!$A:$B,2,FALSE)</f>
        <v>T</v>
      </c>
    </row>
    <row r="154" spans="1:32" ht="15" customHeight="1">
      <c r="A154">
        <v>153</v>
      </c>
      <c r="B154" t="s">
        <v>31</v>
      </c>
      <c r="C154" t="s">
        <v>210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211</v>
      </c>
      <c r="J154" t="s">
        <v>212</v>
      </c>
      <c r="K154" t="s">
        <v>96</v>
      </c>
      <c r="P154" t="s">
        <v>1866</v>
      </c>
      <c r="Q154" t="s">
        <v>41</v>
      </c>
      <c r="R154" s="44" t="s">
        <v>1889</v>
      </c>
      <c r="S154" s="45" t="s">
        <v>1889</v>
      </c>
      <c r="T154" t="s">
        <v>44</v>
      </c>
      <c r="U154" t="s">
        <v>72</v>
      </c>
      <c r="W154">
        <v>2004</v>
      </c>
      <c r="X154" t="s">
        <v>46</v>
      </c>
      <c r="Z154" s="2"/>
      <c r="AA154" s="43" t="s">
        <v>1889</v>
      </c>
      <c r="AB154" t="str">
        <f t="shared" si="4"/>
        <v>SRB_Plantae_Bryophytes_2004.pdf</v>
      </c>
      <c r="AC154" s="8"/>
      <c r="AD154" t="s">
        <v>1890</v>
      </c>
      <c r="AE154" s="1" t="s">
        <v>1891</v>
      </c>
      <c r="AF154" t="str">
        <f>VLOOKUP(AE154,[1]urls_output!$A:$B,2,FALSE)</f>
        <v>T</v>
      </c>
    </row>
    <row r="155" spans="1:32" ht="15" customHeight="1">
      <c r="A155">
        <v>154</v>
      </c>
      <c r="B155" t="s">
        <v>31</v>
      </c>
      <c r="C155" t="s">
        <v>2394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2395</v>
      </c>
      <c r="J155" t="s">
        <v>2396</v>
      </c>
      <c r="K155" t="s">
        <v>89</v>
      </c>
      <c r="P155" t="s">
        <v>89</v>
      </c>
      <c r="Q155" t="s">
        <v>41</v>
      </c>
      <c r="R155" s="44" t="s">
        <v>2954</v>
      </c>
      <c r="S155" s="45" t="s">
        <v>2955</v>
      </c>
      <c r="T155" t="s">
        <v>44</v>
      </c>
      <c r="U155" t="s">
        <v>72</v>
      </c>
      <c r="W155">
        <v>2018</v>
      </c>
      <c r="X155" t="s">
        <v>46</v>
      </c>
      <c r="Z155" s="2"/>
      <c r="AA155" s="43" t="s">
        <v>2956</v>
      </c>
      <c r="AB155" t="str">
        <f t="shared" si="4"/>
        <v>MKD_Fungi_Fungi_2018.pdf</v>
      </c>
      <c r="AC155" s="8"/>
      <c r="AD155" t="s">
        <v>2957</v>
      </c>
      <c r="AE155" s="1" t="s">
        <v>2958</v>
      </c>
      <c r="AF155" t="s">
        <v>87</v>
      </c>
    </row>
    <row r="156" spans="1:32" ht="15" customHeight="1">
      <c r="A156">
        <v>155</v>
      </c>
      <c r="B156" t="s">
        <v>31</v>
      </c>
      <c r="C156" t="s">
        <v>2394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2395</v>
      </c>
      <c r="J156" t="s">
        <v>2396</v>
      </c>
      <c r="K156" t="s">
        <v>96</v>
      </c>
      <c r="P156" t="s">
        <v>3821</v>
      </c>
      <c r="Q156" t="s">
        <v>41</v>
      </c>
      <c r="R156" s="44" t="s">
        <v>2954</v>
      </c>
      <c r="S156" s="45" t="s">
        <v>2955</v>
      </c>
      <c r="T156" t="s">
        <v>44</v>
      </c>
      <c r="U156" t="s">
        <v>72</v>
      </c>
      <c r="W156">
        <v>2018</v>
      </c>
      <c r="X156" t="s">
        <v>46</v>
      </c>
      <c r="Z156" s="2"/>
      <c r="AA156" s="43" t="s">
        <v>2956</v>
      </c>
      <c r="AB156" t="str">
        <f t="shared" si="4"/>
        <v>MKD_Plantae_Flora_2018.pdf</v>
      </c>
      <c r="AC156" s="8"/>
      <c r="AD156" t="s">
        <v>2957</v>
      </c>
      <c r="AE156" s="1" t="s">
        <v>2958</v>
      </c>
      <c r="AF156" t="s">
        <v>87</v>
      </c>
    </row>
    <row r="157" spans="1:32" ht="15" customHeight="1">
      <c r="A157">
        <v>156</v>
      </c>
      <c r="B157" t="s">
        <v>31</v>
      </c>
      <c r="C157" t="s">
        <v>2394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2395</v>
      </c>
      <c r="J157" t="s">
        <v>2396</v>
      </c>
      <c r="K157" t="s">
        <v>37</v>
      </c>
      <c r="P157" t="s">
        <v>2907</v>
      </c>
      <c r="Q157" t="s">
        <v>41</v>
      </c>
      <c r="R157" s="44" t="s">
        <v>2954</v>
      </c>
      <c r="S157" s="45" t="s">
        <v>2955</v>
      </c>
      <c r="T157" t="s">
        <v>44</v>
      </c>
      <c r="U157" t="s">
        <v>72</v>
      </c>
      <c r="W157">
        <v>2018</v>
      </c>
      <c r="X157" t="s">
        <v>46</v>
      </c>
      <c r="Z157" s="2"/>
      <c r="AA157" s="43" t="s">
        <v>2956</v>
      </c>
      <c r="AB157" t="str">
        <f t="shared" si="4"/>
        <v>MKD_Animalia_Fauna_2018.pdf</v>
      </c>
      <c r="AC157" s="8"/>
      <c r="AD157" t="s">
        <v>2957</v>
      </c>
      <c r="AE157" s="1" t="s">
        <v>2958</v>
      </c>
      <c r="AF157" t="s">
        <v>87</v>
      </c>
    </row>
    <row r="158" spans="1:32" ht="15" customHeight="1">
      <c r="A158">
        <v>157</v>
      </c>
      <c r="B158" t="s">
        <v>31</v>
      </c>
      <c r="C158" t="s">
        <v>2394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t="s">
        <v>2395</v>
      </c>
      <c r="J158" t="s">
        <v>2396</v>
      </c>
      <c r="K158" t="s">
        <v>37</v>
      </c>
      <c r="L158" t="s">
        <v>38</v>
      </c>
      <c r="M158" t="s">
        <v>55</v>
      </c>
      <c r="N158" t="s">
        <v>56</v>
      </c>
      <c r="O158" t="s">
        <v>2283</v>
      </c>
      <c r="P158" t="s">
        <v>2283</v>
      </c>
      <c r="Q158" t="s">
        <v>41</v>
      </c>
      <c r="R158" s="44" t="s">
        <v>6959</v>
      </c>
      <c r="S158" s="45" t="s">
        <v>6960</v>
      </c>
      <c r="T158" t="s">
        <v>44</v>
      </c>
      <c r="U158" t="s">
        <v>72</v>
      </c>
      <c r="W158">
        <v>2014</v>
      </c>
      <c r="X158" t="s">
        <v>46</v>
      </c>
      <c r="Z158" s="2"/>
      <c r="AA158" s="43" t="s">
        <v>6961</v>
      </c>
      <c r="AB158" t="str">
        <f t="shared" si="4"/>
        <v>MKD_Animalia_Orthoptera_2014.pdf</v>
      </c>
      <c r="AC158" s="8"/>
      <c r="AD158" t="s">
        <v>6962</v>
      </c>
      <c r="AE158" s="1" t="s">
        <v>6963</v>
      </c>
      <c r="AF158" t="str">
        <f>VLOOKUP(AE158,[1]urls_output!$A:$B,2,FALSE)</f>
        <v>T</v>
      </c>
    </row>
    <row r="159" spans="1:32" ht="15" customHeight="1">
      <c r="A159">
        <v>158</v>
      </c>
      <c r="B159" t="s">
        <v>31</v>
      </c>
      <c r="C159" t="s">
        <v>2394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2395</v>
      </c>
      <c r="J159" t="s">
        <v>2396</v>
      </c>
      <c r="K159" t="s">
        <v>89</v>
      </c>
      <c r="P159" t="s">
        <v>89</v>
      </c>
      <c r="Q159" t="s">
        <v>41</v>
      </c>
      <c r="R159" s="44" t="s">
        <v>5317</v>
      </c>
      <c r="S159" s="45" t="s">
        <v>5318</v>
      </c>
      <c r="T159" t="s">
        <v>44</v>
      </c>
      <c r="U159" t="s">
        <v>5319</v>
      </c>
      <c r="W159">
        <v>2012</v>
      </c>
      <c r="X159" t="s">
        <v>46</v>
      </c>
      <c r="Z159" s="2"/>
      <c r="AA159" s="43" t="s">
        <v>5320</v>
      </c>
      <c r="AB159" t="str">
        <f t="shared" si="4"/>
        <v>MKD_Fungi_Fungi_2012.pdf</v>
      </c>
      <c r="AC159" s="8"/>
      <c r="AD159" t="s">
        <v>5321</v>
      </c>
      <c r="AE159" s="1" t="s">
        <v>5322</v>
      </c>
      <c r="AF159" t="str">
        <f>VLOOKUP(AE159,[1]urls_output!$A:$B,2,FALSE)</f>
        <v>T</v>
      </c>
    </row>
    <row r="160" spans="1:32" ht="15" customHeight="1">
      <c r="A160">
        <v>159</v>
      </c>
      <c r="B160" t="s">
        <v>31</v>
      </c>
      <c r="C160" t="s">
        <v>2394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2395</v>
      </c>
      <c r="J160" t="s">
        <v>2396</v>
      </c>
      <c r="K160" t="s">
        <v>37</v>
      </c>
      <c r="L160" t="s">
        <v>38</v>
      </c>
      <c r="M160" t="s">
        <v>55</v>
      </c>
      <c r="N160" t="s">
        <v>56</v>
      </c>
      <c r="O160" t="s">
        <v>158</v>
      </c>
      <c r="P160" t="s">
        <v>5457</v>
      </c>
      <c r="Q160" t="s">
        <v>41</v>
      </c>
      <c r="R160" s="44" t="s">
        <v>5461</v>
      </c>
      <c r="S160" s="45" t="s">
        <v>5461</v>
      </c>
      <c r="T160" t="s">
        <v>44</v>
      </c>
      <c r="U160" t="s">
        <v>72</v>
      </c>
      <c r="W160">
        <v>2012</v>
      </c>
      <c r="X160" t="s">
        <v>46</v>
      </c>
      <c r="Z160" s="2"/>
      <c r="AA160" s="43" t="s">
        <v>5462</v>
      </c>
      <c r="AB160" t="str">
        <f t="shared" si="4"/>
        <v>MKD_Animalia_Hesperioidea_2012.pdf</v>
      </c>
      <c r="AC160" s="8"/>
      <c r="AD160" t="e">
        <v>#N/A</v>
      </c>
      <c r="AE160" s="1" t="s">
        <v>5463</v>
      </c>
      <c r="AF160" t="s">
        <v>87</v>
      </c>
    </row>
    <row r="161" spans="1:32" ht="15" customHeight="1">
      <c r="A161">
        <v>160</v>
      </c>
      <c r="B161" t="s">
        <v>31</v>
      </c>
      <c r="C161" t="s">
        <v>2394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2395</v>
      </c>
      <c r="J161" t="s">
        <v>2396</v>
      </c>
      <c r="K161" t="s">
        <v>37</v>
      </c>
      <c r="L161" t="s">
        <v>38</v>
      </c>
      <c r="M161" t="s">
        <v>55</v>
      </c>
      <c r="N161" t="s">
        <v>56</v>
      </c>
      <c r="O161" t="s">
        <v>158</v>
      </c>
      <c r="P161" t="s">
        <v>7086</v>
      </c>
      <c r="Q161" t="s">
        <v>41</v>
      </c>
      <c r="R161" s="44" t="s">
        <v>5461</v>
      </c>
      <c r="S161" s="45" t="s">
        <v>5461</v>
      </c>
      <c r="T161" t="s">
        <v>44</v>
      </c>
      <c r="U161" t="s">
        <v>72</v>
      </c>
      <c r="W161">
        <v>2012</v>
      </c>
      <c r="X161" t="s">
        <v>46</v>
      </c>
      <c r="Z161" s="2"/>
      <c r="AA161" s="43" t="s">
        <v>5462</v>
      </c>
      <c r="AB161" t="str">
        <f t="shared" si="4"/>
        <v>MKD_Animalia_Papilionoidea_2012.pdf</v>
      </c>
      <c r="AC161" s="8"/>
      <c r="AD161" t="e">
        <v>#N/A</v>
      </c>
      <c r="AE161" s="1" t="s">
        <v>5463</v>
      </c>
      <c r="AF161" t="s">
        <v>87</v>
      </c>
    </row>
    <row r="162" spans="1:32" ht="15" customHeight="1">
      <c r="A162">
        <v>161</v>
      </c>
      <c r="B162" t="s">
        <v>31</v>
      </c>
      <c r="C162" t="s">
        <v>2394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2395</v>
      </c>
      <c r="J162" t="s">
        <v>2396</v>
      </c>
      <c r="K162" t="s">
        <v>89</v>
      </c>
      <c r="P162" t="s">
        <v>89</v>
      </c>
      <c r="Q162" t="s">
        <v>41</v>
      </c>
      <c r="R162" s="44" t="s">
        <v>5323</v>
      </c>
      <c r="S162" s="45" t="s">
        <v>5323</v>
      </c>
      <c r="T162" t="s">
        <v>44</v>
      </c>
      <c r="U162" t="s">
        <v>72</v>
      </c>
      <c r="W162">
        <v>2021</v>
      </c>
      <c r="X162" t="s">
        <v>46</v>
      </c>
      <c r="Z162" s="2"/>
      <c r="AA162" s="43" t="s">
        <v>5324</v>
      </c>
      <c r="AB162" t="str">
        <f t="shared" si="4"/>
        <v>MKD_Fungi_Fungi_2021.pdf</v>
      </c>
      <c r="AC162" s="8"/>
      <c r="AD162" t="s">
        <v>5325</v>
      </c>
      <c r="AE162" s="1" t="s">
        <v>5326</v>
      </c>
      <c r="AF162" t="s">
        <v>87</v>
      </c>
    </row>
    <row r="163" spans="1:32" ht="15" customHeight="1">
      <c r="A163">
        <v>162</v>
      </c>
      <c r="B163" t="s">
        <v>31</v>
      </c>
      <c r="C163" t="s">
        <v>210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211</v>
      </c>
      <c r="J163" t="s">
        <v>212</v>
      </c>
      <c r="K163" t="s">
        <v>37</v>
      </c>
      <c r="L163" t="s">
        <v>177</v>
      </c>
      <c r="M163" t="s">
        <v>178</v>
      </c>
      <c r="N163" t="s">
        <v>179</v>
      </c>
      <c r="P163" t="s">
        <v>180</v>
      </c>
      <c r="Q163" t="s">
        <v>41</v>
      </c>
      <c r="R163" s="44" t="s">
        <v>213</v>
      </c>
      <c r="S163" s="45" t="s">
        <v>213</v>
      </c>
      <c r="T163" t="s">
        <v>44</v>
      </c>
      <c r="U163" t="s">
        <v>72</v>
      </c>
      <c r="W163">
        <v>2022</v>
      </c>
      <c r="X163" t="s">
        <v>46</v>
      </c>
      <c r="Z163" s="2"/>
      <c r="AA163" s="43" t="s">
        <v>214</v>
      </c>
      <c r="AB163" t="str">
        <f t="shared" si="4"/>
        <v>SRB_Animalia_Amphibians_2022.pdf</v>
      </c>
      <c r="AC163" s="8"/>
      <c r="AD163" t="s">
        <v>215</v>
      </c>
      <c r="AE163" s="1" t="s">
        <v>216</v>
      </c>
      <c r="AF163" t="str">
        <f>VLOOKUP(AE163,[1]urls_output!$A:$B,2,FALSE)</f>
        <v>T</v>
      </c>
    </row>
    <row r="164" spans="1:32" ht="15" customHeight="1">
      <c r="A164">
        <v>163</v>
      </c>
      <c r="B164" t="s">
        <v>31</v>
      </c>
      <c r="C164" t="s">
        <v>210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211</v>
      </c>
      <c r="J164" t="s">
        <v>212</v>
      </c>
      <c r="K164" t="s">
        <v>37</v>
      </c>
      <c r="L164" t="s">
        <v>177</v>
      </c>
      <c r="M164" t="s">
        <v>178</v>
      </c>
      <c r="N164" t="s">
        <v>2291</v>
      </c>
      <c r="P164" t="s">
        <v>7214</v>
      </c>
      <c r="Q164" t="s">
        <v>41</v>
      </c>
      <c r="R164" s="44" t="s">
        <v>213</v>
      </c>
      <c r="S164" s="45" t="s">
        <v>213</v>
      </c>
      <c r="T164" t="s">
        <v>44</v>
      </c>
      <c r="U164" t="s">
        <v>72</v>
      </c>
      <c r="W164">
        <v>2022</v>
      </c>
      <c r="X164" t="s">
        <v>46</v>
      </c>
      <c r="Z164" s="2"/>
      <c r="AA164" s="43" t="s">
        <v>214</v>
      </c>
      <c r="AB164" t="str">
        <f t="shared" si="4"/>
        <v>SRB_Animalia_Reptiles_2022.pdf</v>
      </c>
      <c r="AC164" s="8"/>
      <c r="AD164" t="s">
        <v>215</v>
      </c>
      <c r="AE164" s="1" t="s">
        <v>216</v>
      </c>
      <c r="AF164" t="str">
        <f>VLOOKUP(AE164,[1]urls_output!$A:$B,2,FALSE)</f>
        <v>T</v>
      </c>
    </row>
    <row r="165" spans="1:32" ht="15" customHeight="1">
      <c r="A165">
        <v>164</v>
      </c>
      <c r="B165" t="s">
        <v>31</v>
      </c>
      <c r="C165" t="s">
        <v>210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211</v>
      </c>
      <c r="J165" t="s">
        <v>212</v>
      </c>
      <c r="K165" t="s">
        <v>37</v>
      </c>
      <c r="L165" t="s">
        <v>38</v>
      </c>
      <c r="M165" t="s">
        <v>55</v>
      </c>
      <c r="N165" t="s">
        <v>56</v>
      </c>
      <c r="O165" t="s">
        <v>158</v>
      </c>
      <c r="P165" t="s">
        <v>6704</v>
      </c>
      <c r="Q165" t="s">
        <v>41</v>
      </c>
      <c r="R165" s="44" t="s">
        <v>6705</v>
      </c>
      <c r="S165" s="45" t="s">
        <v>6705</v>
      </c>
      <c r="T165" t="s">
        <v>44</v>
      </c>
      <c r="U165" t="s">
        <v>72</v>
      </c>
      <c r="W165">
        <v>2012</v>
      </c>
      <c r="X165" t="s">
        <v>46</v>
      </c>
      <c r="Z165" s="2"/>
      <c r="AA165" s="43" t="s">
        <v>6706</v>
      </c>
      <c r="AB165" t="str">
        <f t="shared" si="4"/>
        <v>SRB_Animalia_Noctuidae_2012.pdf</v>
      </c>
      <c r="AC165" s="8"/>
      <c r="AD165" t="s">
        <v>6707</v>
      </c>
      <c r="AE165" s="1" t="s">
        <v>6708</v>
      </c>
      <c r="AF165" t="str">
        <f>VLOOKUP(AE165,[1]urls_output!$A:$B,2,FALSE)</f>
        <v>T</v>
      </c>
    </row>
    <row r="166" spans="1:32" ht="15" customHeight="1">
      <c r="A166">
        <v>165</v>
      </c>
      <c r="B166" t="s">
        <v>31</v>
      </c>
      <c r="C166" t="s">
        <v>210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211</v>
      </c>
      <c r="J166" t="s">
        <v>212</v>
      </c>
      <c r="K166" t="s">
        <v>96</v>
      </c>
      <c r="N166" s="6" t="s">
        <v>2386</v>
      </c>
      <c r="O166" t="s">
        <v>2387</v>
      </c>
      <c r="P166" t="s">
        <v>2388</v>
      </c>
      <c r="Q166" t="s">
        <v>41</v>
      </c>
      <c r="R166" s="44" t="s">
        <v>2389</v>
      </c>
      <c r="S166" s="45" t="s">
        <v>2389</v>
      </c>
      <c r="T166" t="s">
        <v>44</v>
      </c>
      <c r="U166" t="s">
        <v>72</v>
      </c>
      <c r="W166">
        <v>2006</v>
      </c>
      <c r="X166" t="s">
        <v>46</v>
      </c>
      <c r="Z166" s="2"/>
      <c r="AA166" s="43" t="s">
        <v>2390</v>
      </c>
      <c r="AB166" t="str">
        <f t="shared" si="4"/>
        <v>SRB_Plantae_Characeae_2006.pdf</v>
      </c>
      <c r="AC166" s="8"/>
      <c r="AD166" t="s">
        <v>2391</v>
      </c>
      <c r="AE166" s="1" t="s">
        <v>2392</v>
      </c>
      <c r="AF166" t="str">
        <f>VLOOKUP(AE166,[1]urls_output!$A:$B,2,FALSE)</f>
        <v>T</v>
      </c>
    </row>
    <row r="167" spans="1:32" ht="15" customHeight="1">
      <c r="A167">
        <v>166</v>
      </c>
      <c r="B167" t="s">
        <v>31</v>
      </c>
      <c r="C167" t="s">
        <v>201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202</v>
      </c>
      <c r="J167" t="s">
        <v>203</v>
      </c>
      <c r="K167" t="s">
        <v>96</v>
      </c>
      <c r="N167" s="6" t="s">
        <v>2386</v>
      </c>
      <c r="O167" t="s">
        <v>2387</v>
      </c>
      <c r="P167" t="s">
        <v>2388</v>
      </c>
      <c r="Q167" t="s">
        <v>41</v>
      </c>
      <c r="R167" s="44" t="s">
        <v>2389</v>
      </c>
      <c r="S167" s="45" t="s">
        <v>2389</v>
      </c>
      <c r="T167" t="s">
        <v>44</v>
      </c>
      <c r="U167" t="s">
        <v>72</v>
      </c>
      <c r="W167">
        <v>2006</v>
      </c>
      <c r="X167" t="s">
        <v>46</v>
      </c>
      <c r="Z167" s="2"/>
      <c r="AA167" s="43" t="s">
        <v>2390</v>
      </c>
      <c r="AB167" t="s">
        <v>2393</v>
      </c>
      <c r="AC167" s="8"/>
      <c r="AD167" t="s">
        <v>2391</v>
      </c>
      <c r="AE167" s="1" t="s">
        <v>2392</v>
      </c>
      <c r="AF167" t="str">
        <f>VLOOKUP(AE167,[1]urls_output!$A:$B,2,FALSE)</f>
        <v>T</v>
      </c>
    </row>
    <row r="168" spans="1:32" ht="15" customHeight="1">
      <c r="A168">
        <v>167</v>
      </c>
      <c r="B168" t="s">
        <v>31</v>
      </c>
      <c r="C168" t="s">
        <v>221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222</v>
      </c>
      <c r="J168" t="s">
        <v>223</v>
      </c>
      <c r="K168" t="s">
        <v>96</v>
      </c>
      <c r="N168" s="6" t="s">
        <v>2386</v>
      </c>
      <c r="O168" t="s">
        <v>2387</v>
      </c>
      <c r="P168" t="s">
        <v>2388</v>
      </c>
      <c r="Q168" t="s">
        <v>41</v>
      </c>
      <c r="R168" s="44" t="s">
        <v>2389</v>
      </c>
      <c r="S168" s="45" t="s">
        <v>2389</v>
      </c>
      <c r="T168" t="s">
        <v>44</v>
      </c>
      <c r="U168" t="s">
        <v>72</v>
      </c>
      <c r="W168">
        <v>2006</v>
      </c>
      <c r="X168" t="s">
        <v>46</v>
      </c>
      <c r="Z168" s="2"/>
      <c r="AA168" s="43" t="s">
        <v>2390</v>
      </c>
      <c r="AB168" t="s">
        <v>2393</v>
      </c>
      <c r="AC168" s="8"/>
      <c r="AD168" t="s">
        <v>2391</v>
      </c>
      <c r="AE168" s="1" t="s">
        <v>2392</v>
      </c>
      <c r="AF168" t="str">
        <f>VLOOKUP(AE168,[1]urls_output!$A:$B,2,FALSE)</f>
        <v>T</v>
      </c>
    </row>
    <row r="169" spans="1:32" ht="15" customHeight="1">
      <c r="A169">
        <v>168</v>
      </c>
      <c r="B169" t="s">
        <v>31</v>
      </c>
      <c r="C169" t="s">
        <v>2394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2395</v>
      </c>
      <c r="J169" t="s">
        <v>2396</v>
      </c>
      <c r="K169" t="s">
        <v>96</v>
      </c>
      <c r="N169" s="6" t="s">
        <v>2386</v>
      </c>
      <c r="O169" t="s">
        <v>2387</v>
      </c>
      <c r="P169" t="s">
        <v>2388</v>
      </c>
      <c r="Q169" t="s">
        <v>41</v>
      </c>
      <c r="R169" s="44" t="s">
        <v>2389</v>
      </c>
      <c r="S169" s="45" t="s">
        <v>2389</v>
      </c>
      <c r="T169" t="s">
        <v>44</v>
      </c>
      <c r="U169" t="s">
        <v>72</v>
      </c>
      <c r="W169">
        <v>2006</v>
      </c>
      <c r="X169" t="s">
        <v>46</v>
      </c>
      <c r="Z169" s="2"/>
      <c r="AA169" s="43" t="s">
        <v>2390</v>
      </c>
      <c r="AB169" t="s">
        <v>2393</v>
      </c>
      <c r="AC169" s="8"/>
      <c r="AD169" t="s">
        <v>2391</v>
      </c>
      <c r="AE169" s="1" t="s">
        <v>2392</v>
      </c>
      <c r="AF169" t="str">
        <f>VLOOKUP(AE169,[1]urls_output!$A:$B,2,FALSE)</f>
        <v>T</v>
      </c>
    </row>
    <row r="170" spans="1:32" ht="15" customHeight="1">
      <c r="A170">
        <v>169</v>
      </c>
      <c r="B170" t="s">
        <v>31</v>
      </c>
      <c r="C170" t="s">
        <v>2397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t="s">
        <v>2398</v>
      </c>
      <c r="J170" t="s">
        <v>2399</v>
      </c>
      <c r="K170" t="s">
        <v>96</v>
      </c>
      <c r="N170" s="6" t="s">
        <v>2386</v>
      </c>
      <c r="O170" t="s">
        <v>2387</v>
      </c>
      <c r="P170" t="s">
        <v>2388</v>
      </c>
      <c r="Q170" t="s">
        <v>41</v>
      </c>
      <c r="R170" s="44" t="s">
        <v>2389</v>
      </c>
      <c r="S170" s="45" t="s">
        <v>2389</v>
      </c>
      <c r="T170" t="s">
        <v>44</v>
      </c>
      <c r="U170" t="s">
        <v>72</v>
      </c>
      <c r="W170">
        <v>2006</v>
      </c>
      <c r="X170" t="s">
        <v>46</v>
      </c>
      <c r="Z170" s="2"/>
      <c r="AA170" s="43" t="s">
        <v>2390</v>
      </c>
      <c r="AB170" t="s">
        <v>2393</v>
      </c>
      <c r="AC170" s="8"/>
      <c r="AD170" t="s">
        <v>2391</v>
      </c>
      <c r="AE170" s="1" t="s">
        <v>2392</v>
      </c>
      <c r="AF170" t="str">
        <f>VLOOKUP(AE170,[1]urls_output!$A:$B,2,FALSE)</f>
        <v>T</v>
      </c>
    </row>
    <row r="171" spans="1:32" ht="15" customHeight="1">
      <c r="A171">
        <v>170</v>
      </c>
      <c r="B171" t="s">
        <v>31</v>
      </c>
      <c r="C171" t="s">
        <v>2400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1294</v>
      </c>
      <c r="J171" t="s">
        <v>1295</v>
      </c>
      <c r="K171" t="s">
        <v>96</v>
      </c>
      <c r="N171" s="6" t="s">
        <v>2386</v>
      </c>
      <c r="O171" t="s">
        <v>2387</v>
      </c>
      <c r="P171" t="s">
        <v>2388</v>
      </c>
      <c r="Q171" t="s">
        <v>41</v>
      </c>
      <c r="R171" s="44" t="s">
        <v>2389</v>
      </c>
      <c r="S171" s="45" t="s">
        <v>2389</v>
      </c>
      <c r="T171" t="s">
        <v>44</v>
      </c>
      <c r="U171" t="s">
        <v>72</v>
      </c>
      <c r="W171">
        <v>2006</v>
      </c>
      <c r="X171" t="s">
        <v>46</v>
      </c>
      <c r="Z171" s="2"/>
      <c r="AA171" s="43" t="s">
        <v>2390</v>
      </c>
      <c r="AB171" t="s">
        <v>2393</v>
      </c>
      <c r="AC171" s="8"/>
      <c r="AD171" t="s">
        <v>2391</v>
      </c>
      <c r="AE171" s="1" t="s">
        <v>2392</v>
      </c>
      <c r="AF171" t="str">
        <f>VLOOKUP(AE171,[1]urls_output!$A:$B,2,FALSE)</f>
        <v>T</v>
      </c>
    </row>
    <row r="172" spans="1:32" ht="15" customHeight="1">
      <c r="A172">
        <v>171</v>
      </c>
      <c r="B172" t="s">
        <v>31</v>
      </c>
      <c r="C172" t="s">
        <v>2401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560</v>
      </c>
      <c r="J172" t="s">
        <v>561</v>
      </c>
      <c r="K172" t="s">
        <v>96</v>
      </c>
      <c r="N172" s="6" t="s">
        <v>2386</v>
      </c>
      <c r="O172" t="s">
        <v>2387</v>
      </c>
      <c r="P172" t="s">
        <v>2388</v>
      </c>
      <c r="Q172" t="s">
        <v>41</v>
      </c>
      <c r="R172" s="44" t="s">
        <v>2389</v>
      </c>
      <c r="S172" s="45" t="s">
        <v>2389</v>
      </c>
      <c r="T172" t="s">
        <v>44</v>
      </c>
      <c r="U172" t="s">
        <v>72</v>
      </c>
      <c r="W172">
        <v>2006</v>
      </c>
      <c r="X172" t="s">
        <v>46</v>
      </c>
      <c r="Z172" s="2"/>
      <c r="AA172" s="43" t="s">
        <v>2390</v>
      </c>
      <c r="AB172" t="s">
        <v>2393</v>
      </c>
      <c r="AC172" s="8"/>
      <c r="AD172" t="s">
        <v>2391</v>
      </c>
      <c r="AE172" s="1" t="s">
        <v>2392</v>
      </c>
      <c r="AF172" t="str">
        <f>VLOOKUP(AE172,[1]urls_output!$A:$B,2,FALSE)</f>
        <v>T</v>
      </c>
    </row>
    <row r="173" spans="1:32" ht="15" customHeight="1">
      <c r="A173">
        <v>172</v>
      </c>
      <c r="B173" t="s">
        <v>31</v>
      </c>
      <c r="C173" t="s">
        <v>1197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t="s">
        <v>1198</v>
      </c>
      <c r="J173" t="s">
        <v>1199</v>
      </c>
      <c r="K173" t="s">
        <v>96</v>
      </c>
      <c r="N173" s="6" t="s">
        <v>2386</v>
      </c>
      <c r="O173" t="s">
        <v>2387</v>
      </c>
      <c r="P173" t="s">
        <v>2388</v>
      </c>
      <c r="Q173" t="s">
        <v>41</v>
      </c>
      <c r="R173" s="44" t="s">
        <v>2389</v>
      </c>
      <c r="S173" s="45" t="s">
        <v>2389</v>
      </c>
      <c r="T173" t="s">
        <v>44</v>
      </c>
      <c r="U173" t="s">
        <v>72</v>
      </c>
      <c r="W173">
        <v>2006</v>
      </c>
      <c r="X173" t="s">
        <v>46</v>
      </c>
      <c r="Z173" s="2"/>
      <c r="AA173" s="43" t="s">
        <v>2390</v>
      </c>
      <c r="AB173" t="s">
        <v>2393</v>
      </c>
      <c r="AC173" s="8"/>
      <c r="AD173" t="s">
        <v>2391</v>
      </c>
      <c r="AE173" s="1" t="s">
        <v>2392</v>
      </c>
      <c r="AF173" t="str">
        <f>VLOOKUP(AE173,[1]urls_output!$A:$B,2,FALSE)</f>
        <v>T</v>
      </c>
    </row>
    <row r="174" spans="1:32" ht="15" customHeight="1">
      <c r="A174">
        <v>173</v>
      </c>
      <c r="B174" t="s">
        <v>31</v>
      </c>
      <c r="C174" t="s">
        <v>2402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2403</v>
      </c>
      <c r="J174" t="s">
        <v>2404</v>
      </c>
      <c r="K174" t="s">
        <v>96</v>
      </c>
      <c r="N174" s="6" t="s">
        <v>2386</v>
      </c>
      <c r="O174" t="s">
        <v>2387</v>
      </c>
      <c r="P174" t="s">
        <v>2388</v>
      </c>
      <c r="Q174" t="s">
        <v>41</v>
      </c>
      <c r="R174" s="44" t="s">
        <v>2389</v>
      </c>
      <c r="S174" s="45" t="s">
        <v>2389</v>
      </c>
      <c r="T174" t="s">
        <v>44</v>
      </c>
      <c r="U174" t="s">
        <v>72</v>
      </c>
      <c r="W174">
        <v>2006</v>
      </c>
      <c r="X174" t="s">
        <v>46</v>
      </c>
      <c r="Z174" s="2"/>
      <c r="AA174" s="43" t="s">
        <v>2390</v>
      </c>
      <c r="AB174" t="s">
        <v>2393</v>
      </c>
      <c r="AC174" s="8"/>
      <c r="AD174" t="s">
        <v>2391</v>
      </c>
      <c r="AE174" s="1" t="s">
        <v>2392</v>
      </c>
      <c r="AF174" t="str">
        <f>VLOOKUP(AE174,[1]urls_output!$A:$B,2,FALSE)</f>
        <v>T</v>
      </c>
    </row>
    <row r="175" spans="1:32" ht="15" customHeight="1">
      <c r="A175">
        <v>174</v>
      </c>
      <c r="B175" t="s">
        <v>31</v>
      </c>
      <c r="C175" t="s">
        <v>75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76</v>
      </c>
      <c r="J175" t="s">
        <v>77</v>
      </c>
      <c r="K175" t="s">
        <v>96</v>
      </c>
      <c r="N175" s="6" t="s">
        <v>2386</v>
      </c>
      <c r="O175" t="s">
        <v>2387</v>
      </c>
      <c r="P175" t="s">
        <v>2388</v>
      </c>
      <c r="Q175" t="s">
        <v>41</v>
      </c>
      <c r="R175" s="44" t="s">
        <v>2389</v>
      </c>
      <c r="S175" s="45" t="s">
        <v>2389</v>
      </c>
      <c r="T175" t="s">
        <v>44</v>
      </c>
      <c r="U175" t="s">
        <v>72</v>
      </c>
      <c r="W175">
        <v>2006</v>
      </c>
      <c r="X175" t="s">
        <v>46</v>
      </c>
      <c r="Z175" s="2"/>
      <c r="AA175" s="43" t="s">
        <v>2390</v>
      </c>
      <c r="AB175" t="s">
        <v>2393</v>
      </c>
      <c r="AC175" s="8"/>
      <c r="AD175" t="s">
        <v>2391</v>
      </c>
      <c r="AE175" s="1" t="s">
        <v>2392</v>
      </c>
      <c r="AF175" t="str">
        <f>VLOOKUP(AE175,[1]urls_output!$A:$B,2,FALSE)</f>
        <v>T</v>
      </c>
    </row>
    <row r="176" spans="1:32" ht="15" customHeight="1">
      <c r="A176">
        <v>175</v>
      </c>
      <c r="B176" t="s">
        <v>31</v>
      </c>
      <c r="C176" t="s">
        <v>210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t="s">
        <v>211</v>
      </c>
      <c r="J176" t="s">
        <v>212</v>
      </c>
      <c r="K176" t="s">
        <v>37</v>
      </c>
      <c r="L176" t="s">
        <v>38</v>
      </c>
      <c r="M176" t="s">
        <v>55</v>
      </c>
      <c r="N176" s="6" t="s">
        <v>56</v>
      </c>
      <c r="O176" t="s">
        <v>2283</v>
      </c>
      <c r="P176" t="s">
        <v>2283</v>
      </c>
      <c r="Q176" t="s">
        <v>41</v>
      </c>
      <c r="R176" s="44" t="s">
        <v>6964</v>
      </c>
      <c r="S176" s="45" t="s">
        <v>6964</v>
      </c>
      <c r="T176" t="s">
        <v>44</v>
      </c>
      <c r="U176" t="s">
        <v>72</v>
      </c>
      <c r="W176">
        <v>2015</v>
      </c>
      <c r="X176" t="s">
        <v>46</v>
      </c>
      <c r="Z176" s="2"/>
      <c r="AA176" s="43" t="s">
        <v>6965</v>
      </c>
      <c r="AB176" t="str">
        <f t="shared" ref="AB176:AB207" si="5">IF(D176="NA",   I176&amp;"_"&amp;K176&amp;"_"&amp;P176&amp;"_"&amp;W176&amp;"."&amp;T176, I176&amp;"_"&amp;D176&amp;"_"&amp;K176&amp;"_"&amp;P176&amp;"_"&amp;W176&amp;"."&amp;T176)</f>
        <v>SRB_Animalia_Orthoptera_2015.pdf</v>
      </c>
      <c r="AC176" s="8"/>
      <c r="AD176" t="s">
        <v>6966</v>
      </c>
      <c r="AE176" s="1" t="s">
        <v>6967</v>
      </c>
      <c r="AF176" t="s">
        <v>87</v>
      </c>
    </row>
    <row r="177" spans="1:32" ht="15" customHeight="1">
      <c r="A177">
        <v>176</v>
      </c>
      <c r="B177" t="s">
        <v>31</v>
      </c>
      <c r="C177" t="s">
        <v>210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211</v>
      </c>
      <c r="J177" t="s">
        <v>212</v>
      </c>
      <c r="K177" t="s">
        <v>96</v>
      </c>
      <c r="P177" t="s">
        <v>6330</v>
      </c>
      <c r="Q177" t="s">
        <v>41</v>
      </c>
      <c r="R177" s="44" t="s">
        <v>6331</v>
      </c>
      <c r="S177" s="45" t="s">
        <v>6331</v>
      </c>
      <c r="T177" t="s">
        <v>44</v>
      </c>
      <c r="U177" t="s">
        <v>72</v>
      </c>
      <c r="W177">
        <v>2024</v>
      </c>
      <c r="X177" t="s">
        <v>46</v>
      </c>
      <c r="Z177" s="2"/>
      <c r="AA177" s="43" t="s">
        <v>6332</v>
      </c>
      <c r="AB177" t="str">
        <f t="shared" si="5"/>
        <v>SRB_Plantae_Marchantiophyta_2024.pdf</v>
      </c>
      <c r="AC177" s="8"/>
      <c r="AD177" t="s">
        <v>6333</v>
      </c>
      <c r="AE177" s="1" t="s">
        <v>6334</v>
      </c>
      <c r="AF177" t="s">
        <v>87</v>
      </c>
    </row>
    <row r="178" spans="1:32" ht="15" customHeight="1">
      <c r="A178">
        <v>177</v>
      </c>
      <c r="B178" t="s">
        <v>31</v>
      </c>
      <c r="C178" t="s">
        <v>210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211</v>
      </c>
      <c r="J178" t="s">
        <v>212</v>
      </c>
      <c r="K178" t="s">
        <v>96</v>
      </c>
      <c r="P178" t="s">
        <v>3821</v>
      </c>
      <c r="Q178" t="s">
        <v>98</v>
      </c>
      <c r="R178" s="44" t="s">
        <v>3842</v>
      </c>
      <c r="S178" s="45" t="s">
        <v>3843</v>
      </c>
      <c r="T178" t="s">
        <v>34</v>
      </c>
      <c r="U178" t="s">
        <v>2063</v>
      </c>
      <c r="W178">
        <v>1999</v>
      </c>
      <c r="X178" t="s">
        <v>46</v>
      </c>
      <c r="Z178" s="5"/>
      <c r="AA178" s="9" t="s">
        <v>3842</v>
      </c>
      <c r="AB178" t="str">
        <f t="shared" si="5"/>
        <v>SRB_Plantae_Flora_1999.NA</v>
      </c>
      <c r="AC178" s="5"/>
      <c r="AD178" t="e">
        <v>#N/A</v>
      </c>
      <c r="AE178" s="1" t="s">
        <v>220</v>
      </c>
      <c r="AF178" t="s">
        <v>87</v>
      </c>
    </row>
    <row r="179" spans="1:32" ht="15" customHeight="1">
      <c r="A179">
        <v>178</v>
      </c>
      <c r="B179" t="s">
        <v>31</v>
      </c>
      <c r="C179" t="s">
        <v>210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t="s">
        <v>211</v>
      </c>
      <c r="J179" t="s">
        <v>212</v>
      </c>
      <c r="K179" t="s">
        <v>37</v>
      </c>
      <c r="L179" t="s">
        <v>38</v>
      </c>
      <c r="M179" t="s">
        <v>55</v>
      </c>
      <c r="N179" s="6" t="s">
        <v>56</v>
      </c>
      <c r="O179" t="s">
        <v>158</v>
      </c>
      <c r="P179" t="s">
        <v>2050</v>
      </c>
      <c r="Q179" t="s">
        <v>98</v>
      </c>
      <c r="R179" s="44" t="s">
        <v>2061</v>
      </c>
      <c r="S179" s="45" t="s">
        <v>2062</v>
      </c>
      <c r="T179" t="s">
        <v>34</v>
      </c>
      <c r="U179" t="s">
        <v>2063</v>
      </c>
      <c r="W179">
        <v>2003</v>
      </c>
      <c r="X179" t="s">
        <v>46</v>
      </c>
      <c r="Z179" s="5"/>
      <c r="AA179" s="9" t="s">
        <v>2061</v>
      </c>
      <c r="AB179" t="str">
        <f t="shared" si="5"/>
        <v>SRB_Animalia_Butterflies_2003.NA</v>
      </c>
      <c r="AC179" s="5"/>
      <c r="AD179" t="e">
        <v>#N/A</v>
      </c>
      <c r="AE179" s="1" t="s">
        <v>220</v>
      </c>
      <c r="AF179" t="s">
        <v>87</v>
      </c>
    </row>
    <row r="180" spans="1:32" ht="15" customHeight="1">
      <c r="A180">
        <v>179</v>
      </c>
      <c r="B180" t="s">
        <v>31</v>
      </c>
      <c r="C180" t="s">
        <v>210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211</v>
      </c>
      <c r="J180" t="s">
        <v>212</v>
      </c>
      <c r="K180" t="s">
        <v>37</v>
      </c>
      <c r="L180" t="s">
        <v>177</v>
      </c>
      <c r="M180" t="s">
        <v>178</v>
      </c>
      <c r="N180" s="6" t="s">
        <v>179</v>
      </c>
      <c r="P180" t="s">
        <v>180</v>
      </c>
      <c r="Q180" t="s">
        <v>98</v>
      </c>
      <c r="R180" s="44" t="s">
        <v>217</v>
      </c>
      <c r="S180" s="45" t="s">
        <v>218</v>
      </c>
      <c r="T180" t="s">
        <v>34</v>
      </c>
      <c r="U180" t="s">
        <v>219</v>
      </c>
      <c r="W180">
        <v>2015</v>
      </c>
      <c r="X180" t="s">
        <v>46</v>
      </c>
      <c r="Z180" s="5"/>
      <c r="AA180" s="9" t="s">
        <v>217</v>
      </c>
      <c r="AB180" t="str">
        <f t="shared" si="5"/>
        <v>SRB_Animalia_Amphibians_2015.NA</v>
      </c>
      <c r="AC180" s="5"/>
      <c r="AD180" t="e">
        <v>#N/A</v>
      </c>
      <c r="AE180" s="1" t="s">
        <v>220</v>
      </c>
      <c r="AF180" t="s">
        <v>87</v>
      </c>
    </row>
    <row r="181" spans="1:32" ht="15" customHeight="1">
      <c r="A181">
        <v>180</v>
      </c>
      <c r="B181" t="s">
        <v>31</v>
      </c>
      <c r="C181" t="s">
        <v>210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211</v>
      </c>
      <c r="J181" t="s">
        <v>212</v>
      </c>
      <c r="K181" t="s">
        <v>37</v>
      </c>
      <c r="L181" t="s">
        <v>177</v>
      </c>
      <c r="M181" t="s">
        <v>178</v>
      </c>
      <c r="N181" s="6" t="s">
        <v>2291</v>
      </c>
      <c r="P181" t="s">
        <v>7214</v>
      </c>
      <c r="Q181" t="s">
        <v>98</v>
      </c>
      <c r="R181" s="44" t="s">
        <v>7218</v>
      </c>
      <c r="S181" s="45" t="s">
        <v>7219</v>
      </c>
      <c r="T181" t="s">
        <v>34</v>
      </c>
      <c r="U181" t="s">
        <v>219</v>
      </c>
      <c r="W181">
        <v>2015</v>
      </c>
      <c r="X181" t="s">
        <v>46</v>
      </c>
      <c r="Z181" s="5"/>
      <c r="AA181" s="9" t="s">
        <v>7220</v>
      </c>
      <c r="AB181" t="str">
        <f t="shared" si="5"/>
        <v>SRB_Animalia_Reptiles_2015.NA</v>
      </c>
      <c r="AC181" s="5"/>
      <c r="AD181" t="e">
        <v>#N/A</v>
      </c>
      <c r="AE181" s="1" t="s">
        <v>220</v>
      </c>
      <c r="AF181" t="s">
        <v>87</v>
      </c>
    </row>
    <row r="182" spans="1:32" ht="15" customHeight="1">
      <c r="A182">
        <v>181</v>
      </c>
      <c r="B182" t="s">
        <v>31</v>
      </c>
      <c r="C182" t="s">
        <v>210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t="s">
        <v>211</v>
      </c>
      <c r="J182" t="s">
        <v>212</v>
      </c>
      <c r="K182" t="s">
        <v>37</v>
      </c>
      <c r="L182" t="s">
        <v>177</v>
      </c>
      <c r="M182" t="s">
        <v>178</v>
      </c>
      <c r="N182" s="6" t="s">
        <v>812</v>
      </c>
      <c r="P182" t="s">
        <v>1146</v>
      </c>
      <c r="Q182" t="s">
        <v>98</v>
      </c>
      <c r="R182" s="44" t="s">
        <v>1189</v>
      </c>
      <c r="S182" s="45" t="s">
        <v>1190</v>
      </c>
      <c r="T182" t="s">
        <v>34</v>
      </c>
      <c r="U182" t="s">
        <v>219</v>
      </c>
      <c r="W182">
        <v>2018</v>
      </c>
      <c r="X182" t="s">
        <v>46</v>
      </c>
      <c r="Z182" s="5"/>
      <c r="AA182" s="9" t="s">
        <v>1191</v>
      </c>
      <c r="AB182" t="str">
        <f t="shared" si="5"/>
        <v>SRB_Animalia_Birds_2018.NA</v>
      </c>
      <c r="AC182" s="5"/>
      <c r="AD182" t="e">
        <v>#N/A</v>
      </c>
      <c r="AE182" s="1" t="s">
        <v>220</v>
      </c>
      <c r="AF182" t="s">
        <v>87</v>
      </c>
    </row>
    <row r="183" spans="1:32" ht="15" customHeight="1">
      <c r="A183">
        <v>182</v>
      </c>
      <c r="B183" t="s">
        <v>31</v>
      </c>
      <c r="C183" t="s">
        <v>210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211</v>
      </c>
      <c r="J183" t="s">
        <v>212</v>
      </c>
      <c r="K183" t="s">
        <v>37</v>
      </c>
      <c r="L183" t="s">
        <v>38</v>
      </c>
      <c r="M183" t="s">
        <v>55</v>
      </c>
      <c r="N183" s="6" t="s">
        <v>56</v>
      </c>
      <c r="O183" t="s">
        <v>2283</v>
      </c>
      <c r="P183" t="s">
        <v>2283</v>
      </c>
      <c r="Q183" t="s">
        <v>98</v>
      </c>
      <c r="R183" s="44" t="s">
        <v>6968</v>
      </c>
      <c r="S183" s="45" t="s">
        <v>6969</v>
      </c>
      <c r="T183" t="s">
        <v>34</v>
      </c>
      <c r="U183" t="s">
        <v>219</v>
      </c>
      <c r="W183">
        <v>2018</v>
      </c>
      <c r="X183" t="s">
        <v>46</v>
      </c>
      <c r="Z183" s="5"/>
      <c r="AA183" s="43" t="s">
        <v>6968</v>
      </c>
      <c r="AB183" t="str">
        <f t="shared" si="5"/>
        <v>SRB_Animalia_Orthoptera_2018.NA</v>
      </c>
      <c r="AC183" s="5"/>
      <c r="AD183" t="e">
        <v>#N/A</v>
      </c>
      <c r="AE183" s="1" t="s">
        <v>220</v>
      </c>
      <c r="AF183" t="s">
        <v>87</v>
      </c>
    </row>
    <row r="184" spans="1:32" ht="15" customHeight="1">
      <c r="A184">
        <v>183</v>
      </c>
      <c r="B184" t="s">
        <v>31</v>
      </c>
      <c r="C184" t="s">
        <v>221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222</v>
      </c>
      <c r="J184" t="s">
        <v>223</v>
      </c>
      <c r="K184" t="s">
        <v>96</v>
      </c>
      <c r="P184" t="s">
        <v>3821</v>
      </c>
      <c r="Q184" t="s">
        <v>41</v>
      </c>
      <c r="R184" s="44" t="s">
        <v>3844</v>
      </c>
      <c r="S184" s="45" t="s">
        <v>3844</v>
      </c>
      <c r="T184" t="s">
        <v>44</v>
      </c>
      <c r="U184" t="s">
        <v>72</v>
      </c>
      <c r="W184">
        <v>2005</v>
      </c>
      <c r="X184" t="s">
        <v>46</v>
      </c>
      <c r="Z184" s="2"/>
      <c r="AA184" s="43" t="s">
        <v>3844</v>
      </c>
      <c r="AB184" t="str">
        <f t="shared" si="5"/>
        <v>HRV_Plantae_Flora_2005.pdf</v>
      </c>
      <c r="AC184" s="8"/>
      <c r="AD184" t="s">
        <v>3845</v>
      </c>
      <c r="AE184" s="1" t="s">
        <v>3846</v>
      </c>
      <c r="AF184" t="str">
        <f>VLOOKUP(AE184,[1]urls_output!$A:$B,2,FALSE)</f>
        <v>T</v>
      </c>
    </row>
    <row r="185" spans="1:32" ht="15" customHeight="1">
      <c r="A185">
        <v>184</v>
      </c>
      <c r="B185" t="s">
        <v>31</v>
      </c>
      <c r="C185" t="s">
        <v>221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t="s">
        <v>222</v>
      </c>
      <c r="J185" t="s">
        <v>223</v>
      </c>
      <c r="K185" t="s">
        <v>37</v>
      </c>
      <c r="L185" t="s">
        <v>177</v>
      </c>
      <c r="M185" t="s">
        <v>178</v>
      </c>
      <c r="N185" s="6" t="s">
        <v>903</v>
      </c>
      <c r="P185" t="s">
        <v>5979</v>
      </c>
      <c r="Q185" t="s">
        <v>41</v>
      </c>
      <c r="R185" s="44" t="s">
        <v>5993</v>
      </c>
      <c r="S185" s="45" t="s">
        <v>5994</v>
      </c>
      <c r="T185" t="s">
        <v>44</v>
      </c>
      <c r="U185" t="s">
        <v>72</v>
      </c>
      <c r="W185">
        <v>2006</v>
      </c>
      <c r="X185" t="s">
        <v>46</v>
      </c>
      <c r="Z185" s="2"/>
      <c r="AA185" s="9" t="s">
        <v>5993</v>
      </c>
      <c r="AB185" t="str">
        <f t="shared" si="5"/>
        <v>HRV_Animalia_Mammals_2006.pdf</v>
      </c>
      <c r="AC185" s="8"/>
      <c r="AD185" t="s">
        <v>5995</v>
      </c>
      <c r="AE185" s="1" t="s">
        <v>5996</v>
      </c>
      <c r="AF185" t="str">
        <f>VLOOKUP(AE185,[1]urls_output!$A:$B,2,FALSE)</f>
        <v>T</v>
      </c>
    </row>
    <row r="186" spans="1:32" ht="15" customHeight="1">
      <c r="A186">
        <v>185</v>
      </c>
      <c r="B186" t="s">
        <v>31</v>
      </c>
      <c r="C186" t="s">
        <v>221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222</v>
      </c>
      <c r="J186" t="s">
        <v>223</v>
      </c>
      <c r="K186" t="s">
        <v>37</v>
      </c>
      <c r="L186" t="s">
        <v>177</v>
      </c>
      <c r="M186" t="s">
        <v>178</v>
      </c>
      <c r="N186" s="6"/>
      <c r="P186" t="s">
        <v>5166</v>
      </c>
      <c r="Q186" t="s">
        <v>41</v>
      </c>
      <c r="R186" s="44" t="s">
        <v>5167</v>
      </c>
      <c r="S186" s="45" t="s">
        <v>5168</v>
      </c>
      <c r="T186" t="s">
        <v>44</v>
      </c>
      <c r="U186" t="s">
        <v>72</v>
      </c>
      <c r="W186">
        <v>2006</v>
      </c>
      <c r="X186" t="s">
        <v>46</v>
      </c>
      <c r="Z186" s="2"/>
      <c r="AA186" s="9" t="s">
        <v>5169</v>
      </c>
      <c r="AB186" t="str">
        <f t="shared" si="5"/>
        <v>HRV_Animalia_Freshwater Fishes_2006.pdf</v>
      </c>
      <c r="AC186" s="8"/>
      <c r="AD186" t="s">
        <v>5170</v>
      </c>
      <c r="AE186" s="1" t="s">
        <v>5171</v>
      </c>
      <c r="AF186" t="str">
        <f>VLOOKUP(AE186,[1]urls_output!$A:$B,2,FALSE)</f>
        <v>T</v>
      </c>
    </row>
    <row r="187" spans="1:32" ht="15" customHeight="1">
      <c r="A187">
        <v>186</v>
      </c>
      <c r="B187" t="s">
        <v>31</v>
      </c>
      <c r="C187" t="s">
        <v>221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222</v>
      </c>
      <c r="J187" t="s">
        <v>223</v>
      </c>
      <c r="K187" t="s">
        <v>37</v>
      </c>
      <c r="L187" t="s">
        <v>38</v>
      </c>
      <c r="M187" t="s">
        <v>55</v>
      </c>
      <c r="N187" s="6" t="s">
        <v>56</v>
      </c>
      <c r="O187" t="s">
        <v>817</v>
      </c>
      <c r="P187" t="s">
        <v>817</v>
      </c>
      <c r="Q187" t="s">
        <v>41</v>
      </c>
      <c r="R187" s="44" t="s">
        <v>6739</v>
      </c>
      <c r="S187" s="45" t="s">
        <v>6740</v>
      </c>
      <c r="T187" t="s">
        <v>44</v>
      </c>
      <c r="U187" t="s">
        <v>72</v>
      </c>
      <c r="W187">
        <v>2008</v>
      </c>
      <c r="X187" t="s">
        <v>46</v>
      </c>
      <c r="Z187" s="2"/>
      <c r="AA187" s="9" t="s">
        <v>6741</v>
      </c>
      <c r="AB187" t="str">
        <f t="shared" si="5"/>
        <v>HRV_Animalia_Odonata_2008.pdf</v>
      </c>
      <c r="AC187" s="8"/>
      <c r="AD187" t="s">
        <v>6742</v>
      </c>
      <c r="AE187" s="1" t="s">
        <v>6743</v>
      </c>
      <c r="AF187" t="str">
        <f>VLOOKUP(AE187,[1]urls_output!$A:$B,2,FALSE)</f>
        <v>T</v>
      </c>
    </row>
    <row r="188" spans="1:32" ht="15" customHeight="1">
      <c r="A188">
        <v>187</v>
      </c>
      <c r="B188" t="s">
        <v>31</v>
      </c>
      <c r="C188" t="s">
        <v>221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t="s">
        <v>222</v>
      </c>
      <c r="J188" t="s">
        <v>223</v>
      </c>
      <c r="K188" t="s">
        <v>37</v>
      </c>
      <c r="L188" t="s">
        <v>177</v>
      </c>
      <c r="M188" t="s">
        <v>178</v>
      </c>
      <c r="N188" s="6"/>
      <c r="P188" t="s">
        <v>6354</v>
      </c>
      <c r="Q188" t="s">
        <v>41</v>
      </c>
      <c r="R188" s="44" t="s">
        <v>6355</v>
      </c>
      <c r="S188" s="45" t="s">
        <v>6356</v>
      </c>
      <c r="T188" t="s">
        <v>44</v>
      </c>
      <c r="U188" t="s">
        <v>72</v>
      </c>
      <c r="W188">
        <v>2008</v>
      </c>
      <c r="X188" t="s">
        <v>46</v>
      </c>
      <c r="Z188" s="2"/>
      <c r="AA188" s="9" t="s">
        <v>6357</v>
      </c>
      <c r="AB188" t="str">
        <f t="shared" si="5"/>
        <v>HRV_Animalia_Marine Fishes_2008.pdf</v>
      </c>
      <c r="AC188" s="8"/>
      <c r="AD188" t="s">
        <v>6358</v>
      </c>
      <c r="AE188" s="1" t="s">
        <v>6359</v>
      </c>
      <c r="AF188" t="str">
        <f>VLOOKUP(AE188,[1]urls_output!$A:$B,2,FALSE)</f>
        <v>T</v>
      </c>
    </row>
    <row r="189" spans="1:32" ht="15" customHeight="1">
      <c r="A189">
        <v>188</v>
      </c>
      <c r="B189" t="s">
        <v>31</v>
      </c>
      <c r="C189" t="s">
        <v>221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222</v>
      </c>
      <c r="J189" t="s">
        <v>223</v>
      </c>
      <c r="K189" t="s">
        <v>89</v>
      </c>
      <c r="N189" s="6"/>
      <c r="P189" t="s">
        <v>89</v>
      </c>
      <c r="Q189" t="s">
        <v>41</v>
      </c>
      <c r="R189" s="44" t="s">
        <v>5327</v>
      </c>
      <c r="S189" s="45" t="s">
        <v>5328</v>
      </c>
      <c r="T189" t="s">
        <v>44</v>
      </c>
      <c r="U189" t="s">
        <v>72</v>
      </c>
      <c r="W189">
        <v>2008</v>
      </c>
      <c r="X189" t="s">
        <v>46</v>
      </c>
      <c r="Z189" s="2"/>
      <c r="AA189" s="9" t="s">
        <v>5329</v>
      </c>
      <c r="AB189" t="str">
        <f t="shared" si="5"/>
        <v>HRV_Fungi_Fungi_2008.pdf</v>
      </c>
      <c r="AC189" s="8"/>
      <c r="AD189" t="s">
        <v>5330</v>
      </c>
      <c r="AE189" s="1" t="s">
        <v>5331</v>
      </c>
      <c r="AF189" t="str">
        <f>VLOOKUP(AE189,[1]urls_output!$A:$B,2,FALSE)</f>
        <v>T</v>
      </c>
    </row>
    <row r="190" spans="1:32" ht="15" customHeight="1">
      <c r="A190">
        <v>189</v>
      </c>
      <c r="B190" t="s">
        <v>31</v>
      </c>
      <c r="C190" t="s">
        <v>221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222</v>
      </c>
      <c r="J190" t="s">
        <v>223</v>
      </c>
      <c r="K190" t="s">
        <v>37</v>
      </c>
      <c r="N190" s="6"/>
      <c r="P190" t="s">
        <v>2325</v>
      </c>
      <c r="Q190" t="s">
        <v>41</v>
      </c>
      <c r="R190" s="44" t="s">
        <v>2329</v>
      </c>
      <c r="S190" s="45" t="s">
        <v>2330</v>
      </c>
      <c r="T190" t="s">
        <v>44</v>
      </c>
      <c r="U190" t="s">
        <v>72</v>
      </c>
      <c r="W190">
        <v>2009</v>
      </c>
      <c r="X190" t="s">
        <v>46</v>
      </c>
      <c r="Z190" s="2"/>
      <c r="AA190" s="9" t="s">
        <v>1194</v>
      </c>
      <c r="AB190" t="str">
        <f t="shared" si="5"/>
        <v>HRV_Animalia_Cave Fauna_2009.pdf</v>
      </c>
      <c r="AC190" s="8"/>
      <c r="AD190" t="s">
        <v>2331</v>
      </c>
      <c r="AE190" s="1" t="s">
        <v>2332</v>
      </c>
      <c r="AF190" t="str">
        <f>VLOOKUP(AE190,[1]urls_output!$A:$B,2,FALSE)</f>
        <v>T</v>
      </c>
    </row>
    <row r="191" spans="1:32" ht="15" customHeight="1">
      <c r="A191">
        <v>190</v>
      </c>
      <c r="B191" t="s">
        <v>31</v>
      </c>
      <c r="C191" t="s">
        <v>221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t="s">
        <v>222</v>
      </c>
      <c r="J191" t="s">
        <v>223</v>
      </c>
      <c r="K191" t="s">
        <v>37</v>
      </c>
      <c r="L191" t="s">
        <v>177</v>
      </c>
      <c r="M191" t="s">
        <v>178</v>
      </c>
      <c r="N191" s="6" t="s">
        <v>812</v>
      </c>
      <c r="P191" t="s">
        <v>1146</v>
      </c>
      <c r="Q191" t="s">
        <v>41</v>
      </c>
      <c r="R191" s="44" t="s">
        <v>1192</v>
      </c>
      <c r="S191" s="45" t="s">
        <v>1193</v>
      </c>
      <c r="T191" t="s">
        <v>44</v>
      </c>
      <c r="U191" t="s">
        <v>72</v>
      </c>
      <c r="W191">
        <v>2013</v>
      </c>
      <c r="X191" t="s">
        <v>46</v>
      </c>
      <c r="Z191" s="2"/>
      <c r="AA191" s="9" t="s">
        <v>1194</v>
      </c>
      <c r="AB191" t="str">
        <f t="shared" si="5"/>
        <v>HRV_Animalia_Birds_2013.pdf</v>
      </c>
      <c r="AC191" s="8"/>
      <c r="AD191" t="s">
        <v>1195</v>
      </c>
      <c r="AE191" s="1" t="s">
        <v>1196</v>
      </c>
      <c r="AF191" t="str">
        <f>VLOOKUP(AE191,[1]urls_output!$A:$B,2,FALSE)</f>
        <v>T</v>
      </c>
    </row>
    <row r="192" spans="1:32" ht="15" customHeight="1">
      <c r="A192">
        <v>191</v>
      </c>
      <c r="B192" t="s">
        <v>31</v>
      </c>
      <c r="C192" t="s">
        <v>221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t="s">
        <v>222</v>
      </c>
      <c r="J192" t="s">
        <v>223</v>
      </c>
      <c r="K192" t="s">
        <v>37</v>
      </c>
      <c r="L192" t="s">
        <v>177</v>
      </c>
      <c r="M192" t="s">
        <v>178</v>
      </c>
      <c r="N192" s="6" t="s">
        <v>2291</v>
      </c>
      <c r="P192" t="s">
        <v>7214</v>
      </c>
      <c r="Q192" t="s">
        <v>41</v>
      </c>
      <c r="R192" s="44" t="s">
        <v>224</v>
      </c>
      <c r="S192" s="45" t="s">
        <v>225</v>
      </c>
      <c r="T192" t="s">
        <v>44</v>
      </c>
      <c r="U192" t="s">
        <v>72</v>
      </c>
      <c r="W192">
        <v>2015</v>
      </c>
      <c r="X192" t="s">
        <v>46</v>
      </c>
      <c r="Z192" s="2"/>
      <c r="AA192" s="10" t="s">
        <v>224</v>
      </c>
      <c r="AB192" t="str">
        <f t="shared" si="5"/>
        <v>HRV_Animalia_Reptiles_2015.pdf</v>
      </c>
      <c r="AC192" s="8"/>
      <c r="AD192" t="s">
        <v>226</v>
      </c>
      <c r="AE192" s="1" t="s">
        <v>227</v>
      </c>
      <c r="AF192" t="str">
        <f>VLOOKUP(AE192,[1]urls_output!$A:$B,2,FALSE)</f>
        <v>T</v>
      </c>
    </row>
    <row r="193" spans="1:32" ht="15" customHeight="1">
      <c r="A193">
        <v>192</v>
      </c>
      <c r="B193" t="s">
        <v>31</v>
      </c>
      <c r="C193" t="s">
        <v>221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t="s">
        <v>222</v>
      </c>
      <c r="J193" t="s">
        <v>223</v>
      </c>
      <c r="K193" t="s">
        <v>37</v>
      </c>
      <c r="L193" t="s">
        <v>177</v>
      </c>
      <c r="M193" t="s">
        <v>178</v>
      </c>
      <c r="N193" s="6" t="s">
        <v>179</v>
      </c>
      <c r="P193" t="s">
        <v>180</v>
      </c>
      <c r="Q193" t="s">
        <v>41</v>
      </c>
      <c r="R193" s="44" t="s">
        <v>224</v>
      </c>
      <c r="S193" s="45" t="s">
        <v>225</v>
      </c>
      <c r="T193" t="s">
        <v>44</v>
      </c>
      <c r="U193" t="s">
        <v>72</v>
      </c>
      <c r="W193">
        <v>2015</v>
      </c>
      <c r="X193" t="s">
        <v>46</v>
      </c>
      <c r="Z193" s="2"/>
      <c r="AA193" s="10" t="s">
        <v>224</v>
      </c>
      <c r="AB193" t="str">
        <f t="shared" si="5"/>
        <v>HRV_Animalia_Amphibians_2015.pdf</v>
      </c>
      <c r="AC193" s="8"/>
      <c r="AD193" t="s">
        <v>226</v>
      </c>
      <c r="AE193" s="1" t="s">
        <v>227</v>
      </c>
      <c r="AF193" t="str">
        <f>VLOOKUP(AE193,[1]urls_output!$A:$B,2,FALSE)</f>
        <v>T</v>
      </c>
    </row>
    <row r="194" spans="1:32" ht="15" customHeight="1">
      <c r="A194">
        <v>193</v>
      </c>
      <c r="B194" t="s">
        <v>31</v>
      </c>
      <c r="C194" t="s">
        <v>221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t="s">
        <v>222</v>
      </c>
      <c r="J194" t="s">
        <v>223</v>
      </c>
      <c r="K194" t="s">
        <v>37</v>
      </c>
      <c r="L194" t="s">
        <v>38</v>
      </c>
      <c r="M194" t="s">
        <v>55</v>
      </c>
      <c r="N194" s="6" t="s">
        <v>56</v>
      </c>
      <c r="O194" t="s">
        <v>158</v>
      </c>
      <c r="P194" t="s">
        <v>158</v>
      </c>
      <c r="Q194" t="s">
        <v>41</v>
      </c>
      <c r="R194" s="44" t="s">
        <v>5735</v>
      </c>
      <c r="S194" s="45" t="s">
        <v>5736</v>
      </c>
      <c r="T194" t="s">
        <v>44</v>
      </c>
      <c r="U194" t="s">
        <v>72</v>
      </c>
      <c r="W194">
        <v>2015</v>
      </c>
      <c r="X194" t="s">
        <v>46</v>
      </c>
      <c r="Z194" s="2"/>
      <c r="AA194" s="10" t="s">
        <v>5737</v>
      </c>
      <c r="AB194" t="str">
        <f t="shared" si="5"/>
        <v>HRV_Animalia_Lepidoptera_2015.pdf</v>
      </c>
      <c r="AC194" s="8"/>
      <c r="AD194" t="s">
        <v>5738</v>
      </c>
      <c r="AE194" s="1" t="s">
        <v>5739</v>
      </c>
      <c r="AF194" t="str">
        <f>VLOOKUP(AE194,[1]urls_output!$A:$B,2,FALSE)</f>
        <v>T</v>
      </c>
    </row>
    <row r="195" spans="1:32" ht="15" customHeight="1">
      <c r="A195">
        <v>194</v>
      </c>
      <c r="B195" t="s">
        <v>31</v>
      </c>
      <c r="C195" t="s">
        <v>221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t="s">
        <v>222</v>
      </c>
      <c r="J195" t="s">
        <v>223</v>
      </c>
      <c r="K195" t="s">
        <v>96</v>
      </c>
      <c r="P195" t="s">
        <v>6380</v>
      </c>
      <c r="Q195" t="s">
        <v>41</v>
      </c>
      <c r="R195" s="44" t="s">
        <v>6381</v>
      </c>
      <c r="S195" s="45" t="s">
        <v>6382</v>
      </c>
      <c r="T195" t="s">
        <v>44</v>
      </c>
      <c r="U195" t="s">
        <v>2306</v>
      </c>
      <c r="W195">
        <v>2011</v>
      </c>
      <c r="X195" t="s">
        <v>46</v>
      </c>
      <c r="Z195" s="2"/>
      <c r="AA195" s="10" t="s">
        <v>6383</v>
      </c>
      <c r="AB195" t="str">
        <f t="shared" si="5"/>
        <v>HRV_Plantae_Marine Flora_2011.pdf</v>
      </c>
      <c r="AC195" s="8"/>
      <c r="AD195" t="s">
        <v>6384</v>
      </c>
      <c r="AE195" s="1" t="s">
        <v>6385</v>
      </c>
      <c r="AF195" t="str">
        <f>VLOOKUP(AE195,[1]urls_output!$A:$B,2,FALSE)</f>
        <v>T</v>
      </c>
    </row>
    <row r="196" spans="1:32" ht="15" customHeight="1">
      <c r="A196">
        <v>195</v>
      </c>
      <c r="B196" t="s">
        <v>31</v>
      </c>
      <c r="C196" t="s">
        <v>221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t="s">
        <v>222</v>
      </c>
      <c r="J196" t="s">
        <v>223</v>
      </c>
      <c r="K196" t="s">
        <v>37</v>
      </c>
      <c r="L196" t="s">
        <v>2500</v>
      </c>
      <c r="M196" t="s">
        <v>2546</v>
      </c>
      <c r="P196" t="s">
        <v>2547</v>
      </c>
      <c r="Q196" t="s">
        <v>41</v>
      </c>
      <c r="R196" s="44" t="s">
        <v>2548</v>
      </c>
      <c r="S196" s="45" t="s">
        <v>2549</v>
      </c>
      <c r="T196" t="s">
        <v>44</v>
      </c>
      <c r="U196" t="s">
        <v>72</v>
      </c>
      <c r="W196" t="s">
        <v>34</v>
      </c>
      <c r="X196" t="s">
        <v>46</v>
      </c>
      <c r="Z196" s="2"/>
      <c r="AA196" s="10" t="s">
        <v>2550</v>
      </c>
      <c r="AB196" t="str">
        <f t="shared" si="5"/>
        <v>HRV_Animalia_Corals_NA.pdf</v>
      </c>
      <c r="AC196" s="8"/>
      <c r="AD196" t="s">
        <v>2551</v>
      </c>
      <c r="AE196" s="1" t="s">
        <v>2552</v>
      </c>
      <c r="AF196" t="str">
        <f>VLOOKUP(AE196,[1]urls_output!$A:$B,2,FALSE)</f>
        <v>T</v>
      </c>
    </row>
    <row r="197" spans="1:32" ht="15" customHeight="1">
      <c r="A197">
        <v>196</v>
      </c>
      <c r="B197" t="s">
        <v>31</v>
      </c>
      <c r="C197" t="s">
        <v>221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t="s">
        <v>222</v>
      </c>
      <c r="J197" t="s">
        <v>223</v>
      </c>
      <c r="K197" t="s">
        <v>37</v>
      </c>
      <c r="L197" t="s">
        <v>38</v>
      </c>
      <c r="M197" t="s">
        <v>39</v>
      </c>
      <c r="P197" t="s">
        <v>2585</v>
      </c>
      <c r="Q197" t="s">
        <v>41</v>
      </c>
      <c r="R197" s="44" t="s">
        <v>2586</v>
      </c>
      <c r="S197" s="45" t="s">
        <v>2587</v>
      </c>
      <c r="T197" t="s">
        <v>44</v>
      </c>
      <c r="U197" t="s">
        <v>2306</v>
      </c>
      <c r="W197">
        <v>2013</v>
      </c>
      <c r="X197" t="s">
        <v>46</v>
      </c>
      <c r="Z197" s="2"/>
      <c r="AA197" s="10" t="s">
        <v>2588</v>
      </c>
      <c r="AB197" t="str">
        <f t="shared" si="5"/>
        <v>HRV_Animalia_Crustaceans_2013.pdf</v>
      </c>
      <c r="AC197" s="8"/>
      <c r="AD197" t="s">
        <v>2589</v>
      </c>
      <c r="AE197" s="1" t="s">
        <v>2590</v>
      </c>
      <c r="AF197" t="str">
        <f>VLOOKUP(AE197,[1]urls_output!$A:$B,2,FALSE)</f>
        <v>T</v>
      </c>
    </row>
    <row r="198" spans="1:32" ht="15" customHeight="1">
      <c r="A198">
        <v>197</v>
      </c>
      <c r="B198" t="s">
        <v>31</v>
      </c>
      <c r="C198" t="s">
        <v>221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t="s">
        <v>222</v>
      </c>
      <c r="J198" t="s">
        <v>223</v>
      </c>
      <c r="K198" t="s">
        <v>37</v>
      </c>
      <c r="L198" t="s">
        <v>1560</v>
      </c>
      <c r="N198" t="s">
        <v>5264</v>
      </c>
      <c r="P198" t="s">
        <v>7524</v>
      </c>
      <c r="Q198" t="s">
        <v>41</v>
      </c>
      <c r="R198" s="44" t="s">
        <v>7525</v>
      </c>
      <c r="S198" s="45" t="s">
        <v>7526</v>
      </c>
      <c r="T198" t="s">
        <v>44</v>
      </c>
      <c r="U198" t="s">
        <v>2306</v>
      </c>
      <c r="W198">
        <v>2013</v>
      </c>
      <c r="X198" t="s">
        <v>46</v>
      </c>
      <c r="Z198" s="2"/>
      <c r="AA198" s="10" t="s">
        <v>7527</v>
      </c>
      <c r="AB198" t="str">
        <f t="shared" si="5"/>
        <v>HRV_Animalia_Snails_2013.pdf</v>
      </c>
      <c r="AC198" s="8"/>
      <c r="AD198" t="s">
        <v>7528</v>
      </c>
      <c r="AE198" s="1" t="s">
        <v>7529</v>
      </c>
      <c r="AF198" t="str">
        <f>VLOOKUP(AE198,[1]urls_output!$A:$B,2,FALSE)</f>
        <v>T</v>
      </c>
    </row>
    <row r="199" spans="1:32" ht="15" customHeight="1">
      <c r="A199">
        <v>198</v>
      </c>
      <c r="B199" t="s">
        <v>31</v>
      </c>
      <c r="C199" t="s">
        <v>221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t="s">
        <v>222</v>
      </c>
      <c r="J199" t="s">
        <v>223</v>
      </c>
      <c r="K199" t="s">
        <v>37</v>
      </c>
      <c r="L199" t="s">
        <v>38</v>
      </c>
      <c r="M199" t="s">
        <v>55</v>
      </c>
      <c r="N199" t="s">
        <v>56</v>
      </c>
      <c r="O199" t="s">
        <v>820</v>
      </c>
      <c r="P199" t="s">
        <v>2303</v>
      </c>
      <c r="Q199" t="s">
        <v>41</v>
      </c>
      <c r="R199" s="44" t="s">
        <v>2304</v>
      </c>
      <c r="S199" s="45" t="s">
        <v>2305</v>
      </c>
      <c r="T199" t="s">
        <v>44</v>
      </c>
      <c r="U199" t="s">
        <v>2306</v>
      </c>
      <c r="W199">
        <v>2007</v>
      </c>
      <c r="X199" t="s">
        <v>46</v>
      </c>
      <c r="Z199" s="2"/>
      <c r="AA199" s="10" t="s">
        <v>2307</v>
      </c>
      <c r="AB199" t="str">
        <f t="shared" si="5"/>
        <v>HRV_Animalia_Carabidae_2007.pdf</v>
      </c>
      <c r="AC199" s="8"/>
      <c r="AD199" t="s">
        <v>2308</v>
      </c>
      <c r="AE199" s="1" t="s">
        <v>2309</v>
      </c>
      <c r="AF199" t="str">
        <f>VLOOKUP(AE199,[1]urls_output!$A:$B,2,FALSE)</f>
        <v>T</v>
      </c>
    </row>
    <row r="200" spans="1:32" ht="15" customHeight="1">
      <c r="A200">
        <v>199</v>
      </c>
      <c r="B200" t="s">
        <v>31</v>
      </c>
      <c r="C200" t="s">
        <v>221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t="s">
        <v>222</v>
      </c>
      <c r="J200" t="s">
        <v>223</v>
      </c>
      <c r="K200" t="s">
        <v>37</v>
      </c>
      <c r="L200" t="s">
        <v>38</v>
      </c>
      <c r="M200" t="s">
        <v>55</v>
      </c>
      <c r="N200" t="s">
        <v>56</v>
      </c>
      <c r="O200" t="s">
        <v>2246</v>
      </c>
      <c r="P200" t="s">
        <v>2246</v>
      </c>
      <c r="Q200" t="s">
        <v>41</v>
      </c>
      <c r="R200" s="44" t="s">
        <v>7826</v>
      </c>
      <c r="S200" s="45" t="s">
        <v>7827</v>
      </c>
      <c r="T200" t="s">
        <v>44</v>
      </c>
      <c r="U200" t="s">
        <v>2306</v>
      </c>
      <c r="W200">
        <v>2014</v>
      </c>
      <c r="X200" t="s">
        <v>46</v>
      </c>
      <c r="Z200" s="2"/>
      <c r="AA200" t="s">
        <v>7826</v>
      </c>
      <c r="AB200" t="str">
        <f t="shared" si="5"/>
        <v>HRV_Animalia_Trichoptera_2014.pdf</v>
      </c>
      <c r="AC200" s="8"/>
      <c r="AD200" t="s">
        <v>7828</v>
      </c>
      <c r="AE200" s="1" t="s">
        <v>7829</v>
      </c>
      <c r="AF200" t="str">
        <f>VLOOKUP(AE200,[1]urls_output!$A:$B,2,FALSE)</f>
        <v>T</v>
      </c>
    </row>
    <row r="201" spans="1:32" ht="15" customHeight="1">
      <c r="A201">
        <v>200</v>
      </c>
      <c r="B201" t="s">
        <v>31</v>
      </c>
      <c r="C201" t="s">
        <v>221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t="s">
        <v>222</v>
      </c>
      <c r="J201" t="s">
        <v>223</v>
      </c>
      <c r="K201" t="s">
        <v>96</v>
      </c>
      <c r="P201" t="s">
        <v>5760</v>
      </c>
      <c r="Q201" t="s">
        <v>41</v>
      </c>
      <c r="R201" s="44" t="s">
        <v>5765</v>
      </c>
      <c r="S201" s="45" t="s">
        <v>5766</v>
      </c>
      <c r="T201" t="s">
        <v>44</v>
      </c>
      <c r="U201" t="s">
        <v>2306</v>
      </c>
      <c r="W201" t="s">
        <v>34</v>
      </c>
      <c r="X201" t="s">
        <v>46</v>
      </c>
      <c r="Z201" s="2"/>
      <c r="AA201" t="s">
        <v>5765</v>
      </c>
      <c r="AB201" t="str">
        <f t="shared" si="5"/>
        <v>HRV_Plantae_Lichens_NA.pdf</v>
      </c>
      <c r="AC201" s="8"/>
      <c r="AD201" t="s">
        <v>5767</v>
      </c>
      <c r="AE201" s="1" t="s">
        <v>5768</v>
      </c>
      <c r="AF201" t="str">
        <f>VLOOKUP(AE201,[1]urls_output!$A:$B,2,FALSE)</f>
        <v>T</v>
      </c>
    </row>
    <row r="202" spans="1:32" ht="15" customHeight="1">
      <c r="A202">
        <v>201</v>
      </c>
      <c r="B202" t="s">
        <v>31</v>
      </c>
      <c r="C202" t="s">
        <v>75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t="s">
        <v>76</v>
      </c>
      <c r="J202" t="s">
        <v>77</v>
      </c>
      <c r="K202" t="s">
        <v>96</v>
      </c>
      <c r="P202" t="s">
        <v>3821</v>
      </c>
      <c r="Q202" t="s">
        <v>41</v>
      </c>
      <c r="R202" s="44" t="s">
        <v>3847</v>
      </c>
      <c r="S202" s="45" t="s">
        <v>3848</v>
      </c>
      <c r="T202" t="s">
        <v>44</v>
      </c>
      <c r="U202" t="s">
        <v>83</v>
      </c>
      <c r="W202">
        <v>2002</v>
      </c>
      <c r="X202" t="s">
        <v>46</v>
      </c>
      <c r="Z202" s="2"/>
      <c r="AA202" s="1" t="s">
        <v>84</v>
      </c>
      <c r="AB202" t="str">
        <f t="shared" si="5"/>
        <v>SVN_Plantae_Flora_2002.pdf</v>
      </c>
      <c r="AC202" s="8"/>
      <c r="AD202" t="s">
        <v>3849</v>
      </c>
      <c r="AE202" s="1" t="s">
        <v>3850</v>
      </c>
      <c r="AF202" t="s">
        <v>87</v>
      </c>
    </row>
    <row r="203" spans="1:32" ht="15" customHeight="1">
      <c r="A203">
        <v>202</v>
      </c>
      <c r="B203" t="s">
        <v>31</v>
      </c>
      <c r="C203" t="s">
        <v>75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t="s">
        <v>76</v>
      </c>
      <c r="J203" t="s">
        <v>77</v>
      </c>
      <c r="K203" t="s">
        <v>96</v>
      </c>
      <c r="P203" t="s">
        <v>1866</v>
      </c>
      <c r="Q203" t="s">
        <v>41</v>
      </c>
      <c r="R203" s="44" t="s">
        <v>1892</v>
      </c>
      <c r="S203" s="45" t="s">
        <v>1893</v>
      </c>
      <c r="T203" t="s">
        <v>44</v>
      </c>
      <c r="U203" t="s">
        <v>83</v>
      </c>
      <c r="W203">
        <v>2002</v>
      </c>
      <c r="X203" t="s">
        <v>46</v>
      </c>
      <c r="Z203" s="2"/>
      <c r="AA203" s="1" t="s">
        <v>84</v>
      </c>
      <c r="AB203" t="str">
        <f t="shared" si="5"/>
        <v>SVN_Plantae_Bryophytes_2002.pdf</v>
      </c>
      <c r="AC203" s="8"/>
      <c r="AD203" t="s">
        <v>1894</v>
      </c>
      <c r="AE203" s="1" t="s">
        <v>1895</v>
      </c>
      <c r="AF203" t="s">
        <v>87</v>
      </c>
    </row>
    <row r="204" spans="1:32" ht="15" customHeight="1">
      <c r="A204">
        <v>203</v>
      </c>
      <c r="B204" t="s">
        <v>31</v>
      </c>
      <c r="C204" t="s">
        <v>75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t="s">
        <v>76</v>
      </c>
      <c r="J204" t="s">
        <v>77</v>
      </c>
      <c r="K204" t="s">
        <v>96</v>
      </c>
      <c r="P204" t="s">
        <v>1866</v>
      </c>
      <c r="Q204" t="s">
        <v>41</v>
      </c>
      <c r="R204" s="44" t="s">
        <v>1892</v>
      </c>
      <c r="S204" s="45" t="s">
        <v>1896</v>
      </c>
      <c r="T204" t="s">
        <v>44</v>
      </c>
      <c r="U204" t="s">
        <v>83</v>
      </c>
      <c r="W204">
        <v>2016</v>
      </c>
      <c r="X204" t="s">
        <v>46</v>
      </c>
      <c r="Z204" s="2"/>
      <c r="AA204" s="12" t="s">
        <v>1897</v>
      </c>
      <c r="AB204" t="str">
        <f t="shared" si="5"/>
        <v>SVN_Plantae_Bryophytes_2016.pdf</v>
      </c>
      <c r="AC204" s="8"/>
      <c r="AD204" t="s">
        <v>1898</v>
      </c>
      <c r="AE204" s="1" t="s">
        <v>1899</v>
      </c>
      <c r="AF204" t="str">
        <f>VLOOKUP(AE204,[1]urls_output!$A:$B,2,FALSE)</f>
        <v>T</v>
      </c>
    </row>
    <row r="205" spans="1:32" ht="15" customHeight="1">
      <c r="A205">
        <v>204</v>
      </c>
      <c r="B205" t="s">
        <v>31</v>
      </c>
      <c r="C205" t="s">
        <v>75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t="s">
        <v>76</v>
      </c>
      <c r="J205" t="s">
        <v>77</v>
      </c>
      <c r="K205" t="s">
        <v>96</v>
      </c>
      <c r="P205" t="s">
        <v>1866</v>
      </c>
      <c r="Q205" t="s">
        <v>41</v>
      </c>
      <c r="R205" s="44" t="s">
        <v>1892</v>
      </c>
      <c r="S205" s="45" t="s">
        <v>1900</v>
      </c>
      <c r="T205" t="s">
        <v>44</v>
      </c>
      <c r="U205" t="s">
        <v>83</v>
      </c>
      <c r="W205">
        <v>2024</v>
      </c>
      <c r="X205" t="s">
        <v>46</v>
      </c>
      <c r="Z205" s="2"/>
      <c r="AA205" s="12" t="s">
        <v>1901</v>
      </c>
      <c r="AB205" t="str">
        <f t="shared" si="5"/>
        <v>SVN_Plantae_Bryophytes_2024.pdf</v>
      </c>
      <c r="AC205" s="8"/>
      <c r="AD205" t="s">
        <v>1902</v>
      </c>
      <c r="AE205" s="1" t="s">
        <v>1903</v>
      </c>
      <c r="AF205" t="s">
        <v>87</v>
      </c>
    </row>
    <row r="206" spans="1:32" ht="15" customHeight="1">
      <c r="A206">
        <v>205</v>
      </c>
      <c r="B206" t="s">
        <v>31</v>
      </c>
      <c r="C206" t="s">
        <v>75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t="s">
        <v>76</v>
      </c>
      <c r="J206" t="s">
        <v>77</v>
      </c>
      <c r="K206" t="s">
        <v>37</v>
      </c>
      <c r="L206" t="s">
        <v>177</v>
      </c>
      <c r="M206" t="s">
        <v>178</v>
      </c>
      <c r="N206" t="s">
        <v>903</v>
      </c>
      <c r="P206" t="s">
        <v>5979</v>
      </c>
      <c r="Q206" t="s">
        <v>41</v>
      </c>
      <c r="R206" s="44" t="s">
        <v>5997</v>
      </c>
      <c r="S206" s="45" t="s">
        <v>5998</v>
      </c>
      <c r="T206" t="s">
        <v>44</v>
      </c>
      <c r="U206" t="s">
        <v>83</v>
      </c>
      <c r="W206">
        <v>2002</v>
      </c>
      <c r="X206" t="s">
        <v>46</v>
      </c>
      <c r="Z206" s="2"/>
      <c r="AA206" s="1" t="s">
        <v>84</v>
      </c>
      <c r="AB206" t="str">
        <f t="shared" si="5"/>
        <v>SVN_Animalia_Mammals_2002.pdf</v>
      </c>
      <c r="AC206" s="8"/>
      <c r="AD206" t="s">
        <v>5999</v>
      </c>
      <c r="AE206" s="1" t="s">
        <v>6000</v>
      </c>
      <c r="AF206" t="s">
        <v>87</v>
      </c>
    </row>
    <row r="207" spans="1:32" ht="15" customHeight="1">
      <c r="A207">
        <v>206</v>
      </c>
      <c r="B207" t="s">
        <v>31</v>
      </c>
      <c r="C207" t="s">
        <v>75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t="s">
        <v>76</v>
      </c>
      <c r="J207" t="s">
        <v>77</v>
      </c>
      <c r="K207" t="s">
        <v>37</v>
      </c>
      <c r="L207" t="s">
        <v>177</v>
      </c>
      <c r="M207" t="s">
        <v>178</v>
      </c>
      <c r="N207" t="s">
        <v>812</v>
      </c>
      <c r="P207" t="s">
        <v>1681</v>
      </c>
      <c r="Q207" t="s">
        <v>41</v>
      </c>
      <c r="R207" s="11" t="s">
        <v>1682</v>
      </c>
      <c r="S207" s="45" t="s">
        <v>1683</v>
      </c>
      <c r="T207" t="s">
        <v>44</v>
      </c>
      <c r="U207" t="s">
        <v>83</v>
      </c>
      <c r="W207">
        <v>2002</v>
      </c>
      <c r="X207" t="s">
        <v>46</v>
      </c>
      <c r="Z207" s="2"/>
      <c r="AA207" s="1" t="s">
        <v>84</v>
      </c>
      <c r="AB207" t="str">
        <f t="shared" si="5"/>
        <v>SVN_Animalia_Breeding Birds_2002.pdf</v>
      </c>
      <c r="AC207" s="8"/>
      <c r="AD207" t="s">
        <v>1684</v>
      </c>
      <c r="AE207" s="11" t="s">
        <v>1685</v>
      </c>
      <c r="AF207" t="s">
        <v>87</v>
      </c>
    </row>
    <row r="208" spans="1:32" ht="15" customHeight="1">
      <c r="A208">
        <v>207</v>
      </c>
      <c r="B208" t="s">
        <v>31</v>
      </c>
      <c r="C208" t="s">
        <v>75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t="s">
        <v>76</v>
      </c>
      <c r="J208" t="s">
        <v>77</v>
      </c>
      <c r="K208" t="s">
        <v>37</v>
      </c>
      <c r="L208" t="s">
        <v>177</v>
      </c>
      <c r="M208" t="s">
        <v>178</v>
      </c>
      <c r="N208" t="s">
        <v>2291</v>
      </c>
      <c r="P208" t="s">
        <v>7214</v>
      </c>
      <c r="Q208" t="s">
        <v>41</v>
      </c>
      <c r="R208" s="44" t="s">
        <v>7221</v>
      </c>
      <c r="S208" s="45" t="s">
        <v>7222</v>
      </c>
      <c r="T208" t="s">
        <v>44</v>
      </c>
      <c r="U208" t="s">
        <v>83</v>
      </c>
      <c r="W208">
        <v>2002</v>
      </c>
      <c r="X208" t="s">
        <v>46</v>
      </c>
      <c r="Z208" s="2"/>
      <c r="AA208" s="1" t="s">
        <v>84</v>
      </c>
      <c r="AB208" t="str">
        <f t="shared" ref="AB208:AB239" si="6">IF(D208="NA",   I208&amp;"_"&amp;K208&amp;"_"&amp;P208&amp;"_"&amp;W208&amp;"."&amp;T208, I208&amp;"_"&amp;D208&amp;"_"&amp;K208&amp;"_"&amp;P208&amp;"_"&amp;W208&amp;"."&amp;T208)</f>
        <v>SVN_Animalia_Reptiles_2002.pdf</v>
      </c>
      <c r="AC208" s="8"/>
      <c r="AD208" t="s">
        <v>7223</v>
      </c>
      <c r="AE208" s="1" t="s">
        <v>7224</v>
      </c>
      <c r="AF208" t="s">
        <v>87</v>
      </c>
    </row>
    <row r="209" spans="1:32" ht="15" customHeight="1">
      <c r="A209">
        <v>208</v>
      </c>
      <c r="B209" t="s">
        <v>31</v>
      </c>
      <c r="C209" t="s">
        <v>75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76</v>
      </c>
      <c r="J209" t="s">
        <v>77</v>
      </c>
      <c r="K209" t="s">
        <v>37</v>
      </c>
      <c r="L209" t="s">
        <v>177</v>
      </c>
      <c r="M209" t="s">
        <v>178</v>
      </c>
      <c r="N209" t="s">
        <v>179</v>
      </c>
      <c r="P209" t="s">
        <v>180</v>
      </c>
      <c r="Q209" t="s">
        <v>41</v>
      </c>
      <c r="R209" s="44" t="s">
        <v>228</v>
      </c>
      <c r="S209" s="45" t="s">
        <v>229</v>
      </c>
      <c r="T209" t="s">
        <v>44</v>
      </c>
      <c r="U209" t="s">
        <v>83</v>
      </c>
      <c r="W209">
        <v>2002</v>
      </c>
      <c r="X209" t="s">
        <v>46</v>
      </c>
      <c r="Z209" s="2"/>
      <c r="AA209" s="1" t="s">
        <v>84</v>
      </c>
      <c r="AB209" t="str">
        <f t="shared" si="6"/>
        <v>SVN_Animalia_Amphibians_2002.pdf</v>
      </c>
      <c r="AC209" s="8"/>
      <c r="AD209" t="s">
        <v>230</v>
      </c>
      <c r="AE209" s="1" t="s">
        <v>231</v>
      </c>
      <c r="AF209" t="s">
        <v>87</v>
      </c>
    </row>
    <row r="210" spans="1:32" ht="15" customHeight="1">
      <c r="A210">
        <v>209</v>
      </c>
      <c r="B210" t="s">
        <v>31</v>
      </c>
      <c r="C210" t="s">
        <v>75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76</v>
      </c>
      <c r="J210" t="s">
        <v>77</v>
      </c>
      <c r="K210" t="s">
        <v>37</v>
      </c>
      <c r="L210" t="s">
        <v>177</v>
      </c>
      <c r="M210" t="s">
        <v>178</v>
      </c>
      <c r="P210" t="s">
        <v>3709</v>
      </c>
      <c r="Q210" t="s">
        <v>41</v>
      </c>
      <c r="R210" s="44" t="s">
        <v>3720</v>
      </c>
      <c r="S210" s="45" t="s">
        <v>3721</v>
      </c>
      <c r="T210" t="s">
        <v>44</v>
      </c>
      <c r="U210" t="s">
        <v>83</v>
      </c>
      <c r="W210">
        <v>2002</v>
      </c>
      <c r="X210" t="s">
        <v>46</v>
      </c>
      <c r="Z210" s="2"/>
      <c r="AA210" s="1" t="s">
        <v>84</v>
      </c>
      <c r="AB210" t="str">
        <f t="shared" si="6"/>
        <v>SVN_Animalia_Fishes_2002.pdf</v>
      </c>
      <c r="AC210" s="8"/>
      <c r="AD210" t="s">
        <v>3722</v>
      </c>
      <c r="AE210" s="1" t="s">
        <v>3723</v>
      </c>
      <c r="AF210" t="s">
        <v>87</v>
      </c>
    </row>
    <row r="211" spans="1:32" ht="15" customHeight="1">
      <c r="A211">
        <v>210</v>
      </c>
      <c r="B211" t="s">
        <v>31</v>
      </c>
      <c r="C211" t="s">
        <v>75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t="s">
        <v>76</v>
      </c>
      <c r="J211" t="s">
        <v>77</v>
      </c>
      <c r="K211" t="s">
        <v>37</v>
      </c>
      <c r="L211" t="s">
        <v>177</v>
      </c>
      <c r="M211" t="s">
        <v>7466</v>
      </c>
      <c r="P211" t="s">
        <v>7466</v>
      </c>
      <c r="Q211" t="s">
        <v>41</v>
      </c>
      <c r="R211" s="44" t="s">
        <v>7845</v>
      </c>
      <c r="S211" s="45" t="s">
        <v>7846</v>
      </c>
      <c r="T211" t="s">
        <v>44</v>
      </c>
      <c r="U211" t="s">
        <v>83</v>
      </c>
      <c r="W211">
        <v>2002</v>
      </c>
      <c r="X211" t="s">
        <v>46</v>
      </c>
      <c r="Z211" s="2"/>
      <c r="AA211" s="1" t="s">
        <v>84</v>
      </c>
      <c r="AB211" t="str">
        <f t="shared" si="6"/>
        <v>SVN_Animalia_Tunicata_2002.pdf</v>
      </c>
      <c r="AC211" s="8"/>
      <c r="AD211" t="s">
        <v>7847</v>
      </c>
      <c r="AE211" s="1" t="s">
        <v>7848</v>
      </c>
      <c r="AF211" t="s">
        <v>87</v>
      </c>
    </row>
    <row r="212" spans="1:32" ht="15" customHeight="1">
      <c r="A212">
        <v>211</v>
      </c>
      <c r="B212" t="s">
        <v>31</v>
      </c>
      <c r="C212" t="s">
        <v>75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t="s">
        <v>76</v>
      </c>
      <c r="J212" t="s">
        <v>77</v>
      </c>
      <c r="K212" t="s">
        <v>37</v>
      </c>
      <c r="L212" t="s">
        <v>177</v>
      </c>
      <c r="M212" t="s">
        <v>5669</v>
      </c>
      <c r="P212" t="s">
        <v>5670</v>
      </c>
      <c r="Q212" t="s">
        <v>41</v>
      </c>
      <c r="R212" s="44" t="s">
        <v>5671</v>
      </c>
      <c r="S212" s="45" t="s">
        <v>5672</v>
      </c>
      <c r="T212" t="s">
        <v>44</v>
      </c>
      <c r="U212" t="s">
        <v>83</v>
      </c>
      <c r="W212">
        <v>2002</v>
      </c>
      <c r="X212" t="s">
        <v>46</v>
      </c>
      <c r="Z212" s="2"/>
      <c r="AA212" s="1" t="s">
        <v>84</v>
      </c>
      <c r="AB212" t="str">
        <f t="shared" si="6"/>
        <v>SVN_Animalia_Lancelets_2002.pdf</v>
      </c>
      <c r="AC212" s="8"/>
      <c r="AD212" t="s">
        <v>5673</v>
      </c>
      <c r="AE212" s="1" t="s">
        <v>5674</v>
      </c>
      <c r="AF212" t="s">
        <v>87</v>
      </c>
    </row>
    <row r="213" spans="1:32" ht="15" customHeight="1">
      <c r="A213">
        <v>212</v>
      </c>
      <c r="B213" t="s">
        <v>31</v>
      </c>
      <c r="C213" t="s">
        <v>75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76</v>
      </c>
      <c r="J213" t="s">
        <v>77</v>
      </c>
      <c r="K213" t="s">
        <v>37</v>
      </c>
      <c r="L213" t="s">
        <v>78</v>
      </c>
      <c r="N213" t="s">
        <v>79</v>
      </c>
      <c r="P213" t="s">
        <v>80</v>
      </c>
      <c r="Q213" t="s">
        <v>41</v>
      </c>
      <c r="R213" s="44" t="s">
        <v>81</v>
      </c>
      <c r="S213" s="45" t="s">
        <v>82</v>
      </c>
      <c r="T213" t="s">
        <v>44</v>
      </c>
      <c r="U213" t="s">
        <v>83</v>
      </c>
      <c r="W213">
        <v>2002</v>
      </c>
      <c r="X213" t="s">
        <v>46</v>
      </c>
      <c r="Z213" s="2"/>
      <c r="AA213" s="1" t="s">
        <v>84</v>
      </c>
      <c r="AB213" t="str">
        <f t="shared" si="6"/>
        <v>SVN_Animalia_Acorn worms_2002.pdf</v>
      </c>
      <c r="AC213" s="8"/>
      <c r="AD213" t="s">
        <v>85</v>
      </c>
      <c r="AE213" s="1" t="s">
        <v>86</v>
      </c>
      <c r="AF213" t="s">
        <v>87</v>
      </c>
    </row>
    <row r="214" spans="1:32" ht="15" customHeight="1">
      <c r="A214">
        <v>213</v>
      </c>
      <c r="B214" t="s">
        <v>31</v>
      </c>
      <c r="C214" t="s">
        <v>75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t="s">
        <v>76</v>
      </c>
      <c r="J214" t="s">
        <v>77</v>
      </c>
      <c r="K214" t="s">
        <v>37</v>
      </c>
      <c r="L214" t="s">
        <v>2734</v>
      </c>
      <c r="P214" t="s">
        <v>2735</v>
      </c>
      <c r="Q214" t="s">
        <v>41</v>
      </c>
      <c r="R214" s="44" t="s">
        <v>2736</v>
      </c>
      <c r="S214" s="45" t="s">
        <v>2737</v>
      </c>
      <c r="T214" t="s">
        <v>44</v>
      </c>
      <c r="U214" t="s">
        <v>83</v>
      </c>
      <c r="W214">
        <v>2002</v>
      </c>
      <c r="X214" t="s">
        <v>46</v>
      </c>
      <c r="Z214" s="2"/>
      <c r="AA214" s="1" t="s">
        <v>84</v>
      </c>
      <c r="AB214" t="str">
        <f t="shared" si="6"/>
        <v>SVN_Animalia_Echinoderms_2002.pdf</v>
      </c>
      <c r="AC214" s="8"/>
      <c r="AD214" t="s">
        <v>2738</v>
      </c>
      <c r="AE214" s="1" t="s">
        <v>2739</v>
      </c>
      <c r="AF214" t="s">
        <v>87</v>
      </c>
    </row>
    <row r="215" spans="1:32" ht="15" customHeight="1">
      <c r="A215">
        <v>214</v>
      </c>
      <c r="B215" t="s">
        <v>31</v>
      </c>
      <c r="C215" t="s">
        <v>75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76</v>
      </c>
      <c r="J215" t="s">
        <v>77</v>
      </c>
      <c r="K215" t="s">
        <v>37</v>
      </c>
      <c r="L215" t="s">
        <v>1643</v>
      </c>
      <c r="P215" t="s">
        <v>1644</v>
      </c>
      <c r="Q215" t="s">
        <v>41</v>
      </c>
      <c r="R215" s="44" t="s">
        <v>1645</v>
      </c>
      <c r="S215" s="45" t="s">
        <v>1646</v>
      </c>
      <c r="T215" t="s">
        <v>44</v>
      </c>
      <c r="U215" t="s">
        <v>83</v>
      </c>
      <c r="W215">
        <v>2002</v>
      </c>
      <c r="X215" t="s">
        <v>46</v>
      </c>
      <c r="Z215" s="2"/>
      <c r="AA215" s="1" t="s">
        <v>84</v>
      </c>
      <c r="AB215" t="str">
        <f t="shared" si="6"/>
        <v>SVN_Animalia_Brachiopods_2002.pdf</v>
      </c>
      <c r="AC215" s="8"/>
      <c r="AD215" t="s">
        <v>1647</v>
      </c>
      <c r="AE215" s="1" t="s">
        <v>1648</v>
      </c>
      <c r="AF215" t="s">
        <v>87</v>
      </c>
    </row>
    <row r="216" spans="1:32" ht="15" customHeight="1">
      <c r="A216">
        <v>215</v>
      </c>
      <c r="B216" t="s">
        <v>31</v>
      </c>
      <c r="C216" t="s">
        <v>75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76</v>
      </c>
      <c r="J216" t="s">
        <v>77</v>
      </c>
      <c r="K216" t="s">
        <v>37</v>
      </c>
      <c r="L216" t="s">
        <v>2034</v>
      </c>
      <c r="P216" t="s">
        <v>2034</v>
      </c>
      <c r="Q216" t="s">
        <v>41</v>
      </c>
      <c r="R216" s="44" t="s">
        <v>2035</v>
      </c>
      <c r="S216" s="45" t="s">
        <v>2036</v>
      </c>
      <c r="T216" t="s">
        <v>44</v>
      </c>
      <c r="U216" t="s">
        <v>83</v>
      </c>
      <c r="W216">
        <v>2002</v>
      </c>
      <c r="X216" t="s">
        <v>46</v>
      </c>
      <c r="Z216" s="2"/>
      <c r="AA216" s="1" t="s">
        <v>84</v>
      </c>
      <c r="AB216" t="str">
        <f t="shared" si="6"/>
        <v>SVN_Animalia_Bryozoa_2002.pdf</v>
      </c>
      <c r="AC216" s="8"/>
      <c r="AD216" t="s">
        <v>2037</v>
      </c>
      <c r="AE216" s="1" t="s">
        <v>2038</v>
      </c>
      <c r="AF216" t="s">
        <v>87</v>
      </c>
    </row>
    <row r="217" spans="1:32" ht="15" customHeight="1">
      <c r="A217">
        <v>216</v>
      </c>
      <c r="B217" t="s">
        <v>31</v>
      </c>
      <c r="C217" t="s">
        <v>75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t="s">
        <v>76</v>
      </c>
      <c r="J217" t="s">
        <v>77</v>
      </c>
      <c r="K217" t="s">
        <v>37</v>
      </c>
      <c r="L217" t="s">
        <v>38</v>
      </c>
      <c r="M217" t="s">
        <v>55</v>
      </c>
      <c r="N217" t="s">
        <v>56</v>
      </c>
      <c r="O217" t="s">
        <v>806</v>
      </c>
      <c r="P217" t="s">
        <v>806</v>
      </c>
      <c r="Q217" t="s">
        <v>41</v>
      </c>
      <c r="R217" s="44" t="s">
        <v>5560</v>
      </c>
      <c r="S217" s="45" t="s">
        <v>5561</v>
      </c>
      <c r="T217" t="s">
        <v>44</v>
      </c>
      <c r="U217" t="s">
        <v>83</v>
      </c>
      <c r="W217">
        <v>2002</v>
      </c>
      <c r="X217" t="s">
        <v>46</v>
      </c>
      <c r="Z217" s="2"/>
      <c r="AA217" s="1" t="s">
        <v>84</v>
      </c>
      <c r="AB217" t="str">
        <f t="shared" si="6"/>
        <v>SVN_Animalia_Hymenoptera_2002.pdf</v>
      </c>
      <c r="AC217" s="8"/>
      <c r="AD217" t="s">
        <v>5562</v>
      </c>
      <c r="AE217" s="1" t="s">
        <v>5563</v>
      </c>
      <c r="AF217" t="s">
        <v>87</v>
      </c>
    </row>
    <row r="218" spans="1:32" ht="15" customHeight="1">
      <c r="A218">
        <v>217</v>
      </c>
      <c r="B218" t="s">
        <v>31</v>
      </c>
      <c r="C218" t="s">
        <v>75</v>
      </c>
      <c r="D218" t="s">
        <v>34</v>
      </c>
      <c r="E218" t="s">
        <v>34</v>
      </c>
      <c r="F218" t="s">
        <v>34</v>
      </c>
      <c r="G218" t="s">
        <v>34</v>
      </c>
      <c r="H218" t="s">
        <v>34</v>
      </c>
      <c r="I218" t="s">
        <v>76</v>
      </c>
      <c r="J218" t="s">
        <v>77</v>
      </c>
      <c r="K218" t="s">
        <v>37</v>
      </c>
      <c r="L218" t="s">
        <v>38</v>
      </c>
      <c r="M218" t="s">
        <v>55</v>
      </c>
      <c r="N218" t="s">
        <v>56</v>
      </c>
      <c r="O218" t="s">
        <v>820</v>
      </c>
      <c r="P218" t="s">
        <v>820</v>
      </c>
      <c r="Q218" t="s">
        <v>41</v>
      </c>
      <c r="R218" s="44" t="s">
        <v>1129</v>
      </c>
      <c r="S218" s="45" t="s">
        <v>2517</v>
      </c>
      <c r="T218" t="s">
        <v>44</v>
      </c>
      <c r="U218" t="s">
        <v>83</v>
      </c>
      <c r="W218">
        <v>2002</v>
      </c>
      <c r="X218" t="s">
        <v>46</v>
      </c>
      <c r="Z218" s="2"/>
      <c r="AA218" s="1" t="s">
        <v>84</v>
      </c>
      <c r="AB218" t="str">
        <f t="shared" si="6"/>
        <v>SVN_Animalia_Coleoptera_2002.pdf</v>
      </c>
      <c r="AC218" s="8"/>
      <c r="AD218" t="s">
        <v>2518</v>
      </c>
      <c r="AE218" s="1" t="s">
        <v>2519</v>
      </c>
      <c r="AF218" t="s">
        <v>87</v>
      </c>
    </row>
    <row r="219" spans="1:32" ht="15" customHeight="1">
      <c r="A219">
        <v>218</v>
      </c>
      <c r="B219" t="s">
        <v>31</v>
      </c>
      <c r="C219" t="s">
        <v>75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  <c r="I219" t="s">
        <v>76</v>
      </c>
      <c r="J219" t="s">
        <v>77</v>
      </c>
      <c r="K219" t="s">
        <v>37</v>
      </c>
      <c r="L219" t="s">
        <v>38</v>
      </c>
      <c r="M219" t="s">
        <v>55</v>
      </c>
      <c r="N219" t="s">
        <v>56</v>
      </c>
      <c r="O219" t="s">
        <v>2246</v>
      </c>
      <c r="P219" t="s">
        <v>2246</v>
      </c>
      <c r="Q219" t="s">
        <v>41</v>
      </c>
      <c r="R219" s="44" t="s">
        <v>7830</v>
      </c>
      <c r="S219" s="45" t="s">
        <v>7831</v>
      </c>
      <c r="T219" t="s">
        <v>44</v>
      </c>
      <c r="U219" t="s">
        <v>83</v>
      </c>
      <c r="W219">
        <v>2002</v>
      </c>
      <c r="X219" t="s">
        <v>46</v>
      </c>
      <c r="Z219" s="2"/>
      <c r="AA219" s="1" t="s">
        <v>84</v>
      </c>
      <c r="AB219" t="str">
        <f t="shared" si="6"/>
        <v>SVN_Animalia_Trichoptera_2002.pdf</v>
      </c>
      <c r="AC219" s="8"/>
      <c r="AD219" t="s">
        <v>7832</v>
      </c>
      <c r="AE219" s="1" t="s">
        <v>7833</v>
      </c>
      <c r="AF219" t="s">
        <v>87</v>
      </c>
    </row>
    <row r="220" spans="1:32" ht="15" customHeight="1">
      <c r="A220">
        <v>219</v>
      </c>
      <c r="B220" t="s">
        <v>31</v>
      </c>
      <c r="C220" t="s">
        <v>75</v>
      </c>
      <c r="D220" t="s">
        <v>34</v>
      </c>
      <c r="E220" t="s">
        <v>34</v>
      </c>
      <c r="F220" t="s">
        <v>34</v>
      </c>
      <c r="G220" t="s">
        <v>34</v>
      </c>
      <c r="H220" t="s">
        <v>34</v>
      </c>
      <c r="I220" t="s">
        <v>76</v>
      </c>
      <c r="J220" t="s">
        <v>77</v>
      </c>
      <c r="K220" t="s">
        <v>37</v>
      </c>
      <c r="L220" t="s">
        <v>38</v>
      </c>
      <c r="M220" t="s">
        <v>55</v>
      </c>
      <c r="N220" t="s">
        <v>56</v>
      </c>
      <c r="O220" t="s">
        <v>6683</v>
      </c>
      <c r="P220" t="s">
        <v>6683</v>
      </c>
      <c r="Q220" t="s">
        <v>41</v>
      </c>
      <c r="R220" s="44" t="s">
        <v>6697</v>
      </c>
      <c r="S220" s="45" t="s">
        <v>6698</v>
      </c>
      <c r="T220" t="s">
        <v>44</v>
      </c>
      <c r="U220" t="s">
        <v>83</v>
      </c>
      <c r="W220">
        <v>2002</v>
      </c>
      <c r="X220" t="s">
        <v>46</v>
      </c>
      <c r="Z220" s="2"/>
      <c r="AA220" s="1" t="s">
        <v>84</v>
      </c>
      <c r="AB220" t="str">
        <f t="shared" si="6"/>
        <v>SVN_Animalia_Neuroptera_2002.pdf</v>
      </c>
      <c r="AC220" s="8"/>
      <c r="AD220" t="s">
        <v>6699</v>
      </c>
      <c r="AE220" s="1" t="s">
        <v>6700</v>
      </c>
      <c r="AF220" t="s">
        <v>87</v>
      </c>
    </row>
    <row r="221" spans="1:32" ht="15" customHeight="1">
      <c r="A221">
        <v>220</v>
      </c>
      <c r="B221" t="s">
        <v>31</v>
      </c>
      <c r="C221" t="s">
        <v>75</v>
      </c>
      <c r="D221" t="s">
        <v>34</v>
      </c>
      <c r="E221" t="s">
        <v>34</v>
      </c>
      <c r="F221" t="s">
        <v>34</v>
      </c>
      <c r="G221" t="s">
        <v>34</v>
      </c>
      <c r="H221" t="s">
        <v>34</v>
      </c>
      <c r="I221" t="s">
        <v>76</v>
      </c>
      <c r="J221" t="s">
        <v>77</v>
      </c>
      <c r="K221" t="s">
        <v>37</v>
      </c>
      <c r="L221" t="s">
        <v>38</v>
      </c>
      <c r="M221" t="s">
        <v>55</v>
      </c>
      <c r="N221" t="s">
        <v>56</v>
      </c>
      <c r="O221" t="s">
        <v>5464</v>
      </c>
      <c r="P221" t="s">
        <v>5464</v>
      </c>
      <c r="Q221" t="s">
        <v>41</v>
      </c>
      <c r="R221" s="44" t="s">
        <v>5479</v>
      </c>
      <c r="S221" s="45" t="s">
        <v>5480</v>
      </c>
      <c r="T221" t="s">
        <v>44</v>
      </c>
      <c r="U221" t="s">
        <v>83</v>
      </c>
      <c r="W221">
        <v>2002</v>
      </c>
      <c r="X221" t="s">
        <v>46</v>
      </c>
      <c r="Z221" s="2"/>
      <c r="AA221" s="1" t="s">
        <v>84</v>
      </c>
      <c r="AB221" t="str">
        <f t="shared" si="6"/>
        <v>SVN_Animalia_Heteroptera_2002.pdf</v>
      </c>
      <c r="AC221" s="8"/>
      <c r="AD221" t="s">
        <v>5481</v>
      </c>
      <c r="AE221" s="1" t="s">
        <v>5482</v>
      </c>
      <c r="AF221" t="s">
        <v>87</v>
      </c>
    </row>
    <row r="222" spans="1:32" ht="15" customHeight="1">
      <c r="A222">
        <v>221</v>
      </c>
      <c r="B222" t="s">
        <v>31</v>
      </c>
      <c r="C222" t="s">
        <v>75</v>
      </c>
      <c r="D222" t="s">
        <v>34</v>
      </c>
      <c r="E222" t="s">
        <v>34</v>
      </c>
      <c r="F222" t="s">
        <v>34</v>
      </c>
      <c r="G222" t="s">
        <v>34</v>
      </c>
      <c r="H222" t="s">
        <v>34</v>
      </c>
      <c r="I222" t="s">
        <v>76</v>
      </c>
      <c r="J222" t="s">
        <v>77</v>
      </c>
      <c r="K222" t="s">
        <v>37</v>
      </c>
      <c r="L222" t="s">
        <v>38</v>
      </c>
      <c r="M222" t="s">
        <v>55</v>
      </c>
      <c r="N222" t="s">
        <v>56</v>
      </c>
      <c r="O222" t="s">
        <v>158</v>
      </c>
      <c r="P222" t="s">
        <v>158</v>
      </c>
      <c r="Q222" t="s">
        <v>41</v>
      </c>
      <c r="R222" s="44" t="s">
        <v>5740</v>
      </c>
      <c r="S222" s="45" t="s">
        <v>5741</v>
      </c>
      <c r="T222" t="s">
        <v>44</v>
      </c>
      <c r="U222" t="s">
        <v>83</v>
      </c>
      <c r="W222">
        <v>2002</v>
      </c>
      <c r="X222" t="s">
        <v>46</v>
      </c>
      <c r="Z222" s="2"/>
      <c r="AA222" s="1" t="s">
        <v>84</v>
      </c>
      <c r="AB222" t="str">
        <f t="shared" si="6"/>
        <v>SVN_Animalia_Lepidoptera_2002.pdf</v>
      </c>
      <c r="AC222" s="8"/>
      <c r="AD222" t="s">
        <v>5742</v>
      </c>
      <c r="AE222" s="1" t="s">
        <v>5743</v>
      </c>
      <c r="AF222" t="s">
        <v>87</v>
      </c>
    </row>
    <row r="223" spans="1:32" ht="15" customHeight="1">
      <c r="A223">
        <v>222</v>
      </c>
      <c r="B223" t="s">
        <v>31</v>
      </c>
      <c r="C223" t="s">
        <v>75</v>
      </c>
      <c r="D223" t="s">
        <v>34</v>
      </c>
      <c r="E223" t="s">
        <v>34</v>
      </c>
      <c r="F223" t="s">
        <v>34</v>
      </c>
      <c r="G223" t="s">
        <v>34</v>
      </c>
      <c r="H223" t="s">
        <v>34</v>
      </c>
      <c r="I223" t="s">
        <v>76</v>
      </c>
      <c r="J223" t="s">
        <v>77</v>
      </c>
      <c r="K223" t="s">
        <v>37</v>
      </c>
      <c r="L223" t="s">
        <v>38</v>
      </c>
      <c r="M223" t="s">
        <v>55</v>
      </c>
      <c r="N223" t="s">
        <v>56</v>
      </c>
      <c r="O223" t="s">
        <v>2283</v>
      </c>
      <c r="P223" t="s">
        <v>2283</v>
      </c>
      <c r="Q223" t="s">
        <v>41</v>
      </c>
      <c r="R223" s="44" t="s">
        <v>6970</v>
      </c>
      <c r="S223" s="45" t="s">
        <v>6971</v>
      </c>
      <c r="T223" t="s">
        <v>44</v>
      </c>
      <c r="U223" t="s">
        <v>83</v>
      </c>
      <c r="W223">
        <v>2002</v>
      </c>
      <c r="X223" t="s">
        <v>46</v>
      </c>
      <c r="Z223" s="2"/>
      <c r="AA223" s="1" t="s">
        <v>84</v>
      </c>
      <c r="AB223" t="str">
        <f t="shared" si="6"/>
        <v>SVN_Animalia_Orthoptera_2002.pdf</v>
      </c>
      <c r="AC223" s="8"/>
      <c r="AD223" t="s">
        <v>6972</v>
      </c>
      <c r="AE223" s="1" t="s">
        <v>6973</v>
      </c>
      <c r="AF223" t="s">
        <v>87</v>
      </c>
    </row>
    <row r="224" spans="1:32" ht="15" customHeight="1">
      <c r="A224">
        <v>223</v>
      </c>
      <c r="B224" t="s">
        <v>31</v>
      </c>
      <c r="C224" t="s">
        <v>75</v>
      </c>
      <c r="D224" t="s">
        <v>34</v>
      </c>
      <c r="E224" t="s">
        <v>34</v>
      </c>
      <c r="F224" t="s">
        <v>34</v>
      </c>
      <c r="G224" t="s">
        <v>34</v>
      </c>
      <c r="H224" t="s">
        <v>34</v>
      </c>
      <c r="I224" t="s">
        <v>76</v>
      </c>
      <c r="J224" t="s">
        <v>77</v>
      </c>
      <c r="K224" t="s">
        <v>37</v>
      </c>
      <c r="L224" t="s">
        <v>38</v>
      </c>
      <c r="M224" t="s">
        <v>55</v>
      </c>
      <c r="N224" t="s">
        <v>56</v>
      </c>
      <c r="O224" t="s">
        <v>817</v>
      </c>
      <c r="P224" t="s">
        <v>817</v>
      </c>
      <c r="Q224" t="s">
        <v>41</v>
      </c>
      <c r="R224" s="44" t="s">
        <v>6744</v>
      </c>
      <c r="S224" s="45" t="s">
        <v>6745</v>
      </c>
      <c r="T224" t="s">
        <v>44</v>
      </c>
      <c r="U224" t="s">
        <v>83</v>
      </c>
      <c r="W224">
        <v>2002</v>
      </c>
      <c r="X224" t="s">
        <v>46</v>
      </c>
      <c r="Z224" s="2"/>
      <c r="AA224" s="1" t="s">
        <v>84</v>
      </c>
      <c r="AB224" t="str">
        <f t="shared" si="6"/>
        <v>SVN_Animalia_Odonata_2002.pdf</v>
      </c>
      <c r="AC224" s="8"/>
      <c r="AD224" t="s">
        <v>6746</v>
      </c>
      <c r="AE224" s="1" t="s">
        <v>6747</v>
      </c>
      <c r="AF224" t="s">
        <v>87</v>
      </c>
    </row>
    <row r="225" spans="1:32" ht="15" customHeight="1">
      <c r="A225">
        <v>224</v>
      </c>
      <c r="B225" t="s">
        <v>31</v>
      </c>
      <c r="C225" t="s">
        <v>75</v>
      </c>
      <c r="D225" t="s">
        <v>34</v>
      </c>
      <c r="E225" t="s">
        <v>34</v>
      </c>
      <c r="F225" t="s">
        <v>34</v>
      </c>
      <c r="G225" t="s">
        <v>34</v>
      </c>
      <c r="H225" t="s">
        <v>34</v>
      </c>
      <c r="I225" t="s">
        <v>76</v>
      </c>
      <c r="J225" t="s">
        <v>77</v>
      </c>
      <c r="K225" t="s">
        <v>37</v>
      </c>
      <c r="L225" t="s">
        <v>38</v>
      </c>
      <c r="M225" t="s">
        <v>55</v>
      </c>
      <c r="N225" t="s">
        <v>56</v>
      </c>
      <c r="O225" t="s">
        <v>7114</v>
      </c>
      <c r="P225" t="s">
        <v>7114</v>
      </c>
      <c r="Q225" t="s">
        <v>41</v>
      </c>
      <c r="R225" s="44" t="s">
        <v>7115</v>
      </c>
      <c r="S225" s="45" t="s">
        <v>7116</v>
      </c>
      <c r="T225" t="s">
        <v>44</v>
      </c>
      <c r="U225" t="s">
        <v>83</v>
      </c>
      <c r="W225">
        <v>2002</v>
      </c>
      <c r="X225" t="s">
        <v>46</v>
      </c>
      <c r="Z225" s="2"/>
      <c r="AA225" s="1" t="s">
        <v>84</v>
      </c>
      <c r="AB225" t="str">
        <f t="shared" si="6"/>
        <v>SVN_Animalia_Plecoptera_2002.pdf</v>
      </c>
      <c r="AC225" s="8"/>
      <c r="AD225" t="s">
        <v>7117</v>
      </c>
      <c r="AE225" s="1" t="s">
        <v>7118</v>
      </c>
      <c r="AF225" t="s">
        <v>87</v>
      </c>
    </row>
    <row r="226" spans="1:32" ht="15" customHeight="1">
      <c r="A226">
        <v>225</v>
      </c>
      <c r="B226" t="s">
        <v>31</v>
      </c>
      <c r="C226" t="s">
        <v>75</v>
      </c>
      <c r="D226" t="s">
        <v>34</v>
      </c>
      <c r="E226" t="s">
        <v>34</v>
      </c>
      <c r="F226" t="s">
        <v>34</v>
      </c>
      <c r="G226" t="s">
        <v>34</v>
      </c>
      <c r="H226" t="s">
        <v>34</v>
      </c>
      <c r="I226" t="s">
        <v>76</v>
      </c>
      <c r="J226" t="s">
        <v>77</v>
      </c>
      <c r="K226" t="s">
        <v>37</v>
      </c>
      <c r="L226" t="s">
        <v>38</v>
      </c>
      <c r="M226" t="s">
        <v>55</v>
      </c>
      <c r="N226" t="s">
        <v>56</v>
      </c>
      <c r="O226" t="s">
        <v>6430</v>
      </c>
      <c r="P226" t="s">
        <v>6431</v>
      </c>
      <c r="Q226" t="s">
        <v>41</v>
      </c>
      <c r="R226" s="44" t="s">
        <v>6435</v>
      </c>
      <c r="S226" s="45" t="s">
        <v>6436</v>
      </c>
      <c r="T226" t="s">
        <v>44</v>
      </c>
      <c r="U226" t="s">
        <v>83</v>
      </c>
      <c r="W226">
        <v>2002</v>
      </c>
      <c r="X226" t="s">
        <v>46</v>
      </c>
      <c r="Z226" s="2"/>
      <c r="AA226" s="1" t="s">
        <v>84</v>
      </c>
      <c r="AB226" t="str">
        <f t="shared" si="6"/>
        <v>SVN_Animalia_Mayflies_2002.pdf</v>
      </c>
      <c r="AC226" s="8"/>
      <c r="AD226" t="s">
        <v>6437</v>
      </c>
      <c r="AE226" s="1" t="s">
        <v>6438</v>
      </c>
      <c r="AF226" t="s">
        <v>87</v>
      </c>
    </row>
    <row r="227" spans="1:32" ht="15" customHeight="1">
      <c r="A227">
        <v>226</v>
      </c>
      <c r="B227" t="s">
        <v>31</v>
      </c>
      <c r="C227" t="s">
        <v>75</v>
      </c>
      <c r="D227" t="s">
        <v>34</v>
      </c>
      <c r="E227" t="s">
        <v>34</v>
      </c>
      <c r="F227" t="s">
        <v>34</v>
      </c>
      <c r="G227" t="s">
        <v>34</v>
      </c>
      <c r="H227" t="s">
        <v>34</v>
      </c>
      <c r="I227" t="s">
        <v>76</v>
      </c>
      <c r="J227" t="s">
        <v>77</v>
      </c>
      <c r="K227" t="s">
        <v>37</v>
      </c>
      <c r="L227" t="s">
        <v>38</v>
      </c>
      <c r="M227" t="s">
        <v>2333</v>
      </c>
      <c r="N227" t="s">
        <v>2334</v>
      </c>
      <c r="P227" t="s">
        <v>2335</v>
      </c>
      <c r="Q227" t="s">
        <v>41</v>
      </c>
      <c r="R227" s="44" t="s">
        <v>2336</v>
      </c>
      <c r="S227" s="45" t="s">
        <v>2337</v>
      </c>
      <c r="T227" t="s">
        <v>44</v>
      </c>
      <c r="U227" t="s">
        <v>83</v>
      </c>
      <c r="W227">
        <v>2002</v>
      </c>
      <c r="X227" t="s">
        <v>46</v>
      </c>
      <c r="Z227" s="2"/>
      <c r="AA227" s="1" t="s">
        <v>84</v>
      </c>
      <c r="AB227" t="str">
        <f t="shared" si="6"/>
        <v>SVN_Animalia_Centipedes_2002.pdf</v>
      </c>
      <c r="AC227" s="8"/>
      <c r="AD227" t="s">
        <v>2338</v>
      </c>
      <c r="AE227" s="1" t="s">
        <v>2339</v>
      </c>
      <c r="AF227" t="s">
        <v>87</v>
      </c>
    </row>
    <row r="228" spans="1:32" ht="15" customHeight="1">
      <c r="A228">
        <v>227</v>
      </c>
      <c r="B228" t="s">
        <v>31</v>
      </c>
      <c r="C228" t="s">
        <v>75</v>
      </c>
      <c r="D228" t="s">
        <v>34</v>
      </c>
      <c r="E228" t="s">
        <v>34</v>
      </c>
      <c r="F228" t="s">
        <v>34</v>
      </c>
      <c r="G228" t="s">
        <v>34</v>
      </c>
      <c r="H228" t="s">
        <v>34</v>
      </c>
      <c r="I228" t="s">
        <v>76</v>
      </c>
      <c r="J228" t="s">
        <v>77</v>
      </c>
      <c r="K228" t="s">
        <v>37</v>
      </c>
      <c r="L228" t="s">
        <v>38</v>
      </c>
      <c r="M228" t="s">
        <v>2333</v>
      </c>
      <c r="N228" t="s">
        <v>2675</v>
      </c>
      <c r="P228" t="s">
        <v>6519</v>
      </c>
      <c r="Q228" t="s">
        <v>41</v>
      </c>
      <c r="R228" s="44" t="s">
        <v>6520</v>
      </c>
      <c r="S228" s="45" t="s">
        <v>6521</v>
      </c>
      <c r="T228" t="s">
        <v>44</v>
      </c>
      <c r="U228" t="s">
        <v>83</v>
      </c>
      <c r="W228">
        <v>2002</v>
      </c>
      <c r="X228" t="s">
        <v>46</v>
      </c>
      <c r="Z228" s="2"/>
      <c r="AA228" s="1" t="s">
        <v>84</v>
      </c>
      <c r="AB228" t="str">
        <f t="shared" si="6"/>
        <v>SVN_Animalia_Millipedes_2002.pdf</v>
      </c>
      <c r="AC228" s="8"/>
      <c r="AD228" t="s">
        <v>6522</v>
      </c>
      <c r="AE228" s="1" t="s">
        <v>6523</v>
      </c>
      <c r="AF228" t="s">
        <v>87</v>
      </c>
    </row>
    <row r="229" spans="1:32" ht="15" customHeight="1">
      <c r="A229">
        <v>228</v>
      </c>
      <c r="B229" t="s">
        <v>31</v>
      </c>
      <c r="C229" t="s">
        <v>75</v>
      </c>
      <c r="D229" t="s">
        <v>34</v>
      </c>
      <c r="E229" t="s">
        <v>34</v>
      </c>
      <c r="F229" t="s">
        <v>34</v>
      </c>
      <c r="G229" t="s">
        <v>34</v>
      </c>
      <c r="H229" t="s">
        <v>34</v>
      </c>
      <c r="I229" t="s">
        <v>76</v>
      </c>
      <c r="J229" t="s">
        <v>77</v>
      </c>
      <c r="K229" t="s">
        <v>37</v>
      </c>
      <c r="L229" t="s">
        <v>38</v>
      </c>
      <c r="M229" t="s">
        <v>166</v>
      </c>
      <c r="N229" t="s">
        <v>167</v>
      </c>
      <c r="O229" t="s">
        <v>7578</v>
      </c>
      <c r="P229" t="s">
        <v>7579</v>
      </c>
      <c r="Q229" t="s">
        <v>41</v>
      </c>
      <c r="R229" s="44" t="s">
        <v>7586</v>
      </c>
      <c r="S229" s="45" t="s">
        <v>7587</v>
      </c>
      <c r="T229" t="s">
        <v>44</v>
      </c>
      <c r="U229" t="s">
        <v>83</v>
      </c>
      <c r="W229">
        <v>2002</v>
      </c>
      <c r="X229" t="s">
        <v>46</v>
      </c>
      <c r="Z229" s="2"/>
      <c r="AA229" s="1" t="s">
        <v>84</v>
      </c>
      <c r="AB229" t="str">
        <f t="shared" si="6"/>
        <v>SVN_Animalia_Spiders_2002.pdf</v>
      </c>
      <c r="AC229" s="8"/>
      <c r="AD229" t="s">
        <v>7588</v>
      </c>
      <c r="AE229" s="1" t="s">
        <v>7589</v>
      </c>
      <c r="AF229" t="s">
        <v>87</v>
      </c>
    </row>
    <row r="230" spans="1:32" ht="15" customHeight="1">
      <c r="A230">
        <v>229</v>
      </c>
      <c r="B230" t="s">
        <v>31</v>
      </c>
      <c r="C230" t="s">
        <v>75</v>
      </c>
      <c r="D230" t="s">
        <v>34</v>
      </c>
      <c r="E230" t="s">
        <v>34</v>
      </c>
      <c r="F230" t="s">
        <v>34</v>
      </c>
      <c r="G230" t="s">
        <v>34</v>
      </c>
      <c r="H230" t="s">
        <v>34</v>
      </c>
      <c r="I230" t="s">
        <v>76</v>
      </c>
      <c r="J230" t="s">
        <v>77</v>
      </c>
      <c r="K230" t="s">
        <v>37</v>
      </c>
      <c r="L230" t="s">
        <v>38</v>
      </c>
      <c r="M230" t="s">
        <v>166</v>
      </c>
      <c r="N230" t="s">
        <v>167</v>
      </c>
      <c r="O230" t="s">
        <v>6906</v>
      </c>
      <c r="P230" t="s">
        <v>6906</v>
      </c>
      <c r="Q230" t="s">
        <v>41</v>
      </c>
      <c r="R230" s="44" t="s">
        <v>6912</v>
      </c>
      <c r="S230" s="45" t="s">
        <v>6913</v>
      </c>
      <c r="T230" t="s">
        <v>44</v>
      </c>
      <c r="U230" t="s">
        <v>83</v>
      </c>
      <c r="W230">
        <v>2002</v>
      </c>
      <c r="X230" t="s">
        <v>46</v>
      </c>
      <c r="Z230" s="2"/>
      <c r="AA230" s="1" t="s">
        <v>84</v>
      </c>
      <c r="AB230" t="str">
        <f t="shared" si="6"/>
        <v>SVN_Animalia_Opiliones_2002.pdf</v>
      </c>
      <c r="AC230" s="8"/>
      <c r="AD230" t="s">
        <v>6914</v>
      </c>
      <c r="AE230" s="1" t="s">
        <v>6915</v>
      </c>
      <c r="AF230" t="s">
        <v>87</v>
      </c>
    </row>
    <row r="231" spans="1:32" ht="15" customHeight="1">
      <c r="A231">
        <v>230</v>
      </c>
      <c r="B231" t="s">
        <v>31</v>
      </c>
      <c r="C231" t="s">
        <v>75</v>
      </c>
      <c r="D231" t="s">
        <v>34</v>
      </c>
      <c r="E231" t="s">
        <v>34</v>
      </c>
      <c r="F231" t="s">
        <v>34</v>
      </c>
      <c r="G231" t="s">
        <v>34</v>
      </c>
      <c r="H231" t="s">
        <v>34</v>
      </c>
      <c r="I231" t="s">
        <v>76</v>
      </c>
      <c r="J231" t="s">
        <v>77</v>
      </c>
      <c r="K231" t="s">
        <v>37</v>
      </c>
      <c r="L231" t="s">
        <v>38</v>
      </c>
      <c r="N231" t="s">
        <v>962</v>
      </c>
      <c r="P231" t="s">
        <v>962</v>
      </c>
      <c r="Q231" t="s">
        <v>41</v>
      </c>
      <c r="R231" s="44" t="s">
        <v>5968</v>
      </c>
      <c r="S231" s="45" t="s">
        <v>5969</v>
      </c>
      <c r="T231" t="s">
        <v>44</v>
      </c>
      <c r="U231" t="s">
        <v>83</v>
      </c>
      <c r="W231">
        <v>2002</v>
      </c>
      <c r="X231" t="s">
        <v>46</v>
      </c>
      <c r="Z231" s="2"/>
      <c r="AA231" s="1" t="s">
        <v>84</v>
      </c>
      <c r="AB231" t="str">
        <f t="shared" si="6"/>
        <v>SVN_Animalia_Malacostraca_2002.pdf</v>
      </c>
      <c r="AC231" s="8"/>
      <c r="AD231" t="s">
        <v>5970</v>
      </c>
      <c r="AE231" s="1" t="s">
        <v>5971</v>
      </c>
      <c r="AF231" t="s">
        <v>87</v>
      </c>
    </row>
    <row r="232" spans="1:32" ht="15" customHeight="1">
      <c r="A232">
        <v>231</v>
      </c>
      <c r="B232" t="s">
        <v>31</v>
      </c>
      <c r="C232" t="s">
        <v>75</v>
      </c>
      <c r="D232" t="s">
        <v>34</v>
      </c>
      <c r="E232" t="s">
        <v>34</v>
      </c>
      <c r="F232" t="s">
        <v>34</v>
      </c>
      <c r="G232" t="s">
        <v>34</v>
      </c>
      <c r="H232" t="s">
        <v>34</v>
      </c>
      <c r="I232" t="s">
        <v>76</v>
      </c>
      <c r="J232" t="s">
        <v>77</v>
      </c>
      <c r="K232" t="s">
        <v>37</v>
      </c>
      <c r="L232" t="s">
        <v>38</v>
      </c>
      <c r="N232" t="s">
        <v>2544</v>
      </c>
      <c r="P232" t="s">
        <v>2887</v>
      </c>
      <c r="Q232" t="s">
        <v>41</v>
      </c>
      <c r="R232" s="44" t="s">
        <v>2888</v>
      </c>
      <c r="S232" s="45" t="s">
        <v>2889</v>
      </c>
      <c r="T232" t="s">
        <v>44</v>
      </c>
      <c r="U232" t="s">
        <v>83</v>
      </c>
      <c r="W232">
        <v>2002</v>
      </c>
      <c r="X232" t="s">
        <v>46</v>
      </c>
      <c r="Z232" s="2"/>
      <c r="AA232" s="1" t="s">
        <v>84</v>
      </c>
      <c r="AB232" t="str">
        <f t="shared" si="6"/>
        <v>SVN_Animalia_Entomostraca_2002.pdf</v>
      </c>
      <c r="AC232" s="8"/>
      <c r="AD232" t="s">
        <v>2890</v>
      </c>
      <c r="AE232" s="1" t="s">
        <v>2891</v>
      </c>
      <c r="AF232" t="s">
        <v>87</v>
      </c>
    </row>
    <row r="233" spans="1:32" ht="15" customHeight="1">
      <c r="A233">
        <v>232</v>
      </c>
      <c r="B233" t="s">
        <v>31</v>
      </c>
      <c r="C233" t="s">
        <v>75</v>
      </c>
      <c r="D233" t="s">
        <v>34</v>
      </c>
      <c r="E233" t="s">
        <v>34</v>
      </c>
      <c r="F233" t="s">
        <v>34</v>
      </c>
      <c r="G233" t="s">
        <v>34</v>
      </c>
      <c r="H233" t="s">
        <v>34</v>
      </c>
      <c r="I233" t="s">
        <v>76</v>
      </c>
      <c r="J233" t="s">
        <v>77</v>
      </c>
      <c r="K233" t="s">
        <v>37</v>
      </c>
      <c r="L233" t="s">
        <v>1656</v>
      </c>
      <c r="N233" t="s">
        <v>7517</v>
      </c>
      <c r="P233" t="s">
        <v>7518</v>
      </c>
      <c r="Q233" t="s">
        <v>41</v>
      </c>
      <c r="R233" s="44" t="s">
        <v>7519</v>
      </c>
      <c r="S233" s="45" t="s">
        <v>7520</v>
      </c>
      <c r="T233" t="s">
        <v>44</v>
      </c>
      <c r="U233" t="s">
        <v>83</v>
      </c>
      <c r="W233">
        <v>2002</v>
      </c>
      <c r="X233" t="s">
        <v>46</v>
      </c>
      <c r="Z233" s="2"/>
      <c r="AA233" s="1" t="s">
        <v>84</v>
      </c>
      <c r="AB233" t="str">
        <f t="shared" si="6"/>
        <v>SVN_Animalia_Sipunculids_2002.pdf</v>
      </c>
      <c r="AC233" s="8"/>
      <c r="AD233" t="s">
        <v>7521</v>
      </c>
      <c r="AE233" s="1" t="s">
        <v>7522</v>
      </c>
      <c r="AF233" t="s">
        <v>87</v>
      </c>
    </row>
    <row r="234" spans="1:32" ht="15" customHeight="1">
      <c r="A234">
        <v>233</v>
      </c>
      <c r="B234" t="s">
        <v>31</v>
      </c>
      <c r="C234" t="s">
        <v>75</v>
      </c>
      <c r="D234" t="s">
        <v>34</v>
      </c>
      <c r="E234" t="s">
        <v>34</v>
      </c>
      <c r="F234" t="s">
        <v>34</v>
      </c>
      <c r="G234" t="s">
        <v>34</v>
      </c>
      <c r="H234" t="s">
        <v>34</v>
      </c>
      <c r="I234" t="s">
        <v>76</v>
      </c>
      <c r="J234" t="s">
        <v>77</v>
      </c>
      <c r="K234" t="s">
        <v>37</v>
      </c>
      <c r="L234" t="s">
        <v>1656</v>
      </c>
      <c r="N234" t="s">
        <v>2743</v>
      </c>
      <c r="O234" t="s">
        <v>2744</v>
      </c>
      <c r="P234" t="s">
        <v>2745</v>
      </c>
      <c r="Q234" t="s">
        <v>41</v>
      </c>
      <c r="R234" s="44" t="s">
        <v>2746</v>
      </c>
      <c r="S234" s="45" t="s">
        <v>2747</v>
      </c>
      <c r="T234" t="s">
        <v>44</v>
      </c>
      <c r="U234" t="s">
        <v>83</v>
      </c>
      <c r="W234">
        <v>2002</v>
      </c>
      <c r="X234" t="s">
        <v>46</v>
      </c>
      <c r="Z234" s="2"/>
      <c r="AA234" s="1" t="s">
        <v>84</v>
      </c>
      <c r="AB234" t="str">
        <f t="shared" si="6"/>
        <v>SVN_Animalia_Echiurida_2002.pdf</v>
      </c>
      <c r="AC234" s="8"/>
      <c r="AD234" t="s">
        <v>2748</v>
      </c>
      <c r="AE234" s="1" t="s">
        <v>2749</v>
      </c>
      <c r="AF234" t="s">
        <v>87</v>
      </c>
    </row>
    <row r="235" spans="1:32" ht="15" customHeight="1">
      <c r="A235">
        <v>234</v>
      </c>
      <c r="B235" t="s">
        <v>31</v>
      </c>
      <c r="C235" t="s">
        <v>75</v>
      </c>
      <c r="D235" t="s">
        <v>34</v>
      </c>
      <c r="E235" t="s">
        <v>34</v>
      </c>
      <c r="F235" t="s">
        <v>34</v>
      </c>
      <c r="G235" t="s">
        <v>34</v>
      </c>
      <c r="H235" t="s">
        <v>34</v>
      </c>
      <c r="I235" t="s">
        <v>76</v>
      </c>
      <c r="J235" t="s">
        <v>77</v>
      </c>
      <c r="K235" t="s">
        <v>37</v>
      </c>
      <c r="L235" t="s">
        <v>1656</v>
      </c>
      <c r="N235" t="s">
        <v>1657</v>
      </c>
      <c r="P235" t="s">
        <v>5499</v>
      </c>
      <c r="Q235" t="s">
        <v>41</v>
      </c>
      <c r="R235" s="44" t="s">
        <v>5500</v>
      </c>
      <c r="S235" s="45" t="s">
        <v>5501</v>
      </c>
      <c r="T235" t="s">
        <v>44</v>
      </c>
      <c r="U235" t="s">
        <v>83</v>
      </c>
      <c r="W235">
        <v>2002</v>
      </c>
      <c r="X235" t="s">
        <v>46</v>
      </c>
      <c r="Z235" s="2"/>
      <c r="AA235" s="1" t="s">
        <v>84</v>
      </c>
      <c r="AB235" t="str">
        <f t="shared" si="6"/>
        <v>SVN_Animalia_Hirudinea_2002.pdf</v>
      </c>
      <c r="AC235" s="8"/>
      <c r="AD235" t="s">
        <v>5502</v>
      </c>
      <c r="AE235" s="1" t="s">
        <v>5503</v>
      </c>
      <c r="AF235" t="s">
        <v>87</v>
      </c>
    </row>
    <row r="236" spans="1:32" ht="15" customHeight="1">
      <c r="A236">
        <v>235</v>
      </c>
      <c r="B236" t="s">
        <v>31</v>
      </c>
      <c r="C236" t="s">
        <v>75</v>
      </c>
      <c r="D236" t="s">
        <v>34</v>
      </c>
      <c r="E236" t="s">
        <v>34</v>
      </c>
      <c r="F236" t="s">
        <v>34</v>
      </c>
      <c r="G236" t="s">
        <v>34</v>
      </c>
      <c r="H236" t="s">
        <v>34</v>
      </c>
      <c r="I236" t="s">
        <v>76</v>
      </c>
      <c r="J236" t="s">
        <v>77</v>
      </c>
      <c r="K236" t="s">
        <v>37</v>
      </c>
      <c r="L236" t="s">
        <v>1656</v>
      </c>
      <c r="N236" t="s">
        <v>1657</v>
      </c>
      <c r="P236" t="s">
        <v>8144</v>
      </c>
      <c r="Q236" t="s">
        <v>41</v>
      </c>
      <c r="R236" s="44" t="s">
        <v>8145</v>
      </c>
      <c r="S236" s="45" t="s">
        <v>8146</v>
      </c>
      <c r="T236" t="s">
        <v>44</v>
      </c>
      <c r="U236" t="s">
        <v>83</v>
      </c>
      <c r="W236">
        <v>2002</v>
      </c>
      <c r="X236" t="s">
        <v>46</v>
      </c>
      <c r="Z236" s="2"/>
      <c r="AA236" s="1" t="s">
        <v>84</v>
      </c>
      <c r="AB236" t="str">
        <f t="shared" si="6"/>
        <v>SVN_Animalia_Worms_2002.pdf</v>
      </c>
      <c r="AC236" s="8"/>
      <c r="AD236" t="s">
        <v>8147</v>
      </c>
      <c r="AE236" s="1" t="s">
        <v>8148</v>
      </c>
      <c r="AF236" t="s">
        <v>87</v>
      </c>
    </row>
    <row r="237" spans="1:32" ht="15" customHeight="1">
      <c r="A237">
        <v>236</v>
      </c>
      <c r="B237" t="s">
        <v>31</v>
      </c>
      <c r="C237" t="s">
        <v>75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76</v>
      </c>
      <c r="J237" t="s">
        <v>77</v>
      </c>
      <c r="K237" t="s">
        <v>37</v>
      </c>
      <c r="L237" t="s">
        <v>1656</v>
      </c>
      <c r="N237" t="s">
        <v>7125</v>
      </c>
      <c r="P237" t="s">
        <v>7125</v>
      </c>
      <c r="Q237" t="s">
        <v>41</v>
      </c>
      <c r="R237" s="44" t="s">
        <v>7126</v>
      </c>
      <c r="S237" s="45" t="s">
        <v>7127</v>
      </c>
      <c r="T237" t="s">
        <v>44</v>
      </c>
      <c r="U237" t="s">
        <v>83</v>
      </c>
      <c r="W237">
        <v>2002</v>
      </c>
      <c r="X237" t="s">
        <v>46</v>
      </c>
      <c r="Z237" s="2"/>
      <c r="AA237" s="1" t="s">
        <v>84</v>
      </c>
      <c r="AB237" t="str">
        <f t="shared" si="6"/>
        <v>SVN_Animalia_Polychaeta_2002.pdf</v>
      </c>
      <c r="AC237" s="8"/>
      <c r="AD237" t="s">
        <v>7128</v>
      </c>
      <c r="AE237" s="1" t="s">
        <v>7129</v>
      </c>
      <c r="AF237" t="s">
        <v>87</v>
      </c>
    </row>
    <row r="238" spans="1:32" ht="15" customHeight="1">
      <c r="A238">
        <v>237</v>
      </c>
      <c r="B238" t="s">
        <v>31</v>
      </c>
      <c r="C238" t="s">
        <v>75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76</v>
      </c>
      <c r="J238" t="s">
        <v>77</v>
      </c>
      <c r="K238" t="s">
        <v>37</v>
      </c>
      <c r="L238" t="s">
        <v>6678</v>
      </c>
      <c r="P238" t="s">
        <v>6678</v>
      </c>
      <c r="Q238" t="s">
        <v>41</v>
      </c>
      <c r="R238" s="44" t="s">
        <v>6679</v>
      </c>
      <c r="S238" s="45" t="s">
        <v>6680</v>
      </c>
      <c r="T238" t="s">
        <v>44</v>
      </c>
      <c r="U238" t="s">
        <v>83</v>
      </c>
      <c r="W238">
        <v>2002</v>
      </c>
      <c r="X238" t="s">
        <v>46</v>
      </c>
      <c r="Z238" s="2"/>
      <c r="AA238" s="1" t="s">
        <v>84</v>
      </c>
      <c r="AB238" t="str">
        <f t="shared" si="6"/>
        <v>SVN_Animalia_Nematoda_2002.pdf</v>
      </c>
      <c r="AC238" s="8"/>
      <c r="AD238" t="s">
        <v>6681</v>
      </c>
      <c r="AE238" s="1" t="s">
        <v>6682</v>
      </c>
      <c r="AF238" t="s">
        <v>87</v>
      </c>
    </row>
    <row r="239" spans="1:32" ht="15" customHeight="1">
      <c r="A239">
        <v>238</v>
      </c>
      <c r="B239" t="s">
        <v>31</v>
      </c>
      <c r="C239" t="s">
        <v>75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76</v>
      </c>
      <c r="J239" t="s">
        <v>77</v>
      </c>
      <c r="K239" t="s">
        <v>37</v>
      </c>
      <c r="L239" t="s">
        <v>1560</v>
      </c>
      <c r="P239" t="s">
        <v>1560</v>
      </c>
      <c r="Q239" t="s">
        <v>41</v>
      </c>
      <c r="R239" s="44" t="s">
        <v>6534</v>
      </c>
      <c r="S239" s="45" t="s">
        <v>6535</v>
      </c>
      <c r="T239" t="s">
        <v>44</v>
      </c>
      <c r="U239" t="s">
        <v>83</v>
      </c>
      <c r="W239">
        <v>2002</v>
      </c>
      <c r="X239" t="s">
        <v>46</v>
      </c>
      <c r="Z239" s="2"/>
      <c r="AA239" s="1" t="s">
        <v>84</v>
      </c>
      <c r="AB239" t="str">
        <f t="shared" si="6"/>
        <v>SVN_Animalia_Mollusca_2002.pdf</v>
      </c>
      <c r="AC239" s="8"/>
      <c r="AD239" t="s">
        <v>6536</v>
      </c>
      <c r="AE239" s="1" t="s">
        <v>6537</v>
      </c>
      <c r="AF239" t="s">
        <v>87</v>
      </c>
    </row>
    <row r="240" spans="1:32" ht="15" customHeight="1">
      <c r="A240">
        <v>239</v>
      </c>
      <c r="B240" t="s">
        <v>31</v>
      </c>
      <c r="C240" t="s">
        <v>75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76</v>
      </c>
      <c r="J240" t="s">
        <v>77</v>
      </c>
      <c r="K240" t="s">
        <v>37</v>
      </c>
      <c r="L240" t="s">
        <v>7392</v>
      </c>
      <c r="P240" t="s">
        <v>7393</v>
      </c>
      <c r="Q240" t="s">
        <v>41</v>
      </c>
      <c r="R240" s="44" t="s">
        <v>7394</v>
      </c>
      <c r="S240" s="45" t="s">
        <v>7395</v>
      </c>
      <c r="T240" t="s">
        <v>44</v>
      </c>
      <c r="U240" t="s">
        <v>83</v>
      </c>
      <c r="W240">
        <v>2002</v>
      </c>
      <c r="X240" t="s">
        <v>46</v>
      </c>
      <c r="Z240" s="2"/>
      <c r="AA240" s="1" t="s">
        <v>84</v>
      </c>
      <c r="AB240" t="str">
        <f t="shared" ref="AB240:AB271" si="7">IF(D240="NA",   I240&amp;"_"&amp;K240&amp;"_"&amp;P240&amp;"_"&amp;W240&amp;"."&amp;T240, I240&amp;"_"&amp;D240&amp;"_"&amp;K240&amp;"_"&amp;P240&amp;"_"&amp;W240&amp;"."&amp;T240)</f>
        <v>SVN_Animalia_Ribbon worms_2002.pdf</v>
      </c>
      <c r="AC240" s="8"/>
      <c r="AD240" t="s">
        <v>7396</v>
      </c>
      <c r="AE240" s="1" t="s">
        <v>7397</v>
      </c>
      <c r="AF240" t="s">
        <v>87</v>
      </c>
    </row>
    <row r="241" spans="1:32" ht="15" customHeight="1">
      <c r="A241">
        <v>240</v>
      </c>
      <c r="B241" t="s">
        <v>31</v>
      </c>
      <c r="C241" t="s">
        <v>75</v>
      </c>
      <c r="D241" t="s">
        <v>34</v>
      </c>
      <c r="E241" t="s">
        <v>34</v>
      </c>
      <c r="F241" t="s">
        <v>34</v>
      </c>
      <c r="G241" t="s">
        <v>34</v>
      </c>
      <c r="H241" t="s">
        <v>34</v>
      </c>
      <c r="I241" t="s">
        <v>76</v>
      </c>
      <c r="J241" t="s">
        <v>77</v>
      </c>
      <c r="K241" t="s">
        <v>37</v>
      </c>
      <c r="L241" t="s">
        <v>2500</v>
      </c>
      <c r="P241" t="s">
        <v>2500</v>
      </c>
      <c r="Q241" t="s">
        <v>41</v>
      </c>
      <c r="R241" s="44" t="s">
        <v>2501</v>
      </c>
      <c r="S241" s="45" t="s">
        <v>2502</v>
      </c>
      <c r="T241" t="s">
        <v>44</v>
      </c>
      <c r="U241" t="s">
        <v>83</v>
      </c>
      <c r="W241">
        <v>2002</v>
      </c>
      <c r="X241" t="s">
        <v>46</v>
      </c>
      <c r="Z241" s="2"/>
      <c r="AA241" s="1" t="s">
        <v>84</v>
      </c>
      <c r="AB241" t="str">
        <f t="shared" si="7"/>
        <v>SVN_Animalia_Cnidaria_2002.pdf</v>
      </c>
      <c r="AC241" s="8"/>
      <c r="AD241" t="s">
        <v>2503</v>
      </c>
      <c r="AE241" s="1" t="s">
        <v>2504</v>
      </c>
      <c r="AF241" t="s">
        <v>87</v>
      </c>
    </row>
    <row r="242" spans="1:32" ht="15" customHeight="1">
      <c r="A242">
        <v>241</v>
      </c>
      <c r="B242" t="s">
        <v>31</v>
      </c>
      <c r="C242" t="s">
        <v>75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76</v>
      </c>
      <c r="J242" t="s">
        <v>77</v>
      </c>
      <c r="K242" t="s">
        <v>37</v>
      </c>
      <c r="L242" t="s">
        <v>3804</v>
      </c>
      <c r="N242" t="s">
        <v>3805</v>
      </c>
      <c r="P242" t="s">
        <v>3806</v>
      </c>
      <c r="Q242" t="s">
        <v>41</v>
      </c>
      <c r="R242" s="44" t="s">
        <v>3807</v>
      </c>
      <c r="S242" s="45" t="s">
        <v>3808</v>
      </c>
      <c r="T242" t="s">
        <v>44</v>
      </c>
      <c r="U242" t="s">
        <v>83</v>
      </c>
      <c r="W242">
        <v>2002</v>
      </c>
      <c r="X242" t="s">
        <v>46</v>
      </c>
      <c r="Z242" s="2"/>
      <c r="AA242" s="1" t="s">
        <v>84</v>
      </c>
      <c r="AB242" t="str">
        <f t="shared" si="7"/>
        <v>SVN_Animalia_Flatworms_2002.pdf</v>
      </c>
      <c r="AC242" s="8"/>
      <c r="AD242" t="s">
        <v>3809</v>
      </c>
      <c r="AE242" s="1" t="s">
        <v>3810</v>
      </c>
      <c r="AF242" t="s">
        <v>87</v>
      </c>
    </row>
    <row r="243" spans="1:32" ht="15" customHeight="1">
      <c r="A243">
        <v>242</v>
      </c>
      <c r="B243" t="s">
        <v>31</v>
      </c>
      <c r="C243" t="s">
        <v>75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76</v>
      </c>
      <c r="J243" t="s">
        <v>77</v>
      </c>
      <c r="K243" t="s">
        <v>37</v>
      </c>
      <c r="L243" t="s">
        <v>7138</v>
      </c>
      <c r="P243" t="s">
        <v>7138</v>
      </c>
      <c r="Q243" t="s">
        <v>41</v>
      </c>
      <c r="R243" s="44" t="s">
        <v>7139</v>
      </c>
      <c r="S243" s="45" t="s">
        <v>7140</v>
      </c>
      <c r="T243" t="s">
        <v>44</v>
      </c>
      <c r="U243" t="s">
        <v>83</v>
      </c>
      <c r="W243">
        <v>2002</v>
      </c>
      <c r="X243" t="s">
        <v>46</v>
      </c>
      <c r="Z243" s="2"/>
      <c r="AA243" s="1" t="s">
        <v>84</v>
      </c>
      <c r="AB243" t="str">
        <f t="shared" si="7"/>
        <v>SVN_Animalia_Porifera_2002.pdf</v>
      </c>
      <c r="AC243" s="8"/>
      <c r="AD243" t="s">
        <v>7141</v>
      </c>
      <c r="AE243" s="1" t="s">
        <v>7142</v>
      </c>
      <c r="AF243" t="s">
        <v>87</v>
      </c>
    </row>
    <row r="244" spans="1:32" ht="15" customHeight="1">
      <c r="A244">
        <v>243</v>
      </c>
      <c r="B244" t="s">
        <v>31</v>
      </c>
      <c r="C244" t="s">
        <v>75</v>
      </c>
      <c r="D244" t="s">
        <v>34</v>
      </c>
      <c r="E244" t="s">
        <v>34</v>
      </c>
      <c r="F244" t="s">
        <v>34</v>
      </c>
      <c r="G244" t="s">
        <v>34</v>
      </c>
      <c r="H244" t="s">
        <v>34</v>
      </c>
      <c r="I244" t="s">
        <v>76</v>
      </c>
      <c r="J244" t="s">
        <v>77</v>
      </c>
      <c r="K244" t="s">
        <v>7169</v>
      </c>
      <c r="P244" t="s">
        <v>7169</v>
      </c>
      <c r="Q244" t="s">
        <v>41</v>
      </c>
      <c r="R244" s="44" t="s">
        <v>7170</v>
      </c>
      <c r="S244" s="45" t="s">
        <v>7171</v>
      </c>
      <c r="T244" t="s">
        <v>44</v>
      </c>
      <c r="U244" t="s">
        <v>83</v>
      </c>
      <c r="W244">
        <v>2002</v>
      </c>
      <c r="X244" t="s">
        <v>46</v>
      </c>
      <c r="Z244" s="2"/>
      <c r="AA244" s="1" t="s">
        <v>84</v>
      </c>
      <c r="AB244" t="str">
        <f t="shared" si="7"/>
        <v>SVN_Protozoa_Protozoa_2002.pdf</v>
      </c>
      <c r="AC244" s="8"/>
      <c r="AD244" t="s">
        <v>7172</v>
      </c>
      <c r="AE244" s="1" t="s">
        <v>7173</v>
      </c>
      <c r="AF244" t="s">
        <v>87</v>
      </c>
    </row>
    <row r="245" spans="1:32" ht="15" customHeight="1">
      <c r="A245">
        <v>244</v>
      </c>
      <c r="B245" t="s">
        <v>31</v>
      </c>
      <c r="C245" t="s">
        <v>1197</v>
      </c>
      <c r="D245" t="s">
        <v>34</v>
      </c>
      <c r="E245" t="s">
        <v>34</v>
      </c>
      <c r="F245" t="s">
        <v>34</v>
      </c>
      <c r="G245" t="s">
        <v>34</v>
      </c>
      <c r="H245" t="s">
        <v>34</v>
      </c>
      <c r="I245" t="s">
        <v>1198</v>
      </c>
      <c r="J245" t="s">
        <v>1199</v>
      </c>
      <c r="K245" t="s">
        <v>37</v>
      </c>
      <c r="L245" t="s">
        <v>177</v>
      </c>
      <c r="M245" t="s">
        <v>178</v>
      </c>
      <c r="N245" t="s">
        <v>812</v>
      </c>
      <c r="P245" t="s">
        <v>1146</v>
      </c>
      <c r="Q245" t="s">
        <v>41</v>
      </c>
      <c r="R245" s="44" t="s">
        <v>1200</v>
      </c>
      <c r="S245" s="45" t="s">
        <v>1201</v>
      </c>
      <c r="T245" t="s">
        <v>44</v>
      </c>
      <c r="U245" t="s">
        <v>1202</v>
      </c>
      <c r="W245">
        <v>2009</v>
      </c>
      <c r="X245" t="s">
        <v>46</v>
      </c>
      <c r="Z245" s="2"/>
      <c r="AA245" s="40" t="s">
        <v>1203</v>
      </c>
      <c r="AB245" t="str">
        <f t="shared" si="7"/>
        <v>GRC_Animalia_Birds_2009.pdf</v>
      </c>
      <c r="AC245" s="8"/>
      <c r="AD245" t="s">
        <v>1204</v>
      </c>
      <c r="AE245" s="1" t="s">
        <v>1205</v>
      </c>
      <c r="AF245" t="s">
        <v>87</v>
      </c>
    </row>
    <row r="246" spans="1:32" ht="15" customHeight="1">
      <c r="A246">
        <v>245</v>
      </c>
      <c r="B246" t="s">
        <v>31</v>
      </c>
      <c r="C246" t="s">
        <v>1197</v>
      </c>
      <c r="D246" t="s">
        <v>34</v>
      </c>
      <c r="E246" t="s">
        <v>34</v>
      </c>
      <c r="F246" t="s">
        <v>34</v>
      </c>
      <c r="G246" t="s">
        <v>34</v>
      </c>
      <c r="H246" t="s">
        <v>34</v>
      </c>
      <c r="I246" t="s">
        <v>1198</v>
      </c>
      <c r="J246" t="s">
        <v>1199</v>
      </c>
      <c r="K246" t="s">
        <v>37</v>
      </c>
      <c r="P246" t="s">
        <v>2907</v>
      </c>
      <c r="Q246" t="s">
        <v>41</v>
      </c>
      <c r="R246" s="44" t="s">
        <v>2959</v>
      </c>
      <c r="S246" s="45" t="s">
        <v>2960</v>
      </c>
      <c r="T246" t="s">
        <v>44</v>
      </c>
      <c r="U246" t="s">
        <v>1202</v>
      </c>
      <c r="W246">
        <v>2009</v>
      </c>
      <c r="X246" t="s">
        <v>46</v>
      </c>
      <c r="Z246" s="2"/>
      <c r="AB246" t="str">
        <f t="shared" si="7"/>
        <v>GRC_Animalia_Fauna_2009.pdf</v>
      </c>
      <c r="AC246" s="8"/>
      <c r="AD246" t="s">
        <v>2961</v>
      </c>
      <c r="AE246" s="1" t="s">
        <v>2962</v>
      </c>
      <c r="AF246" t="str">
        <f>VLOOKUP(AE246,[1]urls_output!$A:$B,2,FALSE)</f>
        <v>T</v>
      </c>
    </row>
    <row r="247" spans="1:32" ht="15" customHeight="1">
      <c r="A247">
        <v>246</v>
      </c>
      <c r="B247" t="s">
        <v>31</v>
      </c>
      <c r="C247" t="s">
        <v>1197</v>
      </c>
      <c r="D247" t="s">
        <v>34</v>
      </c>
      <c r="E247" t="s">
        <v>34</v>
      </c>
      <c r="F247" t="s">
        <v>34</v>
      </c>
      <c r="G247" t="s">
        <v>34</v>
      </c>
      <c r="H247" t="s">
        <v>34</v>
      </c>
      <c r="I247" t="s">
        <v>1198</v>
      </c>
      <c r="J247" t="s">
        <v>1199</v>
      </c>
      <c r="K247" t="s">
        <v>96</v>
      </c>
      <c r="P247" t="s">
        <v>3821</v>
      </c>
      <c r="Q247" t="s">
        <v>41</v>
      </c>
      <c r="R247" s="44" t="s">
        <v>3851</v>
      </c>
      <c r="S247" s="46" t="s">
        <v>3852</v>
      </c>
      <c r="T247" t="s">
        <v>44</v>
      </c>
      <c r="U247" t="s">
        <v>1202</v>
      </c>
      <c r="W247">
        <v>2009</v>
      </c>
      <c r="X247" t="s">
        <v>46</v>
      </c>
      <c r="Z247" s="2"/>
      <c r="AA247" t="s">
        <v>3853</v>
      </c>
      <c r="AB247" t="str">
        <f t="shared" si="7"/>
        <v>GRC_Plantae_Flora_2009.pdf</v>
      </c>
      <c r="AC247" s="8"/>
      <c r="AD247" t="e">
        <v>#N/A</v>
      </c>
      <c r="AE247" s="1" t="s">
        <v>3854</v>
      </c>
      <c r="AF247" t="s">
        <v>87</v>
      </c>
    </row>
    <row r="248" spans="1:32" ht="15" customHeight="1">
      <c r="A248">
        <v>247</v>
      </c>
      <c r="B248" t="s">
        <v>31</v>
      </c>
      <c r="C248" t="s">
        <v>1197</v>
      </c>
      <c r="D248" t="s">
        <v>34</v>
      </c>
      <c r="E248" t="s">
        <v>34</v>
      </c>
      <c r="F248" t="s">
        <v>34</v>
      </c>
      <c r="G248" t="s">
        <v>34</v>
      </c>
      <c r="H248" t="s">
        <v>34</v>
      </c>
      <c r="I248" t="s">
        <v>1198</v>
      </c>
      <c r="J248" t="s">
        <v>1199</v>
      </c>
      <c r="K248" t="s">
        <v>96</v>
      </c>
      <c r="P248" t="s">
        <v>3821</v>
      </c>
      <c r="Q248" t="s">
        <v>41</v>
      </c>
      <c r="R248" s="44" t="s">
        <v>3855</v>
      </c>
      <c r="S248" s="46" t="s">
        <v>3856</v>
      </c>
      <c r="T248" t="s">
        <v>44</v>
      </c>
      <c r="U248" t="s">
        <v>1202</v>
      </c>
      <c r="W248">
        <v>2009</v>
      </c>
      <c r="X248" t="s">
        <v>46</v>
      </c>
      <c r="Z248" s="2"/>
      <c r="AA248" t="s">
        <v>3853</v>
      </c>
      <c r="AB248" t="str">
        <f t="shared" si="7"/>
        <v>GRC_Plantae_Flora_2009.pdf</v>
      </c>
      <c r="AC248" s="8"/>
      <c r="AD248" t="e">
        <v>#N/A</v>
      </c>
      <c r="AE248" s="1" t="s">
        <v>3857</v>
      </c>
      <c r="AF248" t="s">
        <v>87</v>
      </c>
    </row>
    <row r="249" spans="1:32" ht="15" customHeight="1">
      <c r="A249">
        <v>248</v>
      </c>
      <c r="B249" t="s">
        <v>31</v>
      </c>
      <c r="C249" t="s">
        <v>1197</v>
      </c>
      <c r="D249" t="s">
        <v>34</v>
      </c>
      <c r="E249" t="s">
        <v>34</v>
      </c>
      <c r="F249" t="s">
        <v>34</v>
      </c>
      <c r="G249" t="s">
        <v>34</v>
      </c>
      <c r="H249" t="s">
        <v>34</v>
      </c>
      <c r="I249" t="s">
        <v>1198</v>
      </c>
      <c r="J249" t="s">
        <v>1199</v>
      </c>
      <c r="K249" t="s">
        <v>37</v>
      </c>
      <c r="P249" t="s">
        <v>3821</v>
      </c>
      <c r="Q249" t="s">
        <v>2963</v>
      </c>
      <c r="R249" s="44" t="s">
        <v>2964</v>
      </c>
      <c r="S249" s="45" t="s">
        <v>2965</v>
      </c>
      <c r="T249" t="s">
        <v>2966</v>
      </c>
      <c r="U249" t="s">
        <v>72</v>
      </c>
      <c r="W249">
        <v>2024</v>
      </c>
      <c r="X249" t="s">
        <v>46</v>
      </c>
      <c r="Z249" s="2"/>
      <c r="AA249" t="s">
        <v>3858</v>
      </c>
      <c r="AB249" t="str">
        <f t="shared" si="7"/>
        <v>GRC_Animalia_Flora_2024.online</v>
      </c>
      <c r="AC249" s="5"/>
      <c r="AD249" t="e">
        <v>#N/A</v>
      </c>
      <c r="AE249" s="1" t="s">
        <v>2964</v>
      </c>
      <c r="AF249" t="str">
        <f>VLOOKUP(AE249,[1]urls_output!$A:$B,2,FALSE)</f>
        <v>T</v>
      </c>
    </row>
    <row r="250" spans="1:32" ht="15" customHeight="1">
      <c r="A250">
        <v>249</v>
      </c>
      <c r="B250" t="s">
        <v>31</v>
      </c>
      <c r="C250" t="s">
        <v>1197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1198</v>
      </c>
      <c r="J250" t="s">
        <v>1199</v>
      </c>
      <c r="K250" t="s">
        <v>96</v>
      </c>
      <c r="P250" t="s">
        <v>2907</v>
      </c>
      <c r="Q250" t="s">
        <v>2963</v>
      </c>
      <c r="R250" s="44" t="s">
        <v>2964</v>
      </c>
      <c r="S250" s="45" t="s">
        <v>2965</v>
      </c>
      <c r="T250" t="s">
        <v>2966</v>
      </c>
      <c r="U250" t="s">
        <v>72</v>
      </c>
      <c r="W250">
        <v>2024</v>
      </c>
      <c r="X250" t="s">
        <v>46</v>
      </c>
      <c r="Z250" s="2"/>
      <c r="AA250" t="s">
        <v>2967</v>
      </c>
      <c r="AB250" t="str">
        <f t="shared" si="7"/>
        <v>GRC_Plantae_Fauna_2024.online</v>
      </c>
      <c r="AC250" s="5"/>
      <c r="AD250" t="e">
        <v>#N/A</v>
      </c>
      <c r="AE250" s="1" t="s">
        <v>2964</v>
      </c>
      <c r="AF250" t="str">
        <f>VLOOKUP(AE250,[1]urls_output!$A:$B,2,FALSE)</f>
        <v>T</v>
      </c>
    </row>
    <row r="251" spans="1:32" ht="15" customHeight="1">
      <c r="A251">
        <v>250</v>
      </c>
      <c r="B251" t="s">
        <v>31</v>
      </c>
      <c r="C251" t="s">
        <v>1079</v>
      </c>
      <c r="D251" t="s">
        <v>34</v>
      </c>
      <c r="E251" t="s">
        <v>34</v>
      </c>
      <c r="F251" t="s">
        <v>34</v>
      </c>
      <c r="G251" t="s">
        <v>34</v>
      </c>
      <c r="H251" t="s">
        <v>34</v>
      </c>
      <c r="I251" t="s">
        <v>993</v>
      </c>
      <c r="J251" t="s">
        <v>994</v>
      </c>
      <c r="K251" t="s">
        <v>96</v>
      </c>
      <c r="P251" t="s">
        <v>3821</v>
      </c>
      <c r="Q251" t="s">
        <v>41</v>
      </c>
      <c r="R251" s="44" t="s">
        <v>3859</v>
      </c>
      <c r="S251" s="45" t="s">
        <v>3859</v>
      </c>
      <c r="T251" t="s">
        <v>44</v>
      </c>
      <c r="U251" t="s">
        <v>72</v>
      </c>
      <c r="W251">
        <v>2020</v>
      </c>
      <c r="X251" t="s">
        <v>46</v>
      </c>
      <c r="Z251" s="2"/>
      <c r="AA251" t="s">
        <v>3860</v>
      </c>
      <c r="AB251" t="str">
        <f t="shared" si="7"/>
        <v>ITA_Plantae_Flora_2020.pdf</v>
      </c>
      <c r="AC251" s="8"/>
      <c r="AD251" t="s">
        <v>3861</v>
      </c>
      <c r="AE251" s="1" t="s">
        <v>3862</v>
      </c>
      <c r="AF251" t="str">
        <f>VLOOKUP(AE251,[1]urls_output!$A:$B,2,FALSE)</f>
        <v>T</v>
      </c>
    </row>
    <row r="252" spans="1:32" ht="15" customHeight="1">
      <c r="A252">
        <v>251</v>
      </c>
      <c r="B252" t="s">
        <v>31</v>
      </c>
      <c r="C252" t="s">
        <v>1079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993</v>
      </c>
      <c r="J252" t="s">
        <v>994</v>
      </c>
      <c r="K252" t="s">
        <v>37</v>
      </c>
      <c r="L252" t="s">
        <v>177</v>
      </c>
      <c r="M252" t="s">
        <v>178</v>
      </c>
      <c r="P252" t="s">
        <v>7962</v>
      </c>
      <c r="Q252" t="s">
        <v>41</v>
      </c>
      <c r="R252" s="44" t="s">
        <v>7979</v>
      </c>
      <c r="S252" s="45" t="s">
        <v>7980</v>
      </c>
      <c r="T252" t="s">
        <v>44</v>
      </c>
      <c r="U252" t="s">
        <v>1083</v>
      </c>
      <c r="W252">
        <v>2013</v>
      </c>
      <c r="X252" t="s">
        <v>46</v>
      </c>
      <c r="Z252" s="2"/>
      <c r="AB252" t="str">
        <f t="shared" si="7"/>
        <v>ITA_Animalia_Vertebrates_2013.pdf</v>
      </c>
      <c r="AC252" s="8"/>
      <c r="AD252" t="s">
        <v>7981</v>
      </c>
      <c r="AE252" s="1" t="s">
        <v>7982</v>
      </c>
      <c r="AF252" t="s">
        <v>87</v>
      </c>
    </row>
    <row r="253" spans="1:32" ht="15" customHeight="1">
      <c r="A253">
        <v>252</v>
      </c>
      <c r="B253" t="s">
        <v>31</v>
      </c>
      <c r="C253" t="s">
        <v>1079</v>
      </c>
      <c r="D253" t="s">
        <v>34</v>
      </c>
      <c r="E253" t="s">
        <v>34</v>
      </c>
      <c r="F253" t="s">
        <v>34</v>
      </c>
      <c r="G253" t="s">
        <v>34</v>
      </c>
      <c r="H253" t="s">
        <v>34</v>
      </c>
      <c r="I253" t="s">
        <v>993</v>
      </c>
      <c r="J253" t="s">
        <v>994</v>
      </c>
      <c r="K253" t="s">
        <v>37</v>
      </c>
      <c r="L253" t="s">
        <v>177</v>
      </c>
      <c r="M253" t="s">
        <v>178</v>
      </c>
      <c r="P253" t="s">
        <v>7962</v>
      </c>
      <c r="Q253" t="s">
        <v>41</v>
      </c>
      <c r="R253" s="44" t="s">
        <v>7983</v>
      </c>
      <c r="S253" s="45" t="s">
        <v>7984</v>
      </c>
      <c r="T253" t="s">
        <v>44</v>
      </c>
      <c r="U253" t="s">
        <v>1083</v>
      </c>
      <c r="W253">
        <v>2022</v>
      </c>
      <c r="X253" t="s">
        <v>46</v>
      </c>
      <c r="Z253" s="2"/>
      <c r="AB253" t="str">
        <f t="shared" si="7"/>
        <v>ITA_Animalia_Vertebrates_2022.pdf</v>
      </c>
      <c r="AC253" s="8"/>
      <c r="AD253" t="s">
        <v>7985</v>
      </c>
      <c r="AE253" s="1" t="s">
        <v>7986</v>
      </c>
      <c r="AF253" t="str">
        <f>VLOOKUP(AE253,[1]urls_output!$A:$B,2,FALSE)</f>
        <v>T</v>
      </c>
    </row>
    <row r="254" spans="1:32" ht="15" customHeight="1">
      <c r="A254">
        <v>253</v>
      </c>
      <c r="B254" t="s">
        <v>31</v>
      </c>
      <c r="C254" t="s">
        <v>1079</v>
      </c>
      <c r="D254" t="s">
        <v>3863</v>
      </c>
      <c r="E254" t="s">
        <v>3864</v>
      </c>
      <c r="F254" t="s">
        <v>34</v>
      </c>
      <c r="G254" t="s">
        <v>34</v>
      </c>
      <c r="H254" t="s">
        <v>34</v>
      </c>
      <c r="I254" t="s">
        <v>993</v>
      </c>
      <c r="J254" t="s">
        <v>994</v>
      </c>
      <c r="K254" t="s">
        <v>96</v>
      </c>
      <c r="P254" t="s">
        <v>3821</v>
      </c>
      <c r="Q254" t="s">
        <v>41</v>
      </c>
      <c r="R254" s="44" t="s">
        <v>3865</v>
      </c>
      <c r="S254" s="45" t="s">
        <v>3866</v>
      </c>
      <c r="T254" t="s">
        <v>44</v>
      </c>
      <c r="U254" t="s">
        <v>1083</v>
      </c>
      <c r="W254">
        <v>2016</v>
      </c>
      <c r="X254" t="s">
        <v>46</v>
      </c>
      <c r="Z254" s="2"/>
      <c r="AB254" t="str">
        <f t="shared" si="7"/>
        <v>ITA_Regione Veneto_Plantae_Flora_2016.pdf</v>
      </c>
      <c r="AC254" s="8"/>
      <c r="AD254" t="s">
        <v>3867</v>
      </c>
      <c r="AE254" s="1" t="s">
        <v>3868</v>
      </c>
      <c r="AF254" t="str">
        <f>VLOOKUP(AE254,[1]urls_output!$A:$B,2,FALSE)</f>
        <v>T</v>
      </c>
    </row>
    <row r="255" spans="1:32" ht="15" customHeight="1">
      <c r="A255">
        <v>254</v>
      </c>
      <c r="B255" t="s">
        <v>31</v>
      </c>
      <c r="C255" t="s">
        <v>1079</v>
      </c>
      <c r="D255" t="s">
        <v>34</v>
      </c>
      <c r="E255" t="s">
        <v>34</v>
      </c>
      <c r="F255" t="s">
        <v>34</v>
      </c>
      <c r="G255" t="s">
        <v>34</v>
      </c>
      <c r="H255" t="s">
        <v>34</v>
      </c>
      <c r="I255" t="s">
        <v>993</v>
      </c>
      <c r="J255" t="s">
        <v>994</v>
      </c>
      <c r="K255" t="s">
        <v>37</v>
      </c>
      <c r="L255" t="s">
        <v>38</v>
      </c>
      <c r="M255" t="s">
        <v>55</v>
      </c>
      <c r="N255" t="s">
        <v>56</v>
      </c>
      <c r="O255" t="s">
        <v>817</v>
      </c>
      <c r="P255" t="s">
        <v>817</v>
      </c>
      <c r="Q255" t="s">
        <v>41</v>
      </c>
      <c r="R255" s="44" t="s">
        <v>6748</v>
      </c>
      <c r="S255" s="45" t="s">
        <v>6749</v>
      </c>
      <c r="T255" t="s">
        <v>44</v>
      </c>
      <c r="U255" t="s">
        <v>1083</v>
      </c>
      <c r="W255">
        <v>2014</v>
      </c>
      <c r="X255" t="s">
        <v>46</v>
      </c>
      <c r="Z255" s="2"/>
      <c r="AB255" t="str">
        <f t="shared" si="7"/>
        <v>ITA_Animalia_Odonata_2014.pdf</v>
      </c>
      <c r="AC255" s="8"/>
      <c r="AD255" t="s">
        <v>6750</v>
      </c>
      <c r="AE255" s="1" t="s">
        <v>6751</v>
      </c>
      <c r="AF255" t="str">
        <f>VLOOKUP(AE255,[1]urls_output!$A:$B,2,FALSE)</f>
        <v>T</v>
      </c>
    </row>
    <row r="256" spans="1:32" ht="15" customHeight="1">
      <c r="A256">
        <v>255</v>
      </c>
      <c r="B256" t="s">
        <v>31</v>
      </c>
      <c r="C256" t="s">
        <v>1079</v>
      </c>
      <c r="D256" t="s">
        <v>34</v>
      </c>
      <c r="E256" t="s">
        <v>34</v>
      </c>
      <c r="F256" t="s">
        <v>34</v>
      </c>
      <c r="G256" t="s">
        <v>34</v>
      </c>
      <c r="H256" t="s">
        <v>34</v>
      </c>
      <c r="I256" t="s">
        <v>993</v>
      </c>
      <c r="J256" t="s">
        <v>994</v>
      </c>
      <c r="K256" t="s">
        <v>37</v>
      </c>
      <c r="L256" t="s">
        <v>38</v>
      </c>
      <c r="M256" t="s">
        <v>55</v>
      </c>
      <c r="N256" t="s">
        <v>56</v>
      </c>
      <c r="O256" t="s">
        <v>820</v>
      </c>
      <c r="P256" t="s">
        <v>7401</v>
      </c>
      <c r="Q256" t="s">
        <v>41</v>
      </c>
      <c r="R256" s="44" t="s">
        <v>7402</v>
      </c>
      <c r="S256" s="45" t="s">
        <v>7403</v>
      </c>
      <c r="T256" t="s">
        <v>44</v>
      </c>
      <c r="U256" t="s">
        <v>1083</v>
      </c>
      <c r="W256">
        <v>2014</v>
      </c>
      <c r="X256" t="s">
        <v>46</v>
      </c>
      <c r="Z256" s="2"/>
      <c r="AB256" t="str">
        <f t="shared" si="7"/>
        <v>ITA_Animalia_Saproxylic Beetles_2014.pdf</v>
      </c>
      <c r="AC256" s="8"/>
      <c r="AD256" t="s">
        <v>7404</v>
      </c>
      <c r="AE256" s="1" t="s">
        <v>7405</v>
      </c>
      <c r="AF256" t="str">
        <f>VLOOKUP(AE256,[1]urls_output!$A:$B,2,FALSE)</f>
        <v>T</v>
      </c>
    </row>
    <row r="257" spans="1:32" ht="15" customHeight="1">
      <c r="A257">
        <v>256</v>
      </c>
      <c r="B257" t="s">
        <v>31</v>
      </c>
      <c r="C257" t="s">
        <v>1079</v>
      </c>
      <c r="D257" t="s">
        <v>34</v>
      </c>
      <c r="E257" t="s">
        <v>34</v>
      </c>
      <c r="F257" t="s">
        <v>34</v>
      </c>
      <c r="G257" t="s">
        <v>34</v>
      </c>
      <c r="H257" t="s">
        <v>34</v>
      </c>
      <c r="I257" t="s">
        <v>993</v>
      </c>
      <c r="J257" t="s">
        <v>994</v>
      </c>
      <c r="K257" t="s">
        <v>37</v>
      </c>
      <c r="L257" t="s">
        <v>2500</v>
      </c>
      <c r="M257" t="s">
        <v>2546</v>
      </c>
      <c r="P257" t="s">
        <v>2547</v>
      </c>
      <c r="Q257" t="s">
        <v>41</v>
      </c>
      <c r="R257" s="44" t="s">
        <v>2553</v>
      </c>
      <c r="S257" s="45" t="s">
        <v>2554</v>
      </c>
      <c r="T257" t="s">
        <v>44</v>
      </c>
      <c r="U257" t="s">
        <v>1083</v>
      </c>
      <c r="W257">
        <v>2014</v>
      </c>
      <c r="X257" t="s">
        <v>46</v>
      </c>
      <c r="Z257" s="2"/>
      <c r="AB257" t="str">
        <f t="shared" si="7"/>
        <v>ITA_Animalia_Corals_2014.pdf</v>
      </c>
      <c r="AC257" s="8"/>
      <c r="AD257" t="s">
        <v>2555</v>
      </c>
      <c r="AE257" s="1" t="s">
        <v>2556</v>
      </c>
      <c r="AF257" t="str">
        <f>VLOOKUP(AE257,[1]urls_output!$A:$B,2,FALSE)</f>
        <v>T</v>
      </c>
    </row>
    <row r="258" spans="1:32" ht="15" customHeight="1">
      <c r="A258">
        <v>257</v>
      </c>
      <c r="B258" t="s">
        <v>31</v>
      </c>
      <c r="C258" t="s">
        <v>1079</v>
      </c>
      <c r="D258" t="s">
        <v>34</v>
      </c>
      <c r="E258" t="s">
        <v>34</v>
      </c>
      <c r="F258" t="s">
        <v>34</v>
      </c>
      <c r="G258" t="s">
        <v>34</v>
      </c>
      <c r="H258" t="s">
        <v>34</v>
      </c>
      <c r="I258" t="s">
        <v>993</v>
      </c>
      <c r="J258" t="s">
        <v>994</v>
      </c>
      <c r="K258" t="s">
        <v>37</v>
      </c>
      <c r="L258" t="s">
        <v>38</v>
      </c>
      <c r="M258" t="s">
        <v>55</v>
      </c>
      <c r="N258" t="s">
        <v>56</v>
      </c>
      <c r="O258" t="s">
        <v>158</v>
      </c>
      <c r="P258" t="s">
        <v>2050</v>
      </c>
      <c r="Q258" t="s">
        <v>41</v>
      </c>
      <c r="R258" s="44" t="s">
        <v>2064</v>
      </c>
      <c r="S258" s="45" t="s">
        <v>2065</v>
      </c>
      <c r="T258" t="s">
        <v>44</v>
      </c>
      <c r="U258" t="s">
        <v>1083</v>
      </c>
      <c r="W258">
        <v>2014</v>
      </c>
      <c r="X258" t="s">
        <v>46</v>
      </c>
      <c r="Z258" s="2"/>
      <c r="AB258" t="str">
        <f t="shared" si="7"/>
        <v>ITA_Animalia_Butterflies_2014.pdf</v>
      </c>
      <c r="AC258" s="8"/>
      <c r="AD258" t="s">
        <v>2066</v>
      </c>
      <c r="AE258" s="1" t="s">
        <v>2067</v>
      </c>
      <c r="AF258" t="str">
        <f>VLOOKUP(AE258,[1]urls_output!$A:$B,2,FALSE)</f>
        <v>T</v>
      </c>
    </row>
    <row r="259" spans="1:32" ht="15" customHeight="1">
      <c r="A259">
        <v>258</v>
      </c>
      <c r="B259" t="s">
        <v>31</v>
      </c>
      <c r="C259" t="s">
        <v>1079</v>
      </c>
      <c r="D259" t="s">
        <v>34</v>
      </c>
      <c r="E259" t="s">
        <v>34</v>
      </c>
      <c r="F259" t="s">
        <v>34</v>
      </c>
      <c r="G259" t="s">
        <v>34</v>
      </c>
      <c r="H259" t="s">
        <v>34</v>
      </c>
      <c r="I259" t="s">
        <v>993</v>
      </c>
      <c r="J259" t="s">
        <v>994</v>
      </c>
      <c r="K259" t="s">
        <v>37</v>
      </c>
      <c r="L259" t="s">
        <v>177</v>
      </c>
      <c r="M259" t="s">
        <v>178</v>
      </c>
      <c r="P259" t="s">
        <v>6354</v>
      </c>
      <c r="Q259" t="s">
        <v>41</v>
      </c>
      <c r="R259" s="44" t="s">
        <v>6360</v>
      </c>
      <c r="S259" s="45" t="s">
        <v>6361</v>
      </c>
      <c r="T259" t="s">
        <v>44</v>
      </c>
      <c r="U259" t="s">
        <v>1083</v>
      </c>
      <c r="W259">
        <v>2017</v>
      </c>
      <c r="X259" t="s">
        <v>46</v>
      </c>
      <c r="Z259" s="2"/>
      <c r="AB259" t="str">
        <f t="shared" si="7"/>
        <v>ITA_Animalia_Marine Fishes_2017.pdf</v>
      </c>
      <c r="AC259" s="8"/>
      <c r="AD259" t="s">
        <v>6362</v>
      </c>
      <c r="AE259" s="1" t="s">
        <v>6363</v>
      </c>
      <c r="AF259" t="str">
        <f>VLOOKUP(AE259,[1]urls_output!$A:$B,2,FALSE)</f>
        <v>T</v>
      </c>
    </row>
    <row r="260" spans="1:32" ht="15" customHeight="1">
      <c r="A260">
        <v>259</v>
      </c>
      <c r="B260" t="s">
        <v>31</v>
      </c>
      <c r="C260" t="s">
        <v>1079</v>
      </c>
      <c r="D260" t="s">
        <v>34</v>
      </c>
      <c r="E260" t="s">
        <v>34</v>
      </c>
      <c r="F260" t="s">
        <v>34</v>
      </c>
      <c r="G260" t="s">
        <v>34</v>
      </c>
      <c r="H260" t="s">
        <v>34</v>
      </c>
      <c r="I260" t="s">
        <v>993</v>
      </c>
      <c r="J260" t="s">
        <v>994</v>
      </c>
      <c r="K260" t="s">
        <v>37</v>
      </c>
      <c r="L260" t="s">
        <v>38</v>
      </c>
      <c r="M260" t="s">
        <v>55</v>
      </c>
      <c r="N260" t="s">
        <v>56</v>
      </c>
      <c r="O260" t="s">
        <v>806</v>
      </c>
      <c r="P260" t="s">
        <v>1080</v>
      </c>
      <c r="Q260" t="s">
        <v>41</v>
      </c>
      <c r="R260" s="44" t="s">
        <v>1081</v>
      </c>
      <c r="S260" s="45" t="s">
        <v>1082</v>
      </c>
      <c r="T260" t="s">
        <v>44</v>
      </c>
      <c r="U260" t="s">
        <v>1083</v>
      </c>
      <c r="W260">
        <v>2018</v>
      </c>
      <c r="X260" t="s">
        <v>46</v>
      </c>
      <c r="Z260" s="2"/>
      <c r="AB260" t="str">
        <f t="shared" si="7"/>
        <v>ITA_Animalia_Bees_2018.pdf</v>
      </c>
      <c r="AC260" s="8"/>
      <c r="AD260" t="s">
        <v>1084</v>
      </c>
      <c r="AE260" s="1" t="s">
        <v>1085</v>
      </c>
      <c r="AF260" t="str">
        <f>VLOOKUP(AE260,[1]urls_output!$A:$B,2,FALSE)</f>
        <v>T</v>
      </c>
    </row>
    <row r="261" spans="1:32" ht="15" customHeight="1">
      <c r="A261">
        <v>260</v>
      </c>
      <c r="B261" t="s">
        <v>31</v>
      </c>
      <c r="C261" t="s">
        <v>1079</v>
      </c>
      <c r="D261" t="s">
        <v>34</v>
      </c>
      <c r="E261" t="s">
        <v>34</v>
      </c>
      <c r="F261" t="s">
        <v>34</v>
      </c>
      <c r="G261" t="s">
        <v>34</v>
      </c>
      <c r="H261" t="s">
        <v>34</v>
      </c>
      <c r="I261" t="s">
        <v>993</v>
      </c>
      <c r="J261" t="s">
        <v>994</v>
      </c>
      <c r="K261" t="s">
        <v>96</v>
      </c>
      <c r="P261" t="s">
        <v>3821</v>
      </c>
      <c r="Q261" t="s">
        <v>41</v>
      </c>
      <c r="R261" s="44" t="s">
        <v>3869</v>
      </c>
      <c r="S261" s="45" t="s">
        <v>3870</v>
      </c>
      <c r="T261" t="s">
        <v>44</v>
      </c>
      <c r="U261" t="s">
        <v>1083</v>
      </c>
      <c r="W261">
        <v>2013</v>
      </c>
      <c r="X261" t="s">
        <v>46</v>
      </c>
      <c r="Z261" s="2"/>
      <c r="AB261" t="str">
        <f t="shared" si="7"/>
        <v>ITA_Plantae_Flora_2013.pdf</v>
      </c>
      <c r="AC261" s="8"/>
      <c r="AD261" t="s">
        <v>3871</v>
      </c>
      <c r="AE261" s="1" t="s">
        <v>3872</v>
      </c>
      <c r="AF261" t="str">
        <f>VLOOKUP(AE261,[1]urls_output!$A:$B,2,FALSE)</f>
        <v>T</v>
      </c>
    </row>
    <row r="262" spans="1:32" ht="15" customHeight="1">
      <c r="A262">
        <v>261</v>
      </c>
      <c r="B262" t="s">
        <v>31</v>
      </c>
      <c r="C262" t="s">
        <v>1079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993</v>
      </c>
      <c r="J262" t="s">
        <v>994</v>
      </c>
      <c r="K262" t="s">
        <v>96</v>
      </c>
      <c r="P262" t="s">
        <v>3821</v>
      </c>
      <c r="Q262" t="s">
        <v>41</v>
      </c>
      <c r="R262" s="44" t="s">
        <v>3873</v>
      </c>
      <c r="S262" s="45" t="s">
        <v>3874</v>
      </c>
      <c r="T262" t="s">
        <v>44</v>
      </c>
      <c r="U262" t="s">
        <v>1083</v>
      </c>
      <c r="W262">
        <v>2013</v>
      </c>
      <c r="X262" t="s">
        <v>46</v>
      </c>
      <c r="Z262" s="2"/>
      <c r="AB262" t="str">
        <f t="shared" si="7"/>
        <v>ITA_Plantae_Flora_2013.pdf</v>
      </c>
      <c r="AC262" s="8"/>
      <c r="AD262" t="s">
        <v>3875</v>
      </c>
      <c r="AE262" s="1" t="s">
        <v>3876</v>
      </c>
      <c r="AF262" t="str">
        <f>VLOOKUP(AE262,[1]urls_output!$A:$B,2,FALSE)</f>
        <v>T</v>
      </c>
    </row>
    <row r="263" spans="1:32" ht="15" customHeight="1">
      <c r="A263">
        <v>262</v>
      </c>
      <c r="B263" t="s">
        <v>31</v>
      </c>
      <c r="C263" t="s">
        <v>1079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993</v>
      </c>
      <c r="J263" t="s">
        <v>994</v>
      </c>
      <c r="K263" t="s">
        <v>37</v>
      </c>
      <c r="L263" t="s">
        <v>177</v>
      </c>
      <c r="M263" t="s">
        <v>178</v>
      </c>
      <c r="N263" t="s">
        <v>812</v>
      </c>
      <c r="P263" t="s">
        <v>1681</v>
      </c>
      <c r="Q263" t="s">
        <v>41</v>
      </c>
      <c r="R263" s="44" t="s">
        <v>1686</v>
      </c>
      <c r="S263" s="45" t="s">
        <v>1687</v>
      </c>
      <c r="T263" t="s">
        <v>44</v>
      </c>
      <c r="U263" t="s">
        <v>1083</v>
      </c>
      <c r="W263">
        <v>2021</v>
      </c>
      <c r="X263" t="s">
        <v>46</v>
      </c>
      <c r="Z263" s="2"/>
      <c r="AB263" t="str">
        <f t="shared" si="7"/>
        <v>ITA_Animalia_Breeding Birds_2021.pdf</v>
      </c>
      <c r="AC263" s="8"/>
      <c r="AD263" t="s">
        <v>1688</v>
      </c>
      <c r="AE263" s="1" t="s">
        <v>1689</v>
      </c>
      <c r="AF263" t="str">
        <f>VLOOKUP(AE263,[1]urls_output!$A:$B,2,FALSE)</f>
        <v>T</v>
      </c>
    </row>
    <row r="264" spans="1:32" ht="15" customHeight="1">
      <c r="A264">
        <v>263</v>
      </c>
      <c r="B264" t="s">
        <v>31</v>
      </c>
      <c r="C264" t="s">
        <v>1079</v>
      </c>
      <c r="D264" t="s">
        <v>34</v>
      </c>
      <c r="E264" t="s">
        <v>34</v>
      </c>
      <c r="F264" t="s">
        <v>34</v>
      </c>
      <c r="G264" t="s">
        <v>34</v>
      </c>
      <c r="H264" t="s">
        <v>34</v>
      </c>
      <c r="I264" t="s">
        <v>993</v>
      </c>
      <c r="J264" t="s">
        <v>994</v>
      </c>
      <c r="K264" t="s">
        <v>96</v>
      </c>
      <c r="P264" t="s">
        <v>5514</v>
      </c>
      <c r="Q264" t="s">
        <v>41</v>
      </c>
      <c r="R264" s="44" t="s">
        <v>5515</v>
      </c>
      <c r="S264" s="45" t="s">
        <v>5515</v>
      </c>
      <c r="T264" t="s">
        <v>44</v>
      </c>
      <c r="U264" t="s">
        <v>72</v>
      </c>
      <c r="W264">
        <v>2024</v>
      </c>
      <c r="X264" t="s">
        <v>46</v>
      </c>
      <c r="Z264" s="2"/>
      <c r="AB264" t="str">
        <f t="shared" si="7"/>
        <v>ITA_Plantae_Hornworts_2024.pdf</v>
      </c>
      <c r="AC264" s="8"/>
      <c r="AD264" t="e">
        <v>#N/A</v>
      </c>
      <c r="AE264" s="1" t="s">
        <v>5516</v>
      </c>
      <c r="AF264" t="s">
        <v>87</v>
      </c>
    </row>
    <row r="265" spans="1:32" ht="15" customHeight="1">
      <c r="A265">
        <v>264</v>
      </c>
      <c r="B265" t="s">
        <v>31</v>
      </c>
      <c r="C265" t="s">
        <v>1079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993</v>
      </c>
      <c r="J265" t="s">
        <v>994</v>
      </c>
      <c r="K265" t="s">
        <v>96</v>
      </c>
      <c r="P265" t="s">
        <v>5858</v>
      </c>
      <c r="Q265" t="s">
        <v>41</v>
      </c>
      <c r="R265" s="44" t="s">
        <v>5515</v>
      </c>
      <c r="S265" s="45" t="s">
        <v>5515</v>
      </c>
      <c r="T265" t="s">
        <v>44</v>
      </c>
      <c r="U265" t="s">
        <v>72</v>
      </c>
      <c r="W265">
        <v>2024</v>
      </c>
      <c r="X265" t="s">
        <v>46</v>
      </c>
      <c r="Z265" s="2"/>
      <c r="AB265" t="str">
        <f t="shared" si="7"/>
        <v>ITA_Plantae_Liverworts_2024.pdf</v>
      </c>
      <c r="AC265" s="8"/>
      <c r="AD265" t="e">
        <v>#N/A</v>
      </c>
      <c r="AE265" s="1" t="s">
        <v>5516</v>
      </c>
      <c r="AF265" t="s">
        <v>87</v>
      </c>
    </row>
    <row r="266" spans="1:32" ht="15" customHeight="1">
      <c r="A266">
        <v>265</v>
      </c>
      <c r="B266" t="s">
        <v>31</v>
      </c>
      <c r="C266" t="s">
        <v>1079</v>
      </c>
      <c r="D266" t="s">
        <v>34</v>
      </c>
      <c r="E266" t="s">
        <v>34</v>
      </c>
      <c r="F266" t="s">
        <v>34</v>
      </c>
      <c r="G266" t="s">
        <v>34</v>
      </c>
      <c r="H266" t="s">
        <v>34</v>
      </c>
      <c r="I266" t="s">
        <v>993</v>
      </c>
      <c r="J266" t="s">
        <v>994</v>
      </c>
      <c r="K266" t="s">
        <v>96</v>
      </c>
      <c r="P266" t="s">
        <v>6601</v>
      </c>
      <c r="Q266" t="s">
        <v>41</v>
      </c>
      <c r="R266" s="44" t="s">
        <v>6602</v>
      </c>
      <c r="S266" s="31" t="s">
        <v>6603</v>
      </c>
      <c r="T266" t="s">
        <v>44</v>
      </c>
      <c r="U266" t="s">
        <v>72</v>
      </c>
      <c r="W266">
        <v>2024</v>
      </c>
      <c r="X266" t="s">
        <v>46</v>
      </c>
      <c r="Z266" s="2"/>
      <c r="AB266" t="str">
        <f t="shared" si="7"/>
        <v>ITA_Plantae_Mosses_2024.pdf</v>
      </c>
      <c r="AC266" s="8"/>
      <c r="AD266" t="e">
        <v>#N/A</v>
      </c>
      <c r="AE266" s="1" t="s">
        <v>6604</v>
      </c>
      <c r="AF266" t="s">
        <v>87</v>
      </c>
    </row>
    <row r="267" spans="1:32" ht="15" customHeight="1">
      <c r="A267">
        <v>266</v>
      </c>
      <c r="B267" t="s">
        <v>31</v>
      </c>
      <c r="C267" t="s">
        <v>1079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993</v>
      </c>
      <c r="J267" t="s">
        <v>994</v>
      </c>
      <c r="K267" t="s">
        <v>96</v>
      </c>
      <c r="P267" t="s">
        <v>5760</v>
      </c>
      <c r="Q267" t="s">
        <v>41</v>
      </c>
      <c r="R267" s="44" t="s">
        <v>5769</v>
      </c>
      <c r="S267" s="31" t="s">
        <v>5770</v>
      </c>
      <c r="T267" t="s">
        <v>44</v>
      </c>
      <c r="U267" t="s">
        <v>72</v>
      </c>
      <c r="W267">
        <v>2012</v>
      </c>
      <c r="X267" t="s">
        <v>46</v>
      </c>
      <c r="Z267" s="2"/>
      <c r="AB267" t="str">
        <f t="shared" si="7"/>
        <v>ITA_Plantae_Lichens_2012.pdf</v>
      </c>
      <c r="AC267" s="8"/>
      <c r="AD267" t="s">
        <v>5771</v>
      </c>
      <c r="AE267" s="1" t="s">
        <v>5772</v>
      </c>
      <c r="AF267" t="s">
        <v>87</v>
      </c>
    </row>
    <row r="268" spans="1:32" ht="15" customHeight="1">
      <c r="A268">
        <v>267</v>
      </c>
      <c r="B268" t="s">
        <v>31</v>
      </c>
      <c r="C268" t="s">
        <v>232</v>
      </c>
      <c r="D268" t="s">
        <v>34</v>
      </c>
      <c r="E268" t="s">
        <v>34</v>
      </c>
      <c r="F268" t="s">
        <v>34</v>
      </c>
      <c r="G268" t="s">
        <v>34</v>
      </c>
      <c r="H268" t="s">
        <v>34</v>
      </c>
      <c r="I268" t="s">
        <v>233</v>
      </c>
      <c r="J268" t="s">
        <v>234</v>
      </c>
      <c r="K268" t="s">
        <v>37</v>
      </c>
      <c r="L268" t="s">
        <v>38</v>
      </c>
      <c r="M268" t="s">
        <v>55</v>
      </c>
      <c r="N268" t="s">
        <v>56</v>
      </c>
      <c r="O268" t="s">
        <v>806</v>
      </c>
      <c r="P268" t="s">
        <v>1080</v>
      </c>
      <c r="Q268" t="s">
        <v>41</v>
      </c>
      <c r="R268" s="44" t="s">
        <v>1086</v>
      </c>
      <c r="S268" s="31" t="s">
        <v>1087</v>
      </c>
      <c r="T268" t="s">
        <v>44</v>
      </c>
      <c r="U268" t="s">
        <v>60</v>
      </c>
      <c r="W268">
        <v>2024</v>
      </c>
      <c r="X268" t="s">
        <v>46</v>
      </c>
      <c r="Z268" s="2"/>
      <c r="AA268" t="s">
        <v>237</v>
      </c>
      <c r="AB268" t="str">
        <f t="shared" si="7"/>
        <v>CHE_Animalia_Bees_2024.pdf</v>
      </c>
      <c r="AC268" s="8"/>
      <c r="AD268" t="s">
        <v>1088</v>
      </c>
      <c r="AE268" s="1" t="s">
        <v>1089</v>
      </c>
      <c r="AF268" t="str">
        <f>VLOOKUP(AE268,[1]urls_output!$A:$B,2,FALSE)</f>
        <v>T</v>
      </c>
    </row>
    <row r="269" spans="1:32" ht="15" customHeight="1">
      <c r="A269">
        <v>268</v>
      </c>
      <c r="B269" t="s">
        <v>31</v>
      </c>
      <c r="C269" t="s">
        <v>232</v>
      </c>
      <c r="D269" t="s">
        <v>34</v>
      </c>
      <c r="E269" t="s">
        <v>34</v>
      </c>
      <c r="F269" t="s">
        <v>34</v>
      </c>
      <c r="G269" t="s">
        <v>34</v>
      </c>
      <c r="H269" t="s">
        <v>34</v>
      </c>
      <c r="I269" t="s">
        <v>233</v>
      </c>
      <c r="J269" t="s">
        <v>234</v>
      </c>
      <c r="K269" t="s">
        <v>37</v>
      </c>
      <c r="L269" t="s">
        <v>177</v>
      </c>
      <c r="M269" t="s">
        <v>178</v>
      </c>
      <c r="N269" t="s">
        <v>2291</v>
      </c>
      <c r="P269" t="s">
        <v>7214</v>
      </c>
      <c r="Q269" t="s">
        <v>41</v>
      </c>
      <c r="R269" s="44" t="s">
        <v>7225</v>
      </c>
      <c r="S269" s="31" t="s">
        <v>7226</v>
      </c>
      <c r="T269" t="s">
        <v>44</v>
      </c>
      <c r="U269" t="s">
        <v>60</v>
      </c>
      <c r="W269">
        <v>2023</v>
      </c>
      <c r="X269" t="s">
        <v>46</v>
      </c>
      <c r="Z269" s="2"/>
      <c r="AA269" t="s">
        <v>237</v>
      </c>
      <c r="AB269" t="str">
        <f t="shared" si="7"/>
        <v>CHE_Animalia_Reptiles_2023.pdf</v>
      </c>
      <c r="AC269" s="8"/>
      <c r="AD269" t="s">
        <v>7227</v>
      </c>
      <c r="AE269" s="1" t="s">
        <v>7228</v>
      </c>
      <c r="AF269" t="str">
        <f>VLOOKUP(AE269,[1]urls_output!$A:$B,2,FALSE)</f>
        <v>T</v>
      </c>
    </row>
    <row r="270" spans="1:32" ht="15" customHeight="1">
      <c r="A270">
        <v>269</v>
      </c>
      <c r="B270" t="s">
        <v>31</v>
      </c>
      <c r="C270" t="s">
        <v>232</v>
      </c>
      <c r="D270" t="s">
        <v>34</v>
      </c>
      <c r="E270" t="s">
        <v>34</v>
      </c>
      <c r="F270" t="s">
        <v>34</v>
      </c>
      <c r="G270" t="s">
        <v>34</v>
      </c>
      <c r="H270" t="s">
        <v>34</v>
      </c>
      <c r="I270" t="s">
        <v>233</v>
      </c>
      <c r="J270" t="s">
        <v>234</v>
      </c>
      <c r="K270" t="s">
        <v>37</v>
      </c>
      <c r="L270" t="s">
        <v>177</v>
      </c>
      <c r="M270" t="s">
        <v>178</v>
      </c>
      <c r="N270" t="s">
        <v>179</v>
      </c>
      <c r="P270" t="s">
        <v>180</v>
      </c>
      <c r="Q270" t="s">
        <v>41</v>
      </c>
      <c r="R270" s="44" t="s">
        <v>235</v>
      </c>
      <c r="S270" s="31" t="s">
        <v>236</v>
      </c>
      <c r="T270" t="s">
        <v>44</v>
      </c>
      <c r="U270" t="s">
        <v>60</v>
      </c>
      <c r="W270">
        <v>2023</v>
      </c>
      <c r="X270" t="s">
        <v>46</v>
      </c>
      <c r="Z270" s="2"/>
      <c r="AA270" t="s">
        <v>237</v>
      </c>
      <c r="AB270" t="str">
        <f t="shared" si="7"/>
        <v>CHE_Animalia_Amphibians_2023.pdf</v>
      </c>
      <c r="AC270" s="8"/>
      <c r="AD270" t="s">
        <v>238</v>
      </c>
      <c r="AE270" s="1" t="s">
        <v>239</v>
      </c>
      <c r="AF270" t="str">
        <f>VLOOKUP(AE270,[1]urls_output!$A:$B,2,FALSE)</f>
        <v>T</v>
      </c>
    </row>
    <row r="271" spans="1:32" ht="15" customHeight="1">
      <c r="A271">
        <v>270</v>
      </c>
      <c r="B271" t="s">
        <v>31</v>
      </c>
      <c r="C271" t="s">
        <v>232</v>
      </c>
      <c r="D271" t="s">
        <v>34</v>
      </c>
      <c r="E271" t="s">
        <v>34</v>
      </c>
      <c r="F271" t="s">
        <v>34</v>
      </c>
      <c r="G271" t="s">
        <v>34</v>
      </c>
      <c r="H271" t="s">
        <v>34</v>
      </c>
      <c r="I271" t="s">
        <v>233</v>
      </c>
      <c r="J271" t="s">
        <v>234</v>
      </c>
      <c r="K271" t="s">
        <v>96</v>
      </c>
      <c r="P271" t="s">
        <v>6601</v>
      </c>
      <c r="Q271" t="s">
        <v>41</v>
      </c>
      <c r="R271" s="44" t="s">
        <v>6605</v>
      </c>
      <c r="S271" s="31" t="s">
        <v>6606</v>
      </c>
      <c r="T271" t="s">
        <v>44</v>
      </c>
      <c r="U271" t="s">
        <v>60</v>
      </c>
      <c r="W271">
        <v>2023</v>
      </c>
      <c r="X271" t="s">
        <v>46</v>
      </c>
      <c r="Z271" s="2"/>
      <c r="AA271" t="s">
        <v>237</v>
      </c>
      <c r="AB271" t="str">
        <f t="shared" si="7"/>
        <v>CHE_Plantae_Mosses_2023.pdf</v>
      </c>
      <c r="AC271" s="8"/>
      <c r="AD271" t="s">
        <v>6607</v>
      </c>
      <c r="AE271" s="1" t="s">
        <v>6608</v>
      </c>
      <c r="AF271" t="str">
        <f>VLOOKUP(AE271,[1]urls_output!$A:$B,2,FALSE)</f>
        <v>T</v>
      </c>
    </row>
    <row r="272" spans="1:32" ht="15" customHeight="1">
      <c r="A272">
        <v>271</v>
      </c>
      <c r="B272" t="s">
        <v>31</v>
      </c>
      <c r="C272" t="s">
        <v>232</v>
      </c>
      <c r="D272" t="s">
        <v>34</v>
      </c>
      <c r="E272" t="s">
        <v>34</v>
      </c>
      <c r="F272" t="s">
        <v>34</v>
      </c>
      <c r="G272" t="s">
        <v>34</v>
      </c>
      <c r="H272" t="s">
        <v>34</v>
      </c>
      <c r="I272" t="s">
        <v>233</v>
      </c>
      <c r="J272" t="s">
        <v>234</v>
      </c>
      <c r="K272" t="s">
        <v>37</v>
      </c>
      <c r="L272" t="s">
        <v>177</v>
      </c>
      <c r="M272" t="s">
        <v>178</v>
      </c>
      <c r="P272" t="s">
        <v>3709</v>
      </c>
      <c r="Q272" t="s">
        <v>41</v>
      </c>
      <c r="R272" s="44" t="s">
        <v>3724</v>
      </c>
      <c r="S272" s="31" t="s">
        <v>3725</v>
      </c>
      <c r="T272" t="s">
        <v>44</v>
      </c>
      <c r="U272" t="s">
        <v>60</v>
      </c>
      <c r="W272">
        <v>2022</v>
      </c>
      <c r="X272" t="s">
        <v>46</v>
      </c>
      <c r="Z272" s="2"/>
      <c r="AA272" t="s">
        <v>237</v>
      </c>
      <c r="AB272" t="str">
        <f t="shared" ref="AB272:AB282" si="8">IF(D272="NA",   I272&amp;"_"&amp;K272&amp;"_"&amp;P272&amp;"_"&amp;W272&amp;"."&amp;T272, I272&amp;"_"&amp;D272&amp;"_"&amp;K272&amp;"_"&amp;P272&amp;"_"&amp;W272&amp;"."&amp;T272)</f>
        <v>CHE_Animalia_Fishes_2022.pdf</v>
      </c>
      <c r="AC272" s="8"/>
      <c r="AD272" t="s">
        <v>3726</v>
      </c>
      <c r="AE272" s="1" t="s">
        <v>3727</v>
      </c>
      <c r="AF272" t="str">
        <f>VLOOKUP(AE272,[1]urls_output!$A:$B,2,FALSE)</f>
        <v>T</v>
      </c>
    </row>
    <row r="273" spans="1:32" ht="15" customHeight="1">
      <c r="A273">
        <v>272</v>
      </c>
      <c r="B273" t="s">
        <v>31</v>
      </c>
      <c r="C273" t="s">
        <v>232</v>
      </c>
      <c r="D273" t="s">
        <v>34</v>
      </c>
      <c r="E273" t="s">
        <v>34</v>
      </c>
      <c r="F273" t="s">
        <v>34</v>
      </c>
      <c r="G273" t="s">
        <v>34</v>
      </c>
      <c r="H273" t="s">
        <v>34</v>
      </c>
      <c r="I273" t="s">
        <v>233</v>
      </c>
      <c r="J273" t="s">
        <v>234</v>
      </c>
      <c r="K273" t="s">
        <v>37</v>
      </c>
      <c r="L273" t="s">
        <v>177</v>
      </c>
      <c r="M273" t="s">
        <v>178</v>
      </c>
      <c r="N273" t="s">
        <v>903</v>
      </c>
      <c r="P273" t="s">
        <v>5979</v>
      </c>
      <c r="Q273" t="s">
        <v>41</v>
      </c>
      <c r="R273" s="44" t="s">
        <v>6001</v>
      </c>
      <c r="S273" s="31" t="s">
        <v>6002</v>
      </c>
      <c r="T273" t="s">
        <v>44</v>
      </c>
      <c r="U273" t="s">
        <v>60</v>
      </c>
      <c r="W273">
        <v>2022</v>
      </c>
      <c r="X273" t="s">
        <v>46</v>
      </c>
      <c r="Z273" s="2"/>
      <c r="AA273" t="s">
        <v>237</v>
      </c>
      <c r="AB273" t="str">
        <f t="shared" si="8"/>
        <v>CHE_Animalia_Mammals_2022.pdf</v>
      </c>
      <c r="AC273" s="8"/>
      <c r="AD273" t="s">
        <v>6003</v>
      </c>
      <c r="AE273" s="1" t="s">
        <v>6004</v>
      </c>
      <c r="AF273" t="str">
        <f>VLOOKUP(AE273,[1]urls_output!$A:$B,2,FALSE)</f>
        <v>T</v>
      </c>
    </row>
    <row r="274" spans="1:32" ht="15" customHeight="1">
      <c r="A274">
        <v>273</v>
      </c>
      <c r="B274" t="s">
        <v>31</v>
      </c>
      <c r="C274" t="s">
        <v>232</v>
      </c>
      <c r="D274" t="s">
        <v>34</v>
      </c>
      <c r="E274" t="s">
        <v>34</v>
      </c>
      <c r="F274" t="s">
        <v>34</v>
      </c>
      <c r="G274" t="s">
        <v>34</v>
      </c>
      <c r="H274" t="s">
        <v>34</v>
      </c>
      <c r="I274" t="s">
        <v>233</v>
      </c>
      <c r="J274" t="s">
        <v>234</v>
      </c>
      <c r="K274" t="s">
        <v>37</v>
      </c>
      <c r="L274" t="s">
        <v>177</v>
      </c>
      <c r="M274" t="s">
        <v>178</v>
      </c>
      <c r="N274" t="s">
        <v>812</v>
      </c>
      <c r="P274" t="s">
        <v>1146</v>
      </c>
      <c r="Q274" t="s">
        <v>41</v>
      </c>
      <c r="R274" s="44" t="s">
        <v>1206</v>
      </c>
      <c r="S274" s="31" t="s">
        <v>1207</v>
      </c>
      <c r="T274" t="s">
        <v>44</v>
      </c>
      <c r="U274" t="s">
        <v>60</v>
      </c>
      <c r="W274">
        <v>2021</v>
      </c>
      <c r="X274" t="s">
        <v>46</v>
      </c>
      <c r="Z274" s="2"/>
      <c r="AA274" t="s">
        <v>237</v>
      </c>
      <c r="AB274" t="str">
        <f t="shared" si="8"/>
        <v>CHE_Animalia_Birds_2021.pdf</v>
      </c>
      <c r="AC274" s="8"/>
      <c r="AD274" t="s">
        <v>1208</v>
      </c>
      <c r="AE274" s="1" t="s">
        <v>1209</v>
      </c>
      <c r="AF274" t="str">
        <f>VLOOKUP(AE274,[1]urls_output!$A:$B,2,FALSE)</f>
        <v>T</v>
      </c>
    </row>
    <row r="275" spans="1:32" ht="15" customHeight="1">
      <c r="A275">
        <v>274</v>
      </c>
      <c r="B275" t="s">
        <v>31</v>
      </c>
      <c r="C275" t="s">
        <v>232</v>
      </c>
      <c r="D275" t="s">
        <v>34</v>
      </c>
      <c r="E275" t="s">
        <v>34</v>
      </c>
      <c r="F275" t="s">
        <v>34</v>
      </c>
      <c r="G275" t="s">
        <v>34</v>
      </c>
      <c r="H275" t="s">
        <v>34</v>
      </c>
      <c r="I275" t="s">
        <v>233</v>
      </c>
      <c r="J275" t="s">
        <v>234</v>
      </c>
      <c r="K275" t="s">
        <v>37</v>
      </c>
      <c r="L275" t="s">
        <v>38</v>
      </c>
      <c r="M275" t="s">
        <v>55</v>
      </c>
      <c r="N275" t="s">
        <v>56</v>
      </c>
      <c r="O275" t="s">
        <v>57</v>
      </c>
      <c r="P275" t="s">
        <v>2466</v>
      </c>
      <c r="Q275" t="s">
        <v>41</v>
      </c>
      <c r="R275" s="44" t="s">
        <v>2467</v>
      </c>
      <c r="S275" s="31" t="s">
        <v>2468</v>
      </c>
      <c r="T275" t="s">
        <v>44</v>
      </c>
      <c r="U275" t="s">
        <v>60</v>
      </c>
      <c r="W275">
        <v>2021</v>
      </c>
      <c r="X275" t="s">
        <v>46</v>
      </c>
      <c r="Z275" s="2"/>
      <c r="AA275" t="s">
        <v>237</v>
      </c>
      <c r="AB275" t="str">
        <f t="shared" si="8"/>
        <v>CHE_Animalia_Cicadas_2021.pdf</v>
      </c>
      <c r="AC275" s="8"/>
      <c r="AD275" t="s">
        <v>2469</v>
      </c>
      <c r="AE275" s="1" t="s">
        <v>2470</v>
      </c>
      <c r="AF275" t="str">
        <f>VLOOKUP(AE275,[1]urls_output!$A:$B,2,FALSE)</f>
        <v>T</v>
      </c>
    </row>
    <row r="276" spans="1:32" ht="15" customHeight="1">
      <c r="A276">
        <v>275</v>
      </c>
      <c r="B276" t="s">
        <v>31</v>
      </c>
      <c r="C276" t="s">
        <v>232</v>
      </c>
      <c r="D276" t="s">
        <v>34</v>
      </c>
      <c r="E276" t="s">
        <v>34</v>
      </c>
      <c r="F276" t="s">
        <v>34</v>
      </c>
      <c r="G276" t="s">
        <v>34</v>
      </c>
      <c r="H276" t="s">
        <v>34</v>
      </c>
      <c r="I276" t="s">
        <v>233</v>
      </c>
      <c r="J276" t="s">
        <v>234</v>
      </c>
      <c r="K276" t="s">
        <v>37</v>
      </c>
      <c r="L276" t="s">
        <v>38</v>
      </c>
      <c r="M276" t="s">
        <v>55</v>
      </c>
      <c r="N276" t="s">
        <v>56</v>
      </c>
      <c r="O276" t="s">
        <v>817</v>
      </c>
      <c r="P276" t="s">
        <v>817</v>
      </c>
      <c r="Q276" t="s">
        <v>41</v>
      </c>
      <c r="R276" s="44" t="s">
        <v>6752</v>
      </c>
      <c r="S276" s="31" t="s">
        <v>6753</v>
      </c>
      <c r="T276" t="s">
        <v>44</v>
      </c>
      <c r="U276" t="s">
        <v>60</v>
      </c>
      <c r="W276">
        <v>2021</v>
      </c>
      <c r="X276" t="s">
        <v>46</v>
      </c>
      <c r="Z276" s="2"/>
      <c r="AA276" t="s">
        <v>237</v>
      </c>
      <c r="AB276" t="str">
        <f t="shared" si="8"/>
        <v>CHE_Animalia_Odonata_2021.pdf</v>
      </c>
      <c r="AC276" s="8"/>
      <c r="AD276" t="s">
        <v>6754</v>
      </c>
      <c r="AE276" s="1" t="s">
        <v>6755</v>
      </c>
      <c r="AF276" t="str">
        <f>VLOOKUP(AE276,[1]urls_output!$A:$B,2,FALSE)</f>
        <v>T</v>
      </c>
    </row>
    <row r="277" spans="1:32" ht="15" customHeight="1">
      <c r="A277">
        <v>276</v>
      </c>
      <c r="B277" t="s">
        <v>31</v>
      </c>
      <c r="C277" t="s">
        <v>232</v>
      </c>
      <c r="D277" t="s">
        <v>34</v>
      </c>
      <c r="E277" t="s">
        <v>34</v>
      </c>
      <c r="F277" t="s">
        <v>34</v>
      </c>
      <c r="G277" t="s">
        <v>34</v>
      </c>
      <c r="H277" t="s">
        <v>34</v>
      </c>
      <c r="I277" t="s">
        <v>233</v>
      </c>
      <c r="J277" t="s">
        <v>234</v>
      </c>
      <c r="K277" t="s">
        <v>96</v>
      </c>
      <c r="P277" t="s">
        <v>3821</v>
      </c>
      <c r="Q277" t="s">
        <v>41</v>
      </c>
      <c r="R277" s="44" t="s">
        <v>3877</v>
      </c>
      <c r="S277" s="31" t="s">
        <v>3878</v>
      </c>
      <c r="T277" t="s">
        <v>44</v>
      </c>
      <c r="U277" t="s">
        <v>60</v>
      </c>
      <c r="W277">
        <v>2016</v>
      </c>
      <c r="X277" t="s">
        <v>46</v>
      </c>
      <c r="Z277" s="2"/>
      <c r="AA277" t="s">
        <v>237</v>
      </c>
      <c r="AB277" t="str">
        <f t="shared" si="8"/>
        <v>CHE_Plantae_Flora_2016.pdf</v>
      </c>
      <c r="AC277" s="8"/>
      <c r="AD277" t="s">
        <v>3879</v>
      </c>
      <c r="AE277" s="1" t="s">
        <v>3880</v>
      </c>
      <c r="AF277" t="str">
        <f>VLOOKUP(AE277,[1]urls_output!$A:$B,2,FALSE)</f>
        <v>T</v>
      </c>
    </row>
    <row r="278" spans="1:32" ht="15" customHeight="1">
      <c r="A278">
        <v>277</v>
      </c>
      <c r="B278" t="s">
        <v>31</v>
      </c>
      <c r="C278" t="s">
        <v>232</v>
      </c>
      <c r="D278" t="s">
        <v>34</v>
      </c>
      <c r="E278" t="s">
        <v>34</v>
      </c>
      <c r="F278" t="s">
        <v>34</v>
      </c>
      <c r="G278" t="s">
        <v>34</v>
      </c>
      <c r="H278" t="s">
        <v>34</v>
      </c>
      <c r="I278" t="s">
        <v>233</v>
      </c>
      <c r="J278" t="s">
        <v>234</v>
      </c>
      <c r="K278" t="s">
        <v>37</v>
      </c>
      <c r="L278" t="s">
        <v>38</v>
      </c>
      <c r="M278" t="s">
        <v>55</v>
      </c>
      <c r="N278" t="s">
        <v>56</v>
      </c>
      <c r="O278" t="s">
        <v>820</v>
      </c>
      <c r="P278" t="s">
        <v>1128</v>
      </c>
      <c r="Q278" t="s">
        <v>41</v>
      </c>
      <c r="R278" s="44" t="s">
        <v>1129</v>
      </c>
      <c r="S278" s="31" t="s">
        <v>1130</v>
      </c>
      <c r="T278" t="s">
        <v>44</v>
      </c>
      <c r="U278" t="s">
        <v>60</v>
      </c>
      <c r="W278">
        <v>2016</v>
      </c>
      <c r="X278" t="s">
        <v>46</v>
      </c>
      <c r="Z278" s="2"/>
      <c r="AA278" t="s">
        <v>237</v>
      </c>
      <c r="AB278" t="str">
        <f t="shared" si="8"/>
        <v>CHE_Animalia_Beetles_2016.pdf</v>
      </c>
      <c r="AC278" s="8"/>
      <c r="AD278" t="s">
        <v>1131</v>
      </c>
      <c r="AE278" s="1" t="s">
        <v>1132</v>
      </c>
      <c r="AF278" t="str">
        <f>VLOOKUP(AE278,[1]urls_output!$A:$B,2,FALSE)</f>
        <v>T</v>
      </c>
    </row>
    <row r="279" spans="1:32" ht="15" customHeight="1">
      <c r="A279">
        <v>278</v>
      </c>
      <c r="B279" t="s">
        <v>31</v>
      </c>
      <c r="C279" t="s">
        <v>232</v>
      </c>
      <c r="D279" t="s">
        <v>34</v>
      </c>
      <c r="E279" t="s">
        <v>34</v>
      </c>
      <c r="F279" t="s">
        <v>34</v>
      </c>
      <c r="G279" t="s">
        <v>34</v>
      </c>
      <c r="H279" t="s">
        <v>34</v>
      </c>
      <c r="I279" t="s">
        <v>233</v>
      </c>
      <c r="J279" t="s">
        <v>234</v>
      </c>
      <c r="K279" t="s">
        <v>37</v>
      </c>
      <c r="L279" t="s">
        <v>177</v>
      </c>
      <c r="M279" t="s">
        <v>178</v>
      </c>
      <c r="N279" t="s">
        <v>903</v>
      </c>
      <c r="P279" t="s">
        <v>996</v>
      </c>
      <c r="Q279" t="s">
        <v>41</v>
      </c>
      <c r="R279" s="44" t="s">
        <v>1007</v>
      </c>
      <c r="S279" s="31" t="s">
        <v>1008</v>
      </c>
      <c r="T279" t="s">
        <v>44</v>
      </c>
      <c r="U279" t="s">
        <v>60</v>
      </c>
      <c r="W279">
        <v>2014</v>
      </c>
      <c r="X279" t="s">
        <v>46</v>
      </c>
      <c r="Z279" s="2"/>
      <c r="AB279" t="str">
        <f t="shared" si="8"/>
        <v>CHE_Animalia_Bats_2014.pdf</v>
      </c>
      <c r="AC279" s="8"/>
      <c r="AD279" t="s">
        <v>1009</v>
      </c>
      <c r="AE279" s="1" t="s">
        <v>1010</v>
      </c>
      <c r="AF279" t="str">
        <f>VLOOKUP(AE279,[1]urls_output!$A:$B,2,FALSE)</f>
        <v>T</v>
      </c>
    </row>
    <row r="280" spans="1:32" ht="15" customHeight="1">
      <c r="A280">
        <v>279</v>
      </c>
      <c r="B280" t="s">
        <v>31</v>
      </c>
      <c r="C280" t="s">
        <v>232</v>
      </c>
      <c r="D280" t="s">
        <v>34</v>
      </c>
      <c r="E280" t="s">
        <v>34</v>
      </c>
      <c r="F280" t="s">
        <v>34</v>
      </c>
      <c r="G280" t="s">
        <v>34</v>
      </c>
      <c r="H280" t="s">
        <v>34</v>
      </c>
      <c r="I280" t="s">
        <v>233</v>
      </c>
      <c r="J280" t="s">
        <v>234</v>
      </c>
      <c r="K280" t="s">
        <v>37</v>
      </c>
      <c r="L280" t="s">
        <v>38</v>
      </c>
      <c r="M280" t="s">
        <v>55</v>
      </c>
      <c r="N280" t="s">
        <v>56</v>
      </c>
      <c r="O280" t="s">
        <v>158</v>
      </c>
      <c r="P280" t="s">
        <v>2050</v>
      </c>
      <c r="Q280" t="s">
        <v>41</v>
      </c>
      <c r="R280" s="44" t="s">
        <v>2068</v>
      </c>
      <c r="S280" s="31" t="s">
        <v>2069</v>
      </c>
      <c r="T280" t="s">
        <v>44</v>
      </c>
      <c r="U280" t="s">
        <v>60</v>
      </c>
      <c r="W280">
        <v>2014</v>
      </c>
      <c r="X280" t="s">
        <v>46</v>
      </c>
      <c r="Z280" s="2"/>
      <c r="AA280" t="s">
        <v>237</v>
      </c>
      <c r="AB280" t="str">
        <f t="shared" si="8"/>
        <v>CHE_Animalia_Butterflies_2014.pdf</v>
      </c>
      <c r="AC280" s="8"/>
      <c r="AD280" t="s">
        <v>2070</v>
      </c>
      <c r="AE280" s="1" t="s">
        <v>2071</v>
      </c>
      <c r="AF280" t="str">
        <f>VLOOKUP(AE280,[1]urls_output!$A:$B,2,FALSE)</f>
        <v>T</v>
      </c>
    </row>
    <row r="281" spans="1:32" ht="15" customHeight="1">
      <c r="A281">
        <v>280</v>
      </c>
      <c r="B281" t="s">
        <v>31</v>
      </c>
      <c r="C281" t="s">
        <v>232</v>
      </c>
      <c r="D281" t="s">
        <v>34</v>
      </c>
      <c r="E281" t="s">
        <v>34</v>
      </c>
      <c r="F281" t="s">
        <v>34</v>
      </c>
      <c r="G281" t="s">
        <v>34</v>
      </c>
      <c r="H281" t="s">
        <v>34</v>
      </c>
      <c r="I281" t="s">
        <v>233</v>
      </c>
      <c r="J281" t="s">
        <v>234</v>
      </c>
      <c r="K281" t="s">
        <v>37</v>
      </c>
      <c r="L281" t="s">
        <v>1560</v>
      </c>
      <c r="P281" t="s">
        <v>6544</v>
      </c>
      <c r="Q281" t="s">
        <v>41</v>
      </c>
      <c r="R281" s="44" t="s">
        <v>6545</v>
      </c>
      <c r="S281" s="31" t="s">
        <v>6546</v>
      </c>
      <c r="T281" t="s">
        <v>44</v>
      </c>
      <c r="U281" t="s">
        <v>60</v>
      </c>
      <c r="W281">
        <v>2012</v>
      </c>
      <c r="X281" t="s">
        <v>46</v>
      </c>
      <c r="Z281" s="2"/>
      <c r="AA281" t="s">
        <v>237</v>
      </c>
      <c r="AB281" t="str">
        <f t="shared" si="8"/>
        <v>CHE_Animalia_Molluscs_2012.pdf</v>
      </c>
      <c r="AC281" s="8"/>
      <c r="AD281" t="s">
        <v>6547</v>
      </c>
      <c r="AE281" s="1" t="s">
        <v>6548</v>
      </c>
      <c r="AF281" t="str">
        <f>VLOOKUP(AE281,[1]urls_output!$A:$B,2,FALSE)</f>
        <v>T</v>
      </c>
    </row>
    <row r="282" spans="1:32" ht="15" customHeight="1">
      <c r="A282">
        <v>281</v>
      </c>
      <c r="B282" t="s">
        <v>31</v>
      </c>
      <c r="C282" t="s">
        <v>232</v>
      </c>
      <c r="D282" t="s">
        <v>34</v>
      </c>
      <c r="E282" t="s">
        <v>34</v>
      </c>
      <c r="F282" t="s">
        <v>34</v>
      </c>
      <c r="G282" t="s">
        <v>34</v>
      </c>
      <c r="H282" t="s">
        <v>34</v>
      </c>
      <c r="I282" t="s">
        <v>233</v>
      </c>
      <c r="J282" t="s">
        <v>234</v>
      </c>
      <c r="K282" t="s">
        <v>37</v>
      </c>
      <c r="L282" t="s">
        <v>38</v>
      </c>
      <c r="M282" t="s">
        <v>55</v>
      </c>
      <c r="N282" t="s">
        <v>56</v>
      </c>
      <c r="O282" t="s">
        <v>6430</v>
      </c>
      <c r="P282" t="s">
        <v>6431</v>
      </c>
      <c r="Q282" t="s">
        <v>41</v>
      </c>
      <c r="R282" s="44" t="s">
        <v>2248</v>
      </c>
      <c r="S282" s="31" t="s">
        <v>2249</v>
      </c>
      <c r="T282" t="s">
        <v>44</v>
      </c>
      <c r="U282" t="s">
        <v>60</v>
      </c>
      <c r="W282">
        <v>2012</v>
      </c>
      <c r="X282" t="s">
        <v>46</v>
      </c>
      <c r="Z282" s="2"/>
      <c r="AA282" t="s">
        <v>237</v>
      </c>
      <c r="AB282" t="str">
        <f t="shared" si="8"/>
        <v>CHE_Animalia_Mayflies_2012.pdf</v>
      </c>
      <c r="AC282" s="8"/>
      <c r="AD282" t="s">
        <v>6439</v>
      </c>
      <c r="AE282" s="1" t="s">
        <v>2251</v>
      </c>
      <c r="AF282" t="str">
        <f>VLOOKUP(AE282,[1]urls_output!$A:$B,2,FALSE)</f>
        <v>T</v>
      </c>
    </row>
    <row r="283" spans="1:32" ht="15" customHeight="1">
      <c r="A283">
        <v>282</v>
      </c>
      <c r="B283" t="s">
        <v>31</v>
      </c>
      <c r="C283" t="s">
        <v>232</v>
      </c>
      <c r="D283" t="s">
        <v>34</v>
      </c>
      <c r="E283" t="s">
        <v>34</v>
      </c>
      <c r="F283" t="s">
        <v>34</v>
      </c>
      <c r="G283" t="s">
        <v>34</v>
      </c>
      <c r="H283" t="s">
        <v>34</v>
      </c>
      <c r="I283" t="s">
        <v>233</v>
      </c>
      <c r="J283" t="s">
        <v>234</v>
      </c>
      <c r="K283" t="s">
        <v>37</v>
      </c>
      <c r="L283" t="s">
        <v>38</v>
      </c>
      <c r="M283" t="s">
        <v>55</v>
      </c>
      <c r="N283" t="s">
        <v>56</v>
      </c>
      <c r="O283" t="s">
        <v>7114</v>
      </c>
      <c r="P283" t="s">
        <v>7658</v>
      </c>
      <c r="Q283" t="s">
        <v>41</v>
      </c>
      <c r="R283" s="44" t="s">
        <v>2248</v>
      </c>
      <c r="S283" s="31" t="s">
        <v>2249</v>
      </c>
      <c r="T283" t="s">
        <v>44</v>
      </c>
      <c r="U283" t="s">
        <v>60</v>
      </c>
      <c r="W283">
        <v>2012</v>
      </c>
      <c r="X283" t="s">
        <v>46</v>
      </c>
      <c r="Z283" s="2"/>
      <c r="AA283" t="s">
        <v>237</v>
      </c>
      <c r="AB283" t="s">
        <v>2250</v>
      </c>
      <c r="AC283" s="8"/>
      <c r="AD283" t="e">
        <v>#N/A</v>
      </c>
      <c r="AE283" s="1" t="s">
        <v>2251</v>
      </c>
      <c r="AF283" t="str">
        <f>VLOOKUP(AE283,[1]urls_output!$A:$B,2,FALSE)</f>
        <v>T</v>
      </c>
    </row>
    <row r="284" spans="1:32" ht="15" customHeight="1">
      <c r="A284">
        <v>283</v>
      </c>
      <c r="B284" t="s">
        <v>31</v>
      </c>
      <c r="C284" t="s">
        <v>232</v>
      </c>
      <c r="D284" t="s">
        <v>34</v>
      </c>
      <c r="E284" t="s">
        <v>34</v>
      </c>
      <c r="F284" t="s">
        <v>34</v>
      </c>
      <c r="G284" t="s">
        <v>34</v>
      </c>
      <c r="H284" t="s">
        <v>34</v>
      </c>
      <c r="I284" t="s">
        <v>233</v>
      </c>
      <c r="J284" t="s">
        <v>234</v>
      </c>
      <c r="K284" t="s">
        <v>37</v>
      </c>
      <c r="L284" t="s">
        <v>38</v>
      </c>
      <c r="M284" t="s">
        <v>55</v>
      </c>
      <c r="N284" t="s">
        <v>56</v>
      </c>
      <c r="O284" t="s">
        <v>2246</v>
      </c>
      <c r="P284" t="s">
        <v>2247</v>
      </c>
      <c r="Q284" t="s">
        <v>41</v>
      </c>
      <c r="R284" s="44" t="s">
        <v>2248</v>
      </c>
      <c r="S284" s="31" t="s">
        <v>2249</v>
      </c>
      <c r="T284" t="s">
        <v>44</v>
      </c>
      <c r="U284" t="s">
        <v>60</v>
      </c>
      <c r="W284">
        <v>2012</v>
      </c>
      <c r="X284" t="s">
        <v>46</v>
      </c>
      <c r="Z284" s="2"/>
      <c r="AA284" t="s">
        <v>237</v>
      </c>
      <c r="AB284" t="s">
        <v>2250</v>
      </c>
      <c r="AC284" s="8"/>
      <c r="AD284" t="e">
        <v>#N/A</v>
      </c>
      <c r="AE284" s="1" t="s">
        <v>2251</v>
      </c>
      <c r="AF284" t="str">
        <f>VLOOKUP(AE284,[1]urls_output!$A:$B,2,FALSE)</f>
        <v>T</v>
      </c>
    </row>
    <row r="285" spans="1:32" ht="15" customHeight="1">
      <c r="A285">
        <v>284</v>
      </c>
      <c r="B285" t="s">
        <v>31</v>
      </c>
      <c r="C285" t="s">
        <v>232</v>
      </c>
      <c r="D285" t="s">
        <v>34</v>
      </c>
      <c r="E285" t="s">
        <v>34</v>
      </c>
      <c r="F285" t="s">
        <v>34</v>
      </c>
      <c r="G285" t="s">
        <v>34</v>
      </c>
      <c r="H285" t="s">
        <v>34</v>
      </c>
      <c r="I285" t="s">
        <v>233</v>
      </c>
      <c r="J285" t="s">
        <v>234</v>
      </c>
      <c r="K285" t="s">
        <v>96</v>
      </c>
      <c r="N285" s="6" t="s">
        <v>2386</v>
      </c>
      <c r="O285" t="s">
        <v>2387</v>
      </c>
      <c r="P285" t="s">
        <v>2388</v>
      </c>
      <c r="Q285" t="s">
        <v>41</v>
      </c>
      <c r="R285" s="44" t="s">
        <v>2405</v>
      </c>
      <c r="S285" s="45" t="s">
        <v>2406</v>
      </c>
      <c r="T285" t="s">
        <v>44</v>
      </c>
      <c r="U285" t="s">
        <v>60</v>
      </c>
      <c r="W285">
        <v>2012</v>
      </c>
      <c r="X285" t="s">
        <v>46</v>
      </c>
      <c r="Z285" s="2"/>
      <c r="AB285" t="str">
        <f t="shared" ref="AB285:AB348" si="9">IF(D285="NA",   I285&amp;"_"&amp;K285&amp;"_"&amp;P285&amp;"_"&amp;W285&amp;"."&amp;T285, I285&amp;"_"&amp;D285&amp;"_"&amp;K285&amp;"_"&amp;P285&amp;"_"&amp;W285&amp;"."&amp;T285)</f>
        <v>CHE_Plantae_Characeae_2012.pdf</v>
      </c>
      <c r="AC285" s="8"/>
      <c r="AD285" t="s">
        <v>2407</v>
      </c>
      <c r="AE285" s="1" t="s">
        <v>2408</v>
      </c>
      <c r="AF285" t="str">
        <f>VLOOKUP(AE285,[1]urls_output!$A:$B,2,FALSE)</f>
        <v>T</v>
      </c>
    </row>
    <row r="286" spans="1:32" ht="15" customHeight="1">
      <c r="A286">
        <v>285</v>
      </c>
      <c r="B286" t="s">
        <v>31</v>
      </c>
      <c r="C286" t="s">
        <v>232</v>
      </c>
      <c r="D286" t="s">
        <v>34</v>
      </c>
      <c r="E286" t="s">
        <v>34</v>
      </c>
      <c r="F286" t="s">
        <v>34</v>
      </c>
      <c r="G286" t="s">
        <v>34</v>
      </c>
      <c r="H286" t="s">
        <v>34</v>
      </c>
      <c r="I286" t="s">
        <v>233</v>
      </c>
      <c r="J286" t="s">
        <v>234</v>
      </c>
      <c r="K286" t="s">
        <v>89</v>
      </c>
      <c r="P286" t="s">
        <v>5939</v>
      </c>
      <c r="Q286" t="s">
        <v>41</v>
      </c>
      <c r="R286" s="44" t="s">
        <v>5940</v>
      </c>
      <c r="S286" s="45" t="s">
        <v>5941</v>
      </c>
      <c r="T286" t="s">
        <v>44</v>
      </c>
      <c r="U286" t="s">
        <v>60</v>
      </c>
      <c r="W286">
        <v>2007</v>
      </c>
      <c r="X286" t="s">
        <v>46</v>
      </c>
      <c r="Z286" s="2"/>
      <c r="AB286" t="str">
        <f t="shared" si="9"/>
        <v>CHE_Fungi_Macromycetes_2007.pdf</v>
      </c>
      <c r="AC286" s="8"/>
      <c r="AD286" t="s">
        <v>5942</v>
      </c>
      <c r="AE286" s="1" t="s">
        <v>5943</v>
      </c>
      <c r="AF286" t="str">
        <f>VLOOKUP(AE286,[1]urls_output!$A:$B,2,FALSE)</f>
        <v>T</v>
      </c>
    </row>
    <row r="287" spans="1:32" ht="15" customHeight="1">
      <c r="A287">
        <v>286</v>
      </c>
      <c r="B287" t="s">
        <v>31</v>
      </c>
      <c r="C287" t="s">
        <v>232</v>
      </c>
      <c r="D287" t="s">
        <v>34</v>
      </c>
      <c r="E287" t="s">
        <v>34</v>
      </c>
      <c r="F287" t="s">
        <v>34</v>
      </c>
      <c r="G287" t="s">
        <v>34</v>
      </c>
      <c r="H287" t="s">
        <v>34</v>
      </c>
      <c r="I287" t="s">
        <v>233</v>
      </c>
      <c r="J287" t="s">
        <v>234</v>
      </c>
      <c r="K287" t="s">
        <v>37</v>
      </c>
      <c r="L287" t="s">
        <v>38</v>
      </c>
      <c r="M287" t="s">
        <v>55</v>
      </c>
      <c r="N287" t="s">
        <v>56</v>
      </c>
      <c r="O287" t="s">
        <v>2283</v>
      </c>
      <c r="P287" t="s">
        <v>2283</v>
      </c>
      <c r="Q287" t="s">
        <v>41</v>
      </c>
      <c r="R287" s="44" t="s">
        <v>6974</v>
      </c>
      <c r="S287" s="45" t="s">
        <v>6975</v>
      </c>
      <c r="T287" t="s">
        <v>44</v>
      </c>
      <c r="U287" t="s">
        <v>60</v>
      </c>
      <c r="W287">
        <v>2007</v>
      </c>
      <c r="X287" t="s">
        <v>46</v>
      </c>
      <c r="Z287" s="2"/>
      <c r="AA287" t="s">
        <v>237</v>
      </c>
      <c r="AB287" t="str">
        <f t="shared" si="9"/>
        <v>CHE_Animalia_Orthoptera_2007.pdf</v>
      </c>
      <c r="AC287" s="8"/>
      <c r="AD287" t="s">
        <v>6976</v>
      </c>
      <c r="AE287" s="1" t="s">
        <v>6977</v>
      </c>
      <c r="AF287" t="str">
        <f>VLOOKUP(AE287,[1]urls_output!$A:$B,2,FALSE)</f>
        <v>T</v>
      </c>
    </row>
    <row r="288" spans="1:32" ht="15" customHeight="1">
      <c r="A288">
        <v>287</v>
      </c>
      <c r="B288" t="s">
        <v>31</v>
      </c>
      <c r="C288" t="s">
        <v>232</v>
      </c>
      <c r="D288" t="s">
        <v>34</v>
      </c>
      <c r="E288" t="s">
        <v>34</v>
      </c>
      <c r="F288" t="s">
        <v>34</v>
      </c>
      <c r="G288" t="s">
        <v>34</v>
      </c>
      <c r="H288" t="s">
        <v>34</v>
      </c>
      <c r="I288" t="s">
        <v>233</v>
      </c>
      <c r="J288" t="s">
        <v>234</v>
      </c>
      <c r="K288" t="s">
        <v>96</v>
      </c>
      <c r="P288" t="s">
        <v>5760</v>
      </c>
      <c r="Q288" t="s">
        <v>41</v>
      </c>
      <c r="R288" s="44" t="s">
        <v>5773</v>
      </c>
      <c r="S288" s="45" t="s">
        <v>5774</v>
      </c>
      <c r="T288" t="s">
        <v>44</v>
      </c>
      <c r="U288" t="s">
        <v>60</v>
      </c>
      <c r="W288">
        <v>2002</v>
      </c>
      <c r="X288" t="s">
        <v>46</v>
      </c>
      <c r="Z288" s="2"/>
      <c r="AB288" t="str">
        <f t="shared" si="9"/>
        <v>CHE_Plantae_Lichens_2002.pdf</v>
      </c>
      <c r="AC288" s="8"/>
      <c r="AD288" t="s">
        <v>5775</v>
      </c>
      <c r="AE288" s="1" t="s">
        <v>5776</v>
      </c>
      <c r="AF288" t="str">
        <f>VLOOKUP(AE288,[1]urls_output!$A:$B,2,FALSE)</f>
        <v>T</v>
      </c>
    </row>
    <row r="289" spans="1:32" ht="15" customHeight="1">
      <c r="A289">
        <v>288</v>
      </c>
      <c r="B289" t="s">
        <v>31</v>
      </c>
      <c r="C289" t="s">
        <v>232</v>
      </c>
      <c r="D289" t="s">
        <v>34</v>
      </c>
      <c r="E289" t="s">
        <v>34</v>
      </c>
      <c r="F289" t="s">
        <v>34</v>
      </c>
      <c r="G289" t="s">
        <v>34</v>
      </c>
      <c r="H289" t="s">
        <v>34</v>
      </c>
      <c r="I289" t="s">
        <v>233</v>
      </c>
      <c r="J289" t="s">
        <v>234</v>
      </c>
      <c r="K289" t="s">
        <v>96</v>
      </c>
      <c r="P289" t="s">
        <v>3821</v>
      </c>
      <c r="Q289" t="s">
        <v>41</v>
      </c>
      <c r="R289" s="44" t="s">
        <v>3881</v>
      </c>
      <c r="S289" s="45" t="s">
        <v>3882</v>
      </c>
      <c r="T289" t="s">
        <v>44</v>
      </c>
      <c r="U289" t="s">
        <v>60</v>
      </c>
      <c r="W289">
        <v>2002</v>
      </c>
      <c r="X289" t="s">
        <v>46</v>
      </c>
      <c r="Z289" s="2"/>
      <c r="AB289" t="str">
        <f t="shared" si="9"/>
        <v>CHE_Plantae_Flora_2002.pdf</v>
      </c>
      <c r="AC289" s="8"/>
      <c r="AD289" t="s">
        <v>3883</v>
      </c>
      <c r="AE289" s="1" t="s">
        <v>3884</v>
      </c>
      <c r="AF289" t="str">
        <f>VLOOKUP(AE289,[1]urls_output!$A:$B,2,FALSE)</f>
        <v>T</v>
      </c>
    </row>
    <row r="290" spans="1:32" ht="15" customHeight="1">
      <c r="A290">
        <v>289</v>
      </c>
      <c r="B290" t="s">
        <v>31</v>
      </c>
      <c r="C290" t="s">
        <v>232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233</v>
      </c>
      <c r="J290" t="s">
        <v>234</v>
      </c>
      <c r="K290" t="s">
        <v>37</v>
      </c>
      <c r="P290" t="s">
        <v>2907</v>
      </c>
      <c r="Q290" t="s">
        <v>41</v>
      </c>
      <c r="R290" s="44" t="s">
        <v>2968</v>
      </c>
      <c r="S290" s="45" t="s">
        <v>2968</v>
      </c>
      <c r="T290" t="s">
        <v>44</v>
      </c>
      <c r="U290" t="s">
        <v>60</v>
      </c>
      <c r="W290">
        <v>1994</v>
      </c>
      <c r="X290" t="s">
        <v>46</v>
      </c>
      <c r="Z290" s="2"/>
      <c r="AB290" t="str">
        <f t="shared" si="9"/>
        <v>CHE_Animalia_Fauna_1994.pdf</v>
      </c>
      <c r="AC290" s="8"/>
      <c r="AD290" t="s">
        <v>2969</v>
      </c>
      <c r="AE290" s="1" t="s">
        <v>2970</v>
      </c>
      <c r="AF290" t="str">
        <f>VLOOKUP(AE290,[1]urls_output!$A:$B,2,FALSE)</f>
        <v>T</v>
      </c>
    </row>
    <row r="291" spans="1:32" ht="15" customHeight="1">
      <c r="A291">
        <v>290</v>
      </c>
      <c r="B291" t="s">
        <v>31</v>
      </c>
      <c r="C291" t="s">
        <v>240</v>
      </c>
      <c r="D291" t="s">
        <v>34</v>
      </c>
      <c r="E291" t="s">
        <v>34</v>
      </c>
      <c r="F291" t="s">
        <v>34</v>
      </c>
      <c r="G291" t="s">
        <v>34</v>
      </c>
      <c r="H291" t="s">
        <v>34</v>
      </c>
      <c r="I291" t="s">
        <v>241</v>
      </c>
      <c r="J291" t="s">
        <v>242</v>
      </c>
      <c r="K291" t="s">
        <v>37</v>
      </c>
      <c r="L291" t="s">
        <v>177</v>
      </c>
      <c r="M291" t="s">
        <v>178</v>
      </c>
      <c r="N291" t="s">
        <v>812</v>
      </c>
      <c r="P291" t="s">
        <v>1146</v>
      </c>
      <c r="Q291" t="s">
        <v>41</v>
      </c>
      <c r="R291" s="44" t="s">
        <v>1210</v>
      </c>
      <c r="S291" s="45" t="s">
        <v>1211</v>
      </c>
      <c r="T291" t="s">
        <v>44</v>
      </c>
      <c r="U291" t="s">
        <v>171</v>
      </c>
      <c r="W291">
        <v>2021</v>
      </c>
      <c r="X291" t="s">
        <v>46</v>
      </c>
      <c r="Z291" s="2"/>
      <c r="AB291" t="str">
        <f t="shared" si="9"/>
        <v>ESP_Animalia_Birds_2021.pdf</v>
      </c>
      <c r="AC291" s="8"/>
      <c r="AD291" t="s">
        <v>1212</v>
      </c>
      <c r="AE291" s="1" t="s">
        <v>1213</v>
      </c>
      <c r="AF291" t="str">
        <f>VLOOKUP(AE291,[1]urls_output!$A:$B,2,FALSE)</f>
        <v>T</v>
      </c>
    </row>
    <row r="292" spans="1:32" ht="15" customHeight="1">
      <c r="A292">
        <v>291</v>
      </c>
      <c r="B292" t="s">
        <v>31</v>
      </c>
      <c r="C292" t="s">
        <v>240</v>
      </c>
      <c r="D292" t="s">
        <v>34</v>
      </c>
      <c r="E292" t="s">
        <v>34</v>
      </c>
      <c r="F292" t="s">
        <v>34</v>
      </c>
      <c r="G292" t="s">
        <v>34</v>
      </c>
      <c r="H292" t="s">
        <v>34</v>
      </c>
      <c r="I292" t="s">
        <v>241</v>
      </c>
      <c r="J292" t="s">
        <v>242</v>
      </c>
      <c r="K292" t="s">
        <v>37</v>
      </c>
      <c r="L292" t="s">
        <v>177</v>
      </c>
      <c r="M292" t="s">
        <v>178</v>
      </c>
      <c r="N292" t="s">
        <v>812</v>
      </c>
      <c r="P292" t="s">
        <v>1146</v>
      </c>
      <c r="Q292" t="s">
        <v>41</v>
      </c>
      <c r="R292" s="44" t="s">
        <v>1214</v>
      </c>
      <c r="S292" s="45" t="s">
        <v>1215</v>
      </c>
      <c r="T292" t="s">
        <v>44</v>
      </c>
      <c r="U292" t="s">
        <v>171</v>
      </c>
      <c r="W292">
        <v>2004</v>
      </c>
      <c r="X292" t="s">
        <v>46</v>
      </c>
      <c r="Z292" s="2"/>
      <c r="AB292" t="str">
        <f t="shared" si="9"/>
        <v>ESP_Animalia_Birds_2004.pdf</v>
      </c>
      <c r="AC292" s="8"/>
      <c r="AD292" t="s">
        <v>1216</v>
      </c>
      <c r="AE292" s="1" t="s">
        <v>1217</v>
      </c>
      <c r="AF292" t="str">
        <f>VLOOKUP(AE292,[1]urls_output!$A:$B,2,FALSE)</f>
        <v>T</v>
      </c>
    </row>
    <row r="293" spans="1:32" ht="15" customHeight="1">
      <c r="A293">
        <v>292</v>
      </c>
      <c r="B293" t="s">
        <v>31</v>
      </c>
      <c r="C293" t="s">
        <v>240</v>
      </c>
      <c r="D293" t="s">
        <v>34</v>
      </c>
      <c r="E293" t="s">
        <v>34</v>
      </c>
      <c r="F293" t="s">
        <v>34</v>
      </c>
      <c r="G293" t="s">
        <v>34</v>
      </c>
      <c r="H293" t="s">
        <v>34</v>
      </c>
      <c r="I293" t="s">
        <v>241</v>
      </c>
      <c r="J293" t="s">
        <v>242</v>
      </c>
      <c r="K293" t="s">
        <v>96</v>
      </c>
      <c r="P293" t="s">
        <v>3821</v>
      </c>
      <c r="Q293" t="s">
        <v>41</v>
      </c>
      <c r="R293" s="44" t="s">
        <v>3885</v>
      </c>
      <c r="S293" s="45" t="s">
        <v>3886</v>
      </c>
      <c r="T293" t="s">
        <v>44</v>
      </c>
      <c r="U293" t="s">
        <v>171</v>
      </c>
      <c r="W293">
        <v>2000</v>
      </c>
      <c r="X293" t="s">
        <v>46</v>
      </c>
      <c r="Z293" s="2"/>
      <c r="AB293" t="str">
        <f t="shared" si="9"/>
        <v>ESP_Plantae_Flora_2000.pdf</v>
      </c>
      <c r="AC293" s="8"/>
      <c r="AD293" t="s">
        <v>3887</v>
      </c>
      <c r="AE293" s="1" t="s">
        <v>3888</v>
      </c>
      <c r="AF293" t="str">
        <f>VLOOKUP(AE293,[1]urls_output!$A:$B,2,FALSE)</f>
        <v>T</v>
      </c>
    </row>
    <row r="294" spans="1:32" ht="15" customHeight="1">
      <c r="A294">
        <v>293</v>
      </c>
      <c r="B294" t="s">
        <v>31</v>
      </c>
      <c r="C294" t="s">
        <v>240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241</v>
      </c>
      <c r="J294" t="s">
        <v>242</v>
      </c>
      <c r="K294" t="s">
        <v>96</v>
      </c>
      <c r="P294" t="s">
        <v>3821</v>
      </c>
      <c r="Q294" t="s">
        <v>41</v>
      </c>
      <c r="R294" s="44" t="s">
        <v>3889</v>
      </c>
      <c r="S294" s="45" t="s">
        <v>3890</v>
      </c>
      <c r="T294" t="s">
        <v>44</v>
      </c>
      <c r="U294" t="s">
        <v>171</v>
      </c>
      <c r="W294">
        <v>2008</v>
      </c>
      <c r="X294" t="s">
        <v>46</v>
      </c>
      <c r="Z294" s="2"/>
      <c r="AB294" t="str">
        <f t="shared" si="9"/>
        <v>ESP_Plantae_Flora_2008.pdf</v>
      </c>
      <c r="AC294" s="8"/>
      <c r="AD294" t="s">
        <v>3891</v>
      </c>
      <c r="AE294" s="1" t="s">
        <v>3892</v>
      </c>
      <c r="AF294" t="str">
        <f>VLOOKUP(AE294,[1]urls_output!$A:$B,2,FALSE)</f>
        <v>T</v>
      </c>
    </row>
    <row r="295" spans="1:32" ht="15" customHeight="1">
      <c r="A295">
        <v>294</v>
      </c>
      <c r="B295" t="s">
        <v>31</v>
      </c>
      <c r="C295" t="s">
        <v>240</v>
      </c>
      <c r="D295" t="s">
        <v>34</v>
      </c>
      <c r="E295" t="s">
        <v>34</v>
      </c>
      <c r="F295" t="s">
        <v>34</v>
      </c>
      <c r="G295" t="s">
        <v>34</v>
      </c>
      <c r="H295" t="s">
        <v>34</v>
      </c>
      <c r="I295" t="s">
        <v>241</v>
      </c>
      <c r="J295" t="s">
        <v>242</v>
      </c>
      <c r="K295" t="s">
        <v>96</v>
      </c>
      <c r="P295" t="s">
        <v>3821</v>
      </c>
      <c r="Q295" t="s">
        <v>41</v>
      </c>
      <c r="R295" s="44" t="s">
        <v>3893</v>
      </c>
      <c r="S295" s="45" t="s">
        <v>3894</v>
      </c>
      <c r="T295" t="s">
        <v>44</v>
      </c>
      <c r="U295" t="s">
        <v>171</v>
      </c>
      <c r="W295">
        <v>2010</v>
      </c>
      <c r="X295" t="s">
        <v>46</v>
      </c>
      <c r="Z295" s="2"/>
      <c r="AB295" t="str">
        <f t="shared" si="9"/>
        <v>ESP_Plantae_Flora_2010.pdf</v>
      </c>
      <c r="AC295" s="8"/>
      <c r="AD295" t="s">
        <v>3895</v>
      </c>
      <c r="AE295" s="1" t="s">
        <v>3896</v>
      </c>
      <c r="AF295" t="str">
        <f>VLOOKUP(AE295,[1]urls_output!$A:$B,2,FALSE)</f>
        <v>T</v>
      </c>
    </row>
    <row r="296" spans="1:32" ht="15" customHeight="1">
      <c r="A296">
        <v>295</v>
      </c>
      <c r="B296" t="s">
        <v>31</v>
      </c>
      <c r="C296" t="s">
        <v>240</v>
      </c>
      <c r="D296" t="s">
        <v>34</v>
      </c>
      <c r="E296" t="s">
        <v>34</v>
      </c>
      <c r="F296" t="s">
        <v>34</v>
      </c>
      <c r="G296" t="s">
        <v>34</v>
      </c>
      <c r="H296" t="s">
        <v>34</v>
      </c>
      <c r="I296" t="s">
        <v>241</v>
      </c>
      <c r="J296" t="s">
        <v>242</v>
      </c>
      <c r="K296" t="s">
        <v>37</v>
      </c>
      <c r="L296" t="s">
        <v>177</v>
      </c>
      <c r="M296" t="s">
        <v>178</v>
      </c>
      <c r="N296" t="s">
        <v>179</v>
      </c>
      <c r="P296" t="s">
        <v>180</v>
      </c>
      <c r="Q296" t="s">
        <v>41</v>
      </c>
      <c r="R296" s="44" t="s">
        <v>243</v>
      </c>
      <c r="S296" s="45" t="s">
        <v>244</v>
      </c>
      <c r="T296" t="s">
        <v>44</v>
      </c>
      <c r="U296" t="s">
        <v>171</v>
      </c>
      <c r="W296">
        <v>2006</v>
      </c>
      <c r="X296" t="s">
        <v>46</v>
      </c>
      <c r="Z296" s="2"/>
      <c r="AB296" t="str">
        <f t="shared" si="9"/>
        <v>ESP_Animalia_Amphibians_2006.pdf</v>
      </c>
      <c r="AC296" s="8"/>
      <c r="AD296" t="s">
        <v>245</v>
      </c>
      <c r="AE296" s="1" t="s">
        <v>246</v>
      </c>
      <c r="AF296" t="str">
        <f>VLOOKUP(AE296,[1]urls_output!$A:$B,2,FALSE)</f>
        <v>T</v>
      </c>
    </row>
    <row r="297" spans="1:32" ht="15" customHeight="1">
      <c r="A297">
        <v>296</v>
      </c>
      <c r="B297" t="s">
        <v>31</v>
      </c>
      <c r="C297" t="s">
        <v>240</v>
      </c>
      <c r="D297" t="s">
        <v>34</v>
      </c>
      <c r="E297" t="s">
        <v>34</v>
      </c>
      <c r="F297" t="s">
        <v>34</v>
      </c>
      <c r="G297" t="s">
        <v>34</v>
      </c>
      <c r="H297" t="s">
        <v>34</v>
      </c>
      <c r="I297" t="s">
        <v>241</v>
      </c>
      <c r="J297" t="s">
        <v>242</v>
      </c>
      <c r="K297" t="s">
        <v>37</v>
      </c>
      <c r="L297" t="s">
        <v>177</v>
      </c>
      <c r="M297" t="s">
        <v>178</v>
      </c>
      <c r="N297" t="s">
        <v>2291</v>
      </c>
      <c r="P297" t="s">
        <v>7214</v>
      </c>
      <c r="Q297" t="s">
        <v>41</v>
      </c>
      <c r="R297" s="44" t="s">
        <v>7229</v>
      </c>
      <c r="S297" s="45" t="s">
        <v>7230</v>
      </c>
      <c r="T297" t="s">
        <v>44</v>
      </c>
      <c r="U297" t="s">
        <v>171</v>
      </c>
      <c r="W297">
        <v>2006</v>
      </c>
      <c r="X297" t="s">
        <v>46</v>
      </c>
      <c r="Z297" s="2"/>
      <c r="AB297" t="str">
        <f t="shared" si="9"/>
        <v>ESP_Animalia_Reptiles_2006.pdf</v>
      </c>
      <c r="AC297" s="8"/>
      <c r="AD297" t="s">
        <v>7231</v>
      </c>
      <c r="AE297" s="1" t="s">
        <v>7232</v>
      </c>
      <c r="AF297" t="str">
        <f>VLOOKUP(AE297,[1]urls_output!$A:$B,2,FALSE)</f>
        <v>T</v>
      </c>
    </row>
    <row r="298" spans="1:32" ht="15" customHeight="1">
      <c r="A298">
        <v>297</v>
      </c>
      <c r="B298" t="s">
        <v>31</v>
      </c>
      <c r="C298" t="s">
        <v>240</v>
      </c>
      <c r="D298" t="s">
        <v>34</v>
      </c>
      <c r="E298" t="s">
        <v>34</v>
      </c>
      <c r="F298" t="s">
        <v>34</v>
      </c>
      <c r="G298" t="s">
        <v>34</v>
      </c>
      <c r="H298" t="s">
        <v>34</v>
      </c>
      <c r="I298" t="s">
        <v>241</v>
      </c>
      <c r="J298" t="s">
        <v>242</v>
      </c>
      <c r="K298" t="s">
        <v>37</v>
      </c>
      <c r="L298" t="s">
        <v>177</v>
      </c>
      <c r="M298" t="s">
        <v>178</v>
      </c>
      <c r="P298" t="s">
        <v>3709</v>
      </c>
      <c r="Q298" t="s">
        <v>41</v>
      </c>
      <c r="R298" s="44" t="s">
        <v>3728</v>
      </c>
      <c r="S298" s="45" t="s">
        <v>3729</v>
      </c>
      <c r="T298" t="s">
        <v>44</v>
      </c>
      <c r="U298" t="s">
        <v>171</v>
      </c>
      <c r="W298">
        <v>2006</v>
      </c>
      <c r="X298" t="s">
        <v>46</v>
      </c>
      <c r="Z298" s="2"/>
      <c r="AB298" t="str">
        <f t="shared" si="9"/>
        <v>ESP_Animalia_Fishes_2006.pdf</v>
      </c>
      <c r="AC298" s="8"/>
      <c r="AD298" t="s">
        <v>3730</v>
      </c>
      <c r="AE298" s="1" t="s">
        <v>3731</v>
      </c>
      <c r="AF298" t="str">
        <f>VLOOKUP(AE298,[1]urls_output!$A:$B,2,FALSE)</f>
        <v>T</v>
      </c>
    </row>
    <row r="299" spans="1:32" ht="15" customHeight="1">
      <c r="A299">
        <v>298</v>
      </c>
      <c r="B299" t="s">
        <v>31</v>
      </c>
      <c r="C299" t="s">
        <v>240</v>
      </c>
      <c r="D299" t="s">
        <v>34</v>
      </c>
      <c r="E299" t="s">
        <v>34</v>
      </c>
      <c r="F299" t="s">
        <v>34</v>
      </c>
      <c r="G299" t="s">
        <v>34</v>
      </c>
      <c r="H299" t="s">
        <v>34</v>
      </c>
      <c r="I299" t="s">
        <v>241</v>
      </c>
      <c r="J299" t="s">
        <v>242</v>
      </c>
      <c r="K299" t="s">
        <v>37</v>
      </c>
      <c r="L299" t="s">
        <v>177</v>
      </c>
      <c r="M299" t="s">
        <v>178</v>
      </c>
      <c r="P299" t="s">
        <v>3709</v>
      </c>
      <c r="Q299" t="s">
        <v>41</v>
      </c>
      <c r="R299" s="44" t="s">
        <v>3732</v>
      </c>
      <c r="S299" s="45" t="s">
        <v>3733</v>
      </c>
      <c r="T299" t="s">
        <v>44</v>
      </c>
      <c r="U299" t="s">
        <v>171</v>
      </c>
      <c r="W299">
        <v>2002</v>
      </c>
      <c r="X299" t="s">
        <v>46</v>
      </c>
      <c r="Z299" s="2"/>
      <c r="AB299" t="str">
        <f t="shared" si="9"/>
        <v>ESP_Animalia_Fishes_2002.pdf</v>
      </c>
      <c r="AC299" s="8"/>
      <c r="AD299" t="s">
        <v>3734</v>
      </c>
      <c r="AE299" s="1" t="s">
        <v>3735</v>
      </c>
      <c r="AF299" t="s">
        <v>87</v>
      </c>
    </row>
    <row r="300" spans="1:32" ht="15" customHeight="1">
      <c r="A300">
        <v>299</v>
      </c>
      <c r="B300" t="s">
        <v>31</v>
      </c>
      <c r="C300" t="s">
        <v>240</v>
      </c>
      <c r="D300" t="s">
        <v>34</v>
      </c>
      <c r="E300" t="s">
        <v>34</v>
      </c>
      <c r="F300" t="s">
        <v>34</v>
      </c>
      <c r="G300" t="s">
        <v>34</v>
      </c>
      <c r="H300" t="s">
        <v>34</v>
      </c>
      <c r="I300" t="s">
        <v>241</v>
      </c>
      <c r="J300" t="s">
        <v>242</v>
      </c>
      <c r="K300" t="s">
        <v>37</v>
      </c>
      <c r="L300" t="s">
        <v>177</v>
      </c>
      <c r="M300" t="s">
        <v>178</v>
      </c>
      <c r="N300" t="s">
        <v>812</v>
      </c>
      <c r="P300" t="s">
        <v>1146</v>
      </c>
      <c r="Q300" t="s">
        <v>41</v>
      </c>
      <c r="R300" s="44" t="s">
        <v>1218</v>
      </c>
      <c r="S300" s="45" t="s">
        <v>1219</v>
      </c>
      <c r="T300" t="s">
        <v>44</v>
      </c>
      <c r="U300" t="s">
        <v>171</v>
      </c>
      <c r="W300">
        <v>2006</v>
      </c>
      <c r="X300" t="s">
        <v>46</v>
      </c>
      <c r="Z300" s="2"/>
      <c r="AB300" t="str">
        <f t="shared" si="9"/>
        <v>ESP_Animalia_Birds_2006.pdf</v>
      </c>
      <c r="AC300" s="8"/>
      <c r="AD300" t="s">
        <v>1220</v>
      </c>
      <c r="AE300" s="1" t="s">
        <v>1221</v>
      </c>
      <c r="AF300" t="str">
        <f>VLOOKUP(AE300,[1]urls_output!$A:$B,2,FALSE)</f>
        <v>T</v>
      </c>
    </row>
    <row r="301" spans="1:32" ht="15" customHeight="1">
      <c r="A301">
        <v>300</v>
      </c>
      <c r="B301" t="s">
        <v>31</v>
      </c>
      <c r="C301" t="s">
        <v>240</v>
      </c>
      <c r="D301" t="s">
        <v>34</v>
      </c>
      <c r="E301" t="s">
        <v>34</v>
      </c>
      <c r="F301" t="s">
        <v>34</v>
      </c>
      <c r="G301" t="s">
        <v>34</v>
      </c>
      <c r="H301" t="s">
        <v>34</v>
      </c>
      <c r="I301" t="s">
        <v>241</v>
      </c>
      <c r="J301" t="s">
        <v>242</v>
      </c>
      <c r="K301" t="s">
        <v>37</v>
      </c>
      <c r="L301" t="s">
        <v>177</v>
      </c>
      <c r="M301" t="s">
        <v>178</v>
      </c>
      <c r="N301" t="s">
        <v>903</v>
      </c>
      <c r="P301" t="s">
        <v>5979</v>
      </c>
      <c r="Q301" t="s">
        <v>41</v>
      </c>
      <c r="R301" s="44" t="s">
        <v>6005</v>
      </c>
      <c r="S301" s="45" t="s">
        <v>6006</v>
      </c>
      <c r="T301" t="s">
        <v>44</v>
      </c>
      <c r="U301" t="s">
        <v>171</v>
      </c>
      <c r="W301">
        <v>2006</v>
      </c>
      <c r="X301" t="s">
        <v>46</v>
      </c>
      <c r="Z301" s="2"/>
      <c r="AB301" t="str">
        <f t="shared" si="9"/>
        <v>ESP_Animalia_Mammals_2006.pdf</v>
      </c>
      <c r="AC301" s="8"/>
      <c r="AD301" t="s">
        <v>6007</v>
      </c>
      <c r="AE301" s="1" t="s">
        <v>6008</v>
      </c>
      <c r="AF301" t="str">
        <f>VLOOKUP(AE301,[1]urls_output!$A:$B,2,FALSE)</f>
        <v>T</v>
      </c>
    </row>
    <row r="302" spans="1:32" ht="15" customHeight="1">
      <c r="A302">
        <v>301</v>
      </c>
      <c r="B302" t="s">
        <v>31</v>
      </c>
      <c r="C302" t="s">
        <v>240</v>
      </c>
      <c r="D302" t="s">
        <v>34</v>
      </c>
      <c r="E302" t="s">
        <v>34</v>
      </c>
      <c r="F302" t="s">
        <v>34</v>
      </c>
      <c r="G302" t="s">
        <v>34</v>
      </c>
      <c r="H302" t="s">
        <v>34</v>
      </c>
      <c r="I302" t="s">
        <v>241</v>
      </c>
      <c r="J302" t="s">
        <v>242</v>
      </c>
      <c r="K302" t="s">
        <v>37</v>
      </c>
      <c r="L302" t="s">
        <v>38</v>
      </c>
      <c r="P302" t="s">
        <v>937</v>
      </c>
      <c r="Q302" t="s">
        <v>41</v>
      </c>
      <c r="R302" s="44" t="s">
        <v>938</v>
      </c>
      <c r="S302" s="45" t="s">
        <v>939</v>
      </c>
      <c r="T302" t="s">
        <v>44</v>
      </c>
      <c r="U302" t="s">
        <v>171</v>
      </c>
      <c r="W302">
        <v>2011</v>
      </c>
      <c r="X302" t="s">
        <v>46</v>
      </c>
      <c r="Z302" s="2"/>
      <c r="AA302" t="s">
        <v>940</v>
      </c>
      <c r="AB302" t="str">
        <f t="shared" si="9"/>
        <v>ESP_Animalia_Arthropods_2011.pdf</v>
      </c>
      <c r="AC302" s="8"/>
      <c r="AD302" t="s">
        <v>941</v>
      </c>
      <c r="AE302" s="1" t="s">
        <v>942</v>
      </c>
      <c r="AF302" t="str">
        <f>VLOOKUP(AE302,[1]urls_output!$A:$B,2,FALSE)</f>
        <v>T</v>
      </c>
    </row>
    <row r="303" spans="1:32" ht="15" customHeight="1">
      <c r="A303">
        <v>302</v>
      </c>
      <c r="B303" t="s">
        <v>31</v>
      </c>
      <c r="C303" t="s">
        <v>240</v>
      </c>
      <c r="D303" t="s">
        <v>34</v>
      </c>
      <c r="E303" t="s">
        <v>34</v>
      </c>
      <c r="F303" t="s">
        <v>34</v>
      </c>
      <c r="G303" t="s">
        <v>34</v>
      </c>
      <c r="H303" t="s">
        <v>34</v>
      </c>
      <c r="I303" t="s">
        <v>241</v>
      </c>
      <c r="J303" t="s">
        <v>242</v>
      </c>
      <c r="K303" t="s">
        <v>37</v>
      </c>
      <c r="L303" t="s">
        <v>1560</v>
      </c>
      <c r="P303" t="s">
        <v>6544</v>
      </c>
      <c r="Q303" t="s">
        <v>41</v>
      </c>
      <c r="R303" s="44" t="s">
        <v>6549</v>
      </c>
      <c r="S303" s="45" t="s">
        <v>6550</v>
      </c>
      <c r="T303" t="s">
        <v>44</v>
      </c>
      <c r="U303" t="s">
        <v>171</v>
      </c>
      <c r="W303">
        <v>2011</v>
      </c>
      <c r="X303" t="s">
        <v>46</v>
      </c>
      <c r="Z303" s="2"/>
      <c r="AA303" t="s">
        <v>6551</v>
      </c>
      <c r="AB303" t="str">
        <f t="shared" si="9"/>
        <v>ESP_Animalia_Molluscs_2011.pdf</v>
      </c>
      <c r="AC303" s="8"/>
      <c r="AD303" t="s">
        <v>6552</v>
      </c>
      <c r="AE303" s="1" t="s">
        <v>942</v>
      </c>
      <c r="AF303" t="str">
        <f>VLOOKUP(AE303,[1]urls_output!$A:$B,2,FALSE)</f>
        <v>T</v>
      </c>
    </row>
    <row r="304" spans="1:32" ht="15" customHeight="1">
      <c r="A304">
        <v>303</v>
      </c>
      <c r="B304" t="s">
        <v>31</v>
      </c>
      <c r="C304" t="s">
        <v>240</v>
      </c>
      <c r="D304" t="s">
        <v>34</v>
      </c>
      <c r="E304" t="s">
        <v>34</v>
      </c>
      <c r="F304" t="s">
        <v>34</v>
      </c>
      <c r="G304" t="s">
        <v>34</v>
      </c>
      <c r="H304" t="s">
        <v>34</v>
      </c>
      <c r="I304" t="s">
        <v>241</v>
      </c>
      <c r="J304" t="s">
        <v>242</v>
      </c>
      <c r="K304" t="s">
        <v>96</v>
      </c>
      <c r="P304" t="s">
        <v>1866</v>
      </c>
      <c r="Q304" t="s">
        <v>41</v>
      </c>
      <c r="R304" s="44" t="s">
        <v>1904</v>
      </c>
      <c r="S304" s="45" t="s">
        <v>1905</v>
      </c>
      <c r="T304" t="s">
        <v>44</v>
      </c>
      <c r="U304" t="s">
        <v>171</v>
      </c>
      <c r="W304">
        <v>2012</v>
      </c>
      <c r="X304" t="s">
        <v>46</v>
      </c>
      <c r="Z304" s="2"/>
      <c r="AB304" t="str">
        <f t="shared" si="9"/>
        <v>ESP_Plantae_Bryophytes_2012.pdf</v>
      </c>
      <c r="AC304" s="8"/>
      <c r="AD304" t="s">
        <v>1906</v>
      </c>
      <c r="AE304" s="1" t="s">
        <v>1907</v>
      </c>
      <c r="AF304" t="str">
        <f>VLOOKUP(AE304,[1]urls_output!$A:$B,2,FALSE)</f>
        <v>T</v>
      </c>
    </row>
    <row r="305" spans="1:32" ht="15" customHeight="1">
      <c r="A305">
        <v>304</v>
      </c>
      <c r="B305" t="s">
        <v>31</v>
      </c>
      <c r="C305" t="s">
        <v>240</v>
      </c>
      <c r="D305" t="s">
        <v>5777</v>
      </c>
      <c r="E305" t="s">
        <v>5778</v>
      </c>
      <c r="F305" t="s">
        <v>34</v>
      </c>
      <c r="G305" t="s">
        <v>34</v>
      </c>
      <c r="H305" t="s">
        <v>34</v>
      </c>
      <c r="I305" t="s">
        <v>241</v>
      </c>
      <c r="J305" t="s">
        <v>242</v>
      </c>
      <c r="K305" t="s">
        <v>96</v>
      </c>
      <c r="P305" t="s">
        <v>5760</v>
      </c>
      <c r="Q305" t="s">
        <v>41</v>
      </c>
      <c r="R305" s="44" t="s">
        <v>5779</v>
      </c>
      <c r="S305" s="45" t="s">
        <v>5780</v>
      </c>
      <c r="T305" t="s">
        <v>44</v>
      </c>
      <c r="U305" t="s">
        <v>72</v>
      </c>
      <c r="W305">
        <v>2000</v>
      </c>
      <c r="X305" t="s">
        <v>46</v>
      </c>
      <c r="Z305" s="2"/>
      <c r="AB305" t="str">
        <f t="shared" si="9"/>
        <v>ESP_Valencia_Plantae_Lichens_2000.pdf</v>
      </c>
      <c r="AC305" s="8"/>
      <c r="AD305" t="s">
        <v>5781</v>
      </c>
      <c r="AE305" s="1" t="s">
        <v>5782</v>
      </c>
      <c r="AF305" t="s">
        <v>87</v>
      </c>
    </row>
    <row r="306" spans="1:32" ht="15" customHeight="1">
      <c r="A306">
        <v>305</v>
      </c>
      <c r="B306" t="s">
        <v>31</v>
      </c>
      <c r="C306" t="s">
        <v>240</v>
      </c>
      <c r="D306" t="s">
        <v>3897</v>
      </c>
      <c r="E306" t="s">
        <v>3898</v>
      </c>
      <c r="F306" t="s">
        <v>34</v>
      </c>
      <c r="G306" t="s">
        <v>34</v>
      </c>
      <c r="H306" t="s">
        <v>34</v>
      </c>
      <c r="I306" t="s">
        <v>241</v>
      </c>
      <c r="J306" t="s">
        <v>242</v>
      </c>
      <c r="K306" t="s">
        <v>37</v>
      </c>
      <c r="L306" t="s">
        <v>177</v>
      </c>
      <c r="M306" t="s">
        <v>178</v>
      </c>
      <c r="P306" t="s">
        <v>7962</v>
      </c>
      <c r="Q306" t="s">
        <v>41</v>
      </c>
      <c r="R306" s="44" t="s">
        <v>7987</v>
      </c>
      <c r="S306" s="45" t="s">
        <v>7988</v>
      </c>
      <c r="T306" t="s">
        <v>44</v>
      </c>
      <c r="U306" t="s">
        <v>171</v>
      </c>
      <c r="W306">
        <v>2001</v>
      </c>
      <c r="X306" t="s">
        <v>46</v>
      </c>
      <c r="Z306" s="2"/>
      <c r="AB306" t="str">
        <f t="shared" si="9"/>
        <v>ESP_Andalusia_Animalia_Vertebrates_2001.pdf</v>
      </c>
      <c r="AC306" s="8"/>
      <c r="AD306" t="s">
        <v>7989</v>
      </c>
      <c r="AE306" s="1" t="s">
        <v>7990</v>
      </c>
      <c r="AF306" t="str">
        <f>VLOOKUP(AE306,[1]urls_output!$A:$B,2,FALSE)</f>
        <v>T</v>
      </c>
    </row>
    <row r="307" spans="1:32" ht="15" customHeight="1">
      <c r="A307">
        <v>306</v>
      </c>
      <c r="B307" t="s">
        <v>31</v>
      </c>
      <c r="C307" t="s">
        <v>240</v>
      </c>
      <c r="D307" t="s">
        <v>3897</v>
      </c>
      <c r="E307" t="s">
        <v>3898</v>
      </c>
      <c r="F307" t="s">
        <v>34</v>
      </c>
      <c r="G307" t="s">
        <v>34</v>
      </c>
      <c r="H307" t="s">
        <v>34</v>
      </c>
      <c r="I307" t="s">
        <v>241</v>
      </c>
      <c r="J307" t="s">
        <v>242</v>
      </c>
      <c r="K307" t="s">
        <v>37</v>
      </c>
      <c r="P307" t="s">
        <v>5609</v>
      </c>
      <c r="Q307" t="s">
        <v>41</v>
      </c>
      <c r="R307" s="44" t="s">
        <v>5610</v>
      </c>
      <c r="S307" s="45" t="s">
        <v>5611</v>
      </c>
      <c r="T307" t="s">
        <v>44</v>
      </c>
      <c r="U307" t="s">
        <v>171</v>
      </c>
      <c r="W307">
        <v>2008</v>
      </c>
      <c r="X307" t="s">
        <v>46</v>
      </c>
      <c r="Z307" s="2"/>
      <c r="AB307" t="str">
        <f t="shared" si="9"/>
        <v>ESP_Andalusia_Animalia_Invertebrates_2008.pdf</v>
      </c>
      <c r="AC307" s="8"/>
      <c r="AD307" t="s">
        <v>5612</v>
      </c>
      <c r="AE307" s="1" t="s">
        <v>5613</v>
      </c>
      <c r="AF307" t="str">
        <f>VLOOKUP(AE307,[1]urls_output!$A:$B,2,FALSE)</f>
        <v>T</v>
      </c>
    </row>
    <row r="308" spans="1:32" ht="15" customHeight="1">
      <c r="A308">
        <v>307</v>
      </c>
      <c r="B308" t="s">
        <v>31</v>
      </c>
      <c r="C308" t="s">
        <v>240</v>
      </c>
      <c r="D308" t="s">
        <v>3897</v>
      </c>
      <c r="E308" t="s">
        <v>3898</v>
      </c>
      <c r="F308" t="s">
        <v>34</v>
      </c>
      <c r="G308" t="s">
        <v>34</v>
      </c>
      <c r="H308" t="s">
        <v>34</v>
      </c>
      <c r="I308" t="s">
        <v>241</v>
      </c>
      <c r="J308" t="s">
        <v>242</v>
      </c>
      <c r="K308" t="s">
        <v>96</v>
      </c>
      <c r="P308" t="s">
        <v>3821</v>
      </c>
      <c r="Q308" t="s">
        <v>41</v>
      </c>
      <c r="R308" s="44" t="s">
        <v>3899</v>
      </c>
      <c r="S308" s="45" t="s">
        <v>3900</v>
      </c>
      <c r="T308" t="s">
        <v>44</v>
      </c>
      <c r="U308" t="s">
        <v>171</v>
      </c>
      <c r="W308">
        <v>2005</v>
      </c>
      <c r="X308" t="s">
        <v>46</v>
      </c>
      <c r="Z308" s="2"/>
      <c r="AB308" t="str">
        <f t="shared" si="9"/>
        <v>ESP_Andalusia_Plantae_Flora_2005.pdf</v>
      </c>
      <c r="AC308" s="8"/>
      <c r="AD308" t="s">
        <v>3901</v>
      </c>
      <c r="AE308" s="1" t="s">
        <v>3902</v>
      </c>
      <c r="AF308" t="str">
        <f>VLOOKUP(AE308,[1]urls_output!$A:$B,2,FALSE)</f>
        <v>T</v>
      </c>
    </row>
    <row r="309" spans="1:32" ht="15" customHeight="1">
      <c r="A309">
        <v>308</v>
      </c>
      <c r="B309" t="s">
        <v>31</v>
      </c>
      <c r="C309" t="s">
        <v>240</v>
      </c>
      <c r="D309" t="s">
        <v>3903</v>
      </c>
      <c r="E309" t="s">
        <v>3904</v>
      </c>
      <c r="F309" t="s">
        <v>34</v>
      </c>
      <c r="G309" t="s">
        <v>34</v>
      </c>
      <c r="H309" t="s">
        <v>34</v>
      </c>
      <c r="I309" t="s">
        <v>241</v>
      </c>
      <c r="J309" t="s">
        <v>242</v>
      </c>
      <c r="K309" t="s">
        <v>89</v>
      </c>
      <c r="P309" t="s">
        <v>5939</v>
      </c>
      <c r="Q309" t="s">
        <v>41</v>
      </c>
      <c r="R309" s="44" t="s">
        <v>5944</v>
      </c>
      <c r="S309" s="45" t="s">
        <v>5945</v>
      </c>
      <c r="T309" t="s">
        <v>44</v>
      </c>
      <c r="U309" t="s">
        <v>171</v>
      </c>
      <c r="W309">
        <v>2011</v>
      </c>
      <c r="X309" t="s">
        <v>46</v>
      </c>
      <c r="Z309" s="2"/>
      <c r="AB309" t="str">
        <f t="shared" si="9"/>
        <v>ESP_Pais Vasco_Fungi_Macromycetes_2011.pdf</v>
      </c>
      <c r="AC309" s="8"/>
      <c r="AD309" t="s">
        <v>5946</v>
      </c>
      <c r="AE309" s="1" t="s">
        <v>5947</v>
      </c>
      <c r="AF309" t="s">
        <v>87</v>
      </c>
    </row>
    <row r="310" spans="1:32" ht="15" customHeight="1">
      <c r="A310">
        <v>309</v>
      </c>
      <c r="B310" t="s">
        <v>31</v>
      </c>
      <c r="C310" t="s">
        <v>240</v>
      </c>
      <c r="D310" t="s">
        <v>3903</v>
      </c>
      <c r="E310" t="s">
        <v>3904</v>
      </c>
      <c r="F310" t="s">
        <v>34</v>
      </c>
      <c r="G310" t="s">
        <v>34</v>
      </c>
      <c r="H310" t="s">
        <v>34</v>
      </c>
      <c r="I310" t="s">
        <v>241</v>
      </c>
      <c r="J310" t="s">
        <v>242</v>
      </c>
      <c r="K310" t="s">
        <v>96</v>
      </c>
      <c r="P310" t="s">
        <v>3821</v>
      </c>
      <c r="Q310" t="s">
        <v>41</v>
      </c>
      <c r="R310" s="44" t="s">
        <v>3905</v>
      </c>
      <c r="S310" s="45" t="s">
        <v>3906</v>
      </c>
      <c r="T310" t="s">
        <v>44</v>
      </c>
      <c r="U310" t="s">
        <v>171</v>
      </c>
      <c r="W310">
        <v>2010</v>
      </c>
      <c r="X310" t="s">
        <v>46</v>
      </c>
      <c r="Z310" s="2"/>
      <c r="AB310" t="str">
        <f t="shared" si="9"/>
        <v>ESP_Pais Vasco_Plantae_Flora_2010.pdf</v>
      </c>
      <c r="AC310" s="8"/>
      <c r="AD310" t="s">
        <v>3907</v>
      </c>
      <c r="AE310" s="1" t="s">
        <v>3908</v>
      </c>
      <c r="AF310" t="str">
        <f>VLOOKUP(AE310,[1]urls_output!$A:$B,2,FALSE)</f>
        <v>T</v>
      </c>
    </row>
    <row r="311" spans="1:32" ht="15" customHeight="1">
      <c r="A311">
        <v>310</v>
      </c>
      <c r="B311" t="s">
        <v>31</v>
      </c>
      <c r="C311" t="s">
        <v>240</v>
      </c>
      <c r="D311" t="s">
        <v>1908</v>
      </c>
      <c r="E311" t="s">
        <v>1909</v>
      </c>
      <c r="F311" t="s">
        <v>34</v>
      </c>
      <c r="G311" t="s">
        <v>34</v>
      </c>
      <c r="H311" t="s">
        <v>34</v>
      </c>
      <c r="I311" t="s">
        <v>241</v>
      </c>
      <c r="J311" t="s">
        <v>242</v>
      </c>
      <c r="K311" t="s">
        <v>96</v>
      </c>
      <c r="P311" t="s">
        <v>3821</v>
      </c>
      <c r="Q311" t="s">
        <v>41</v>
      </c>
      <c r="R311" s="44" t="s">
        <v>3909</v>
      </c>
      <c r="S311" s="45" t="s">
        <v>3910</v>
      </c>
      <c r="T311" t="s">
        <v>44</v>
      </c>
      <c r="U311" t="s">
        <v>171</v>
      </c>
      <c r="W311">
        <v>1996</v>
      </c>
      <c r="X311" t="s">
        <v>46</v>
      </c>
      <c r="Z311" s="2"/>
      <c r="AA311" t="s">
        <v>3911</v>
      </c>
      <c r="AB311" t="str">
        <f t="shared" si="9"/>
        <v>ESP_Canarias_Plantae_Flora_1996.pdf</v>
      </c>
      <c r="AC311" s="8"/>
      <c r="AD311" t="s">
        <v>3912</v>
      </c>
      <c r="AE311" s="1" t="s">
        <v>3913</v>
      </c>
      <c r="AF311" t="s">
        <v>87</v>
      </c>
    </row>
    <row r="312" spans="1:32" ht="15" customHeight="1">
      <c r="A312">
        <v>311</v>
      </c>
      <c r="B312" t="s">
        <v>31</v>
      </c>
      <c r="C312" t="s">
        <v>240</v>
      </c>
      <c r="D312" t="s">
        <v>1908</v>
      </c>
      <c r="E312" t="s">
        <v>1909</v>
      </c>
      <c r="F312" t="s">
        <v>34</v>
      </c>
      <c r="G312" t="s">
        <v>34</v>
      </c>
      <c r="H312" t="s">
        <v>34</v>
      </c>
      <c r="I312" t="s">
        <v>241</v>
      </c>
      <c r="J312" t="s">
        <v>242</v>
      </c>
      <c r="K312" t="s">
        <v>96</v>
      </c>
      <c r="P312" t="s">
        <v>3821</v>
      </c>
      <c r="Q312" t="s">
        <v>41</v>
      </c>
      <c r="R312" s="44" t="s">
        <v>3914</v>
      </c>
      <c r="S312" s="45" t="s">
        <v>3915</v>
      </c>
      <c r="T312" t="s">
        <v>44</v>
      </c>
      <c r="U312" t="s">
        <v>171</v>
      </c>
      <c r="W312">
        <v>1999</v>
      </c>
      <c r="X312" t="s">
        <v>46</v>
      </c>
      <c r="Z312" s="2"/>
      <c r="AA312" t="s">
        <v>3911</v>
      </c>
      <c r="AB312" t="str">
        <f t="shared" si="9"/>
        <v>ESP_Canarias_Plantae_Flora_1999.pdf</v>
      </c>
      <c r="AC312" s="8"/>
      <c r="AD312" t="e">
        <v>#N/A</v>
      </c>
      <c r="AE312" s="1" t="s">
        <v>3916</v>
      </c>
      <c r="AF312" t="s">
        <v>87</v>
      </c>
    </row>
    <row r="313" spans="1:32" ht="15" customHeight="1">
      <c r="A313">
        <v>312</v>
      </c>
      <c r="B313" t="s">
        <v>31</v>
      </c>
      <c r="C313" t="s">
        <v>240</v>
      </c>
      <c r="D313" t="s">
        <v>1908</v>
      </c>
      <c r="E313" t="s">
        <v>1909</v>
      </c>
      <c r="F313" t="s">
        <v>34</v>
      </c>
      <c r="G313" t="s">
        <v>34</v>
      </c>
      <c r="H313" t="s">
        <v>34</v>
      </c>
      <c r="I313" t="s">
        <v>241</v>
      </c>
      <c r="J313" t="s">
        <v>242</v>
      </c>
      <c r="K313" t="s">
        <v>37</v>
      </c>
      <c r="L313" t="s">
        <v>177</v>
      </c>
      <c r="M313" t="s">
        <v>178</v>
      </c>
      <c r="P313" t="s">
        <v>7962</v>
      </c>
      <c r="Q313" t="s">
        <v>41</v>
      </c>
      <c r="R313" s="44" t="s">
        <v>7991</v>
      </c>
      <c r="S313" s="45" t="s">
        <v>7992</v>
      </c>
      <c r="T313" t="s">
        <v>44</v>
      </c>
      <c r="U313" t="s">
        <v>171</v>
      </c>
      <c r="W313">
        <v>1990</v>
      </c>
      <c r="X313" t="s">
        <v>46</v>
      </c>
      <c r="Z313" s="2"/>
      <c r="AA313" t="s">
        <v>3911</v>
      </c>
      <c r="AB313" t="str">
        <f t="shared" si="9"/>
        <v>ESP_Canarias_Animalia_Vertebrates_1990.pdf</v>
      </c>
      <c r="AC313" s="8"/>
      <c r="AD313" t="s">
        <v>7993</v>
      </c>
      <c r="AE313" s="1" t="s">
        <v>7994</v>
      </c>
      <c r="AF313" t="s">
        <v>87</v>
      </c>
    </row>
    <row r="314" spans="1:32" ht="15" customHeight="1">
      <c r="A314">
        <v>313</v>
      </c>
      <c r="B314" t="s">
        <v>31</v>
      </c>
      <c r="C314" t="s">
        <v>240</v>
      </c>
      <c r="D314" t="s">
        <v>1908</v>
      </c>
      <c r="E314" t="s">
        <v>1909</v>
      </c>
      <c r="F314" t="s">
        <v>34</v>
      </c>
      <c r="G314" t="s">
        <v>34</v>
      </c>
      <c r="H314" t="s">
        <v>34</v>
      </c>
      <c r="I314" t="s">
        <v>241</v>
      </c>
      <c r="J314" t="s">
        <v>242</v>
      </c>
      <c r="K314" t="s">
        <v>96</v>
      </c>
      <c r="P314" t="s">
        <v>1866</v>
      </c>
      <c r="Q314" t="s">
        <v>41</v>
      </c>
      <c r="R314" s="44" t="s">
        <v>1910</v>
      </c>
      <c r="S314" s="45" t="s">
        <v>1911</v>
      </c>
      <c r="T314" t="s">
        <v>44</v>
      </c>
      <c r="U314" t="s">
        <v>72</v>
      </c>
      <c r="W314">
        <v>2012</v>
      </c>
      <c r="X314" t="s">
        <v>46</v>
      </c>
      <c r="Z314" s="2"/>
      <c r="AA314" t="s">
        <v>1912</v>
      </c>
      <c r="AB314" t="str">
        <f t="shared" si="9"/>
        <v>ESP_Canarias_Plantae_Bryophytes_2012.pdf</v>
      </c>
      <c r="AC314" s="8"/>
      <c r="AD314" t="s">
        <v>1913</v>
      </c>
      <c r="AE314" s="1" t="s">
        <v>1914</v>
      </c>
      <c r="AF314" t="str">
        <f>VLOOKUP(AE314,[1]urls_output!$A:$B,2,FALSE)</f>
        <v>T</v>
      </c>
    </row>
    <row r="315" spans="1:32" ht="15" customHeight="1">
      <c r="A315">
        <v>314</v>
      </c>
      <c r="B315" t="s">
        <v>31</v>
      </c>
      <c r="C315" t="s">
        <v>240</v>
      </c>
      <c r="D315" t="s">
        <v>3917</v>
      </c>
      <c r="E315" t="s">
        <v>3918</v>
      </c>
      <c r="F315" t="s">
        <v>34</v>
      </c>
      <c r="G315" t="s">
        <v>34</v>
      </c>
      <c r="H315" t="s">
        <v>34</v>
      </c>
      <c r="I315" t="s">
        <v>241</v>
      </c>
      <c r="J315" t="s">
        <v>242</v>
      </c>
      <c r="K315" t="s">
        <v>96</v>
      </c>
      <c r="P315" t="s">
        <v>3821</v>
      </c>
      <c r="Q315" t="s">
        <v>41</v>
      </c>
      <c r="R315" s="44" t="s">
        <v>3919</v>
      </c>
      <c r="S315" s="45" t="s">
        <v>3920</v>
      </c>
      <c r="T315" t="s">
        <v>44</v>
      </c>
      <c r="U315" t="s">
        <v>171</v>
      </c>
      <c r="W315">
        <v>2007</v>
      </c>
      <c r="X315" t="s">
        <v>46</v>
      </c>
      <c r="Z315" s="2"/>
      <c r="AB315" t="str">
        <f t="shared" si="9"/>
        <v>ESP_Aragon_Plantae_Flora_2007.pdf</v>
      </c>
      <c r="AC315" s="8"/>
      <c r="AD315" t="s">
        <v>3921</v>
      </c>
      <c r="AE315" s="1" t="s">
        <v>3922</v>
      </c>
      <c r="AF315" t="str">
        <f>VLOOKUP(AE315,[1]urls_output!$A:$B,2,FALSE)</f>
        <v>T</v>
      </c>
    </row>
    <row r="316" spans="1:32" ht="15" customHeight="1">
      <c r="A316">
        <v>315</v>
      </c>
      <c r="B316" t="s">
        <v>31</v>
      </c>
      <c r="C316" t="s">
        <v>240</v>
      </c>
      <c r="D316" t="s">
        <v>2971</v>
      </c>
      <c r="E316" t="s">
        <v>2971</v>
      </c>
      <c r="F316" t="s">
        <v>34</v>
      </c>
      <c r="G316" t="s">
        <v>34</v>
      </c>
      <c r="H316" t="s">
        <v>34</v>
      </c>
      <c r="I316" t="s">
        <v>241</v>
      </c>
      <c r="J316" t="s">
        <v>242</v>
      </c>
      <c r="K316" t="s">
        <v>96</v>
      </c>
      <c r="P316" t="s">
        <v>3821</v>
      </c>
      <c r="Q316" t="s">
        <v>41</v>
      </c>
      <c r="R316" s="44" t="s">
        <v>2972</v>
      </c>
      <c r="S316" s="45" t="s">
        <v>2973</v>
      </c>
      <c r="T316" t="s">
        <v>44</v>
      </c>
      <c r="U316" t="s">
        <v>171</v>
      </c>
      <c r="W316">
        <v>2008</v>
      </c>
      <c r="X316" t="s">
        <v>46</v>
      </c>
      <c r="Z316" s="2"/>
      <c r="AB316" t="str">
        <f t="shared" si="9"/>
        <v>ESP_Cantabria_Plantae_Flora_2008.pdf</v>
      </c>
      <c r="AC316" s="8"/>
      <c r="AD316" t="s">
        <v>2974</v>
      </c>
      <c r="AE316" s="1" t="s">
        <v>3923</v>
      </c>
      <c r="AF316" t="str">
        <f>VLOOKUP(AE316,[1]urls_output!$A:$B,2,FALSE)</f>
        <v>T</v>
      </c>
    </row>
    <row r="317" spans="1:32" ht="15" customHeight="1">
      <c r="A317">
        <v>316</v>
      </c>
      <c r="B317" t="s">
        <v>31</v>
      </c>
      <c r="C317" t="s">
        <v>240</v>
      </c>
      <c r="D317" t="s">
        <v>2971</v>
      </c>
      <c r="E317" t="s">
        <v>2971</v>
      </c>
      <c r="F317" t="s">
        <v>34</v>
      </c>
      <c r="G317" t="s">
        <v>34</v>
      </c>
      <c r="H317" t="s">
        <v>34</v>
      </c>
      <c r="I317" t="s">
        <v>241</v>
      </c>
      <c r="J317" t="s">
        <v>242</v>
      </c>
      <c r="K317" t="s">
        <v>37</v>
      </c>
      <c r="P317" t="s">
        <v>2907</v>
      </c>
      <c r="Q317" t="s">
        <v>41</v>
      </c>
      <c r="R317" s="44" t="s">
        <v>2972</v>
      </c>
      <c r="S317" s="45" t="s">
        <v>2973</v>
      </c>
      <c r="T317" t="s">
        <v>44</v>
      </c>
      <c r="U317" t="s">
        <v>171</v>
      </c>
      <c r="W317">
        <v>2008</v>
      </c>
      <c r="X317" t="s">
        <v>46</v>
      </c>
      <c r="Z317" s="2"/>
      <c r="AB317" t="str">
        <f t="shared" si="9"/>
        <v>ESP_Cantabria_Animalia_Fauna_2008.pdf</v>
      </c>
      <c r="AC317" s="8"/>
      <c r="AD317" t="s">
        <v>2974</v>
      </c>
      <c r="AE317" s="1" t="s">
        <v>2975</v>
      </c>
      <c r="AF317" t="s">
        <v>87</v>
      </c>
    </row>
    <row r="318" spans="1:32" ht="15" customHeight="1">
      <c r="A318">
        <v>317</v>
      </c>
      <c r="B318" t="s">
        <v>31</v>
      </c>
      <c r="C318" t="s">
        <v>240</v>
      </c>
      <c r="D318" t="s">
        <v>1011</v>
      </c>
      <c r="E318" t="s">
        <v>1012</v>
      </c>
      <c r="F318" t="s">
        <v>34</v>
      </c>
      <c r="G318" t="s">
        <v>34</v>
      </c>
      <c r="H318" t="s">
        <v>34</v>
      </c>
      <c r="I318" t="s">
        <v>241</v>
      </c>
      <c r="J318" t="s">
        <v>242</v>
      </c>
      <c r="K318" t="s">
        <v>37</v>
      </c>
      <c r="L318" t="s">
        <v>177</v>
      </c>
      <c r="M318" t="s">
        <v>178</v>
      </c>
      <c r="N318" t="s">
        <v>903</v>
      </c>
      <c r="P318" t="s">
        <v>996</v>
      </c>
      <c r="Q318" t="s">
        <v>41</v>
      </c>
      <c r="R318" s="44" t="s">
        <v>1013</v>
      </c>
      <c r="S318" s="45" t="s">
        <v>1014</v>
      </c>
      <c r="T318" t="s">
        <v>44</v>
      </c>
      <c r="U318" t="s">
        <v>1015</v>
      </c>
      <c r="W318">
        <v>2010</v>
      </c>
      <c r="X318" t="s">
        <v>46</v>
      </c>
      <c r="Z318" s="2"/>
      <c r="AB318" t="str">
        <f t="shared" si="9"/>
        <v>ESP_Catalonia_Animalia_Bats_2010.pdf</v>
      </c>
      <c r="AC318" s="8"/>
      <c r="AD318" t="s">
        <v>1016</v>
      </c>
      <c r="AE318" s="1" t="s">
        <v>1017</v>
      </c>
      <c r="AF318" t="s">
        <v>87</v>
      </c>
    </row>
    <row r="319" spans="1:32" ht="15" customHeight="1">
      <c r="A319">
        <v>318</v>
      </c>
      <c r="B319" t="s">
        <v>31</v>
      </c>
      <c r="C319" t="s">
        <v>240</v>
      </c>
      <c r="D319" t="s">
        <v>1011</v>
      </c>
      <c r="E319" t="s">
        <v>1012</v>
      </c>
      <c r="F319" t="s">
        <v>34</v>
      </c>
      <c r="G319" t="s">
        <v>34</v>
      </c>
      <c r="H319" t="s">
        <v>34</v>
      </c>
      <c r="I319" t="s">
        <v>241</v>
      </c>
      <c r="J319" t="s">
        <v>242</v>
      </c>
      <c r="K319" t="s">
        <v>37</v>
      </c>
      <c r="L319" t="s">
        <v>177</v>
      </c>
      <c r="M319" t="s">
        <v>178</v>
      </c>
      <c r="N319" t="s">
        <v>812</v>
      </c>
      <c r="P319" t="s">
        <v>1146</v>
      </c>
      <c r="Q319" t="s">
        <v>41</v>
      </c>
      <c r="R319" s="44" t="s">
        <v>1222</v>
      </c>
      <c r="S319" s="45" t="s">
        <v>1223</v>
      </c>
      <c r="T319" t="s">
        <v>44</v>
      </c>
      <c r="U319" t="s">
        <v>1015</v>
      </c>
      <c r="W319">
        <v>2012</v>
      </c>
      <c r="X319" t="s">
        <v>46</v>
      </c>
      <c r="Z319" s="2"/>
      <c r="AB319" t="str">
        <f t="shared" si="9"/>
        <v>ESP_Catalonia_Animalia_Birds_2012.pdf</v>
      </c>
      <c r="AC319" s="8"/>
      <c r="AD319" t="s">
        <v>1224</v>
      </c>
      <c r="AE319" s="1" t="s">
        <v>1225</v>
      </c>
      <c r="AF319" t="s">
        <v>87</v>
      </c>
    </row>
    <row r="320" spans="1:32" ht="15" customHeight="1">
      <c r="A320">
        <v>319</v>
      </c>
      <c r="B320" t="s">
        <v>31</v>
      </c>
      <c r="C320" t="s">
        <v>240</v>
      </c>
      <c r="D320" t="s">
        <v>1011</v>
      </c>
      <c r="E320" t="s">
        <v>1012</v>
      </c>
      <c r="F320" t="s">
        <v>34</v>
      </c>
      <c r="G320" t="s">
        <v>34</v>
      </c>
      <c r="H320" t="s">
        <v>34</v>
      </c>
      <c r="I320" t="s">
        <v>241</v>
      </c>
      <c r="J320" t="s">
        <v>242</v>
      </c>
      <c r="K320" t="s">
        <v>96</v>
      </c>
      <c r="P320" t="s">
        <v>1866</v>
      </c>
      <c r="Q320" t="s">
        <v>41</v>
      </c>
      <c r="R320" s="44" t="s">
        <v>1915</v>
      </c>
      <c r="S320" s="45" t="s">
        <v>1916</v>
      </c>
      <c r="T320" t="s">
        <v>44</v>
      </c>
      <c r="U320" t="s">
        <v>72</v>
      </c>
      <c r="W320">
        <v>2019</v>
      </c>
      <c r="X320" t="s">
        <v>46</v>
      </c>
      <c r="Z320" s="2"/>
      <c r="AB320" t="str">
        <f t="shared" si="9"/>
        <v>ESP_Catalonia_Plantae_Bryophytes_2019.pdf</v>
      </c>
      <c r="AC320" s="8"/>
      <c r="AD320" t="s">
        <v>1917</v>
      </c>
      <c r="AE320" s="1" t="s">
        <v>1918</v>
      </c>
      <c r="AF320" t="str">
        <f>VLOOKUP(AE320,[1]urls_output!$A:$B,2,FALSE)</f>
        <v>T</v>
      </c>
    </row>
    <row r="321" spans="1:32" ht="15" customHeight="1">
      <c r="A321">
        <v>320</v>
      </c>
      <c r="B321" t="s">
        <v>31</v>
      </c>
      <c r="C321" t="s">
        <v>240</v>
      </c>
      <c r="D321" t="s">
        <v>1011</v>
      </c>
      <c r="E321" t="s">
        <v>1012</v>
      </c>
      <c r="F321" t="s">
        <v>34</v>
      </c>
      <c r="G321" t="s">
        <v>34</v>
      </c>
      <c r="H321" t="s">
        <v>34</v>
      </c>
      <c r="I321" t="s">
        <v>241</v>
      </c>
      <c r="J321" t="s">
        <v>242</v>
      </c>
      <c r="K321" t="s">
        <v>96</v>
      </c>
      <c r="P321" t="s">
        <v>3821</v>
      </c>
      <c r="Q321" t="s">
        <v>41</v>
      </c>
      <c r="R321" s="44" t="s">
        <v>3924</v>
      </c>
      <c r="S321" s="45" t="s">
        <v>3925</v>
      </c>
      <c r="T321" t="s">
        <v>44</v>
      </c>
      <c r="U321" t="s">
        <v>1015</v>
      </c>
      <c r="W321">
        <v>2021</v>
      </c>
      <c r="X321" t="s">
        <v>46</v>
      </c>
      <c r="Z321" s="2"/>
      <c r="AB321" t="str">
        <f t="shared" si="9"/>
        <v>ESP_Catalonia_Plantae_Flora_2021.pdf</v>
      </c>
      <c r="AC321" s="8"/>
      <c r="AD321" t="s">
        <v>3926</v>
      </c>
      <c r="AE321" s="1" t="s">
        <v>3927</v>
      </c>
      <c r="AF321" t="s">
        <v>87</v>
      </c>
    </row>
    <row r="322" spans="1:32" ht="15" customHeight="1">
      <c r="A322">
        <v>321</v>
      </c>
      <c r="B322" t="s">
        <v>31</v>
      </c>
      <c r="C322" t="s">
        <v>240</v>
      </c>
      <c r="D322" t="s">
        <v>1011</v>
      </c>
      <c r="E322" t="s">
        <v>1012</v>
      </c>
      <c r="F322" t="s">
        <v>34</v>
      </c>
      <c r="G322" t="s">
        <v>34</v>
      </c>
      <c r="H322" t="s">
        <v>34</v>
      </c>
      <c r="I322" t="s">
        <v>241</v>
      </c>
      <c r="J322" t="s">
        <v>242</v>
      </c>
      <c r="K322" t="s">
        <v>37</v>
      </c>
      <c r="P322" t="s">
        <v>5609</v>
      </c>
      <c r="Q322" t="s">
        <v>41</v>
      </c>
      <c r="R322" s="44" t="s">
        <v>5614</v>
      </c>
      <c r="S322" s="45" t="s">
        <v>5615</v>
      </c>
      <c r="T322" t="s">
        <v>44</v>
      </c>
      <c r="U322" t="s">
        <v>1015</v>
      </c>
      <c r="W322">
        <v>2008</v>
      </c>
      <c r="X322" t="s">
        <v>46</v>
      </c>
      <c r="Z322" s="2"/>
      <c r="AB322" t="str">
        <f t="shared" si="9"/>
        <v>ESP_Catalonia_Animalia_Invertebrates_2008.pdf</v>
      </c>
      <c r="AC322" s="8"/>
      <c r="AD322" t="s">
        <v>5616</v>
      </c>
      <c r="AE322" s="1" t="s">
        <v>5617</v>
      </c>
      <c r="AF322" t="str">
        <f>VLOOKUP(AE322,[1]urls_output!$A:$B,2,FALSE)</f>
        <v>T</v>
      </c>
    </row>
    <row r="323" spans="1:32" ht="15" customHeight="1">
      <c r="A323">
        <v>322</v>
      </c>
      <c r="B323" t="s">
        <v>31</v>
      </c>
      <c r="C323" t="s">
        <v>240</v>
      </c>
      <c r="D323" t="s">
        <v>1011</v>
      </c>
      <c r="E323" t="s">
        <v>1012</v>
      </c>
      <c r="F323" t="s">
        <v>34</v>
      </c>
      <c r="G323" t="s">
        <v>34</v>
      </c>
      <c r="H323" t="s">
        <v>34</v>
      </c>
      <c r="I323" t="s">
        <v>241</v>
      </c>
      <c r="J323" t="s">
        <v>242</v>
      </c>
      <c r="K323" t="s">
        <v>96</v>
      </c>
      <c r="P323" t="s">
        <v>1866</v>
      </c>
      <c r="Q323" t="s">
        <v>41</v>
      </c>
      <c r="R323" s="44" t="s">
        <v>1919</v>
      </c>
      <c r="S323" s="45" t="s">
        <v>1920</v>
      </c>
      <c r="T323" t="s">
        <v>44</v>
      </c>
      <c r="U323" t="s">
        <v>1015</v>
      </c>
      <c r="W323">
        <v>2010</v>
      </c>
      <c r="X323" t="s">
        <v>46</v>
      </c>
      <c r="Z323" s="2"/>
      <c r="AB323" t="str">
        <f t="shared" si="9"/>
        <v>ESP_Catalonia_Plantae_Bryophytes_2010.pdf</v>
      </c>
      <c r="AC323" s="8"/>
      <c r="AD323" t="s">
        <v>1921</v>
      </c>
      <c r="AE323" s="1" t="s">
        <v>1922</v>
      </c>
      <c r="AF323" t="str">
        <f>VLOOKUP(AE323,[1]urls_output!$A:$B,2,FALSE)</f>
        <v>T</v>
      </c>
    </row>
    <row r="324" spans="1:32" ht="15" customHeight="1">
      <c r="A324">
        <v>323</v>
      </c>
      <c r="B324" t="s">
        <v>31</v>
      </c>
      <c r="C324" t="s">
        <v>240</v>
      </c>
      <c r="D324" t="s">
        <v>1011</v>
      </c>
      <c r="E324" t="s">
        <v>1012</v>
      </c>
      <c r="F324" t="s">
        <v>34</v>
      </c>
      <c r="G324" t="s">
        <v>34</v>
      </c>
      <c r="H324" t="s">
        <v>34</v>
      </c>
      <c r="I324" t="s">
        <v>241</v>
      </c>
      <c r="J324" t="s">
        <v>242</v>
      </c>
      <c r="K324" t="s">
        <v>96</v>
      </c>
      <c r="P324" t="s">
        <v>5760</v>
      </c>
      <c r="Q324" t="s">
        <v>41</v>
      </c>
      <c r="R324" s="44" t="s">
        <v>1919</v>
      </c>
      <c r="S324" s="45" t="s">
        <v>1920</v>
      </c>
      <c r="T324" t="s">
        <v>44</v>
      </c>
      <c r="U324" t="s">
        <v>1015</v>
      </c>
      <c r="W324">
        <v>2010</v>
      </c>
      <c r="X324" t="s">
        <v>46</v>
      </c>
      <c r="Z324" s="2"/>
      <c r="AB324" t="str">
        <f t="shared" si="9"/>
        <v>ESP_Catalonia_Plantae_Lichens_2010.pdf</v>
      </c>
      <c r="AC324" s="8"/>
      <c r="AD324" t="s">
        <v>1921</v>
      </c>
      <c r="AE324" s="1" t="s">
        <v>1922</v>
      </c>
      <c r="AF324" t="str">
        <f>VLOOKUP(AE324,[1]urls_output!$A:$B,2,FALSE)</f>
        <v>T</v>
      </c>
    </row>
    <row r="325" spans="1:32" ht="15" customHeight="1">
      <c r="A325">
        <v>324</v>
      </c>
      <c r="B325" t="s">
        <v>31</v>
      </c>
      <c r="C325" t="s">
        <v>240</v>
      </c>
      <c r="D325" t="s">
        <v>1011</v>
      </c>
      <c r="E325" t="s">
        <v>1012</v>
      </c>
      <c r="F325" t="s">
        <v>34</v>
      </c>
      <c r="G325" t="s">
        <v>34</v>
      </c>
      <c r="H325" t="s">
        <v>34</v>
      </c>
      <c r="I325" t="s">
        <v>241</v>
      </c>
      <c r="J325" t="s">
        <v>242</v>
      </c>
      <c r="K325" t="s">
        <v>89</v>
      </c>
      <c r="P325" t="s">
        <v>89</v>
      </c>
      <c r="Q325" t="s">
        <v>41</v>
      </c>
      <c r="R325" s="44" t="s">
        <v>1919</v>
      </c>
      <c r="S325" s="45" t="s">
        <v>1920</v>
      </c>
      <c r="T325" t="s">
        <v>44</v>
      </c>
      <c r="U325" t="s">
        <v>1015</v>
      </c>
      <c r="W325">
        <v>2010</v>
      </c>
      <c r="X325" t="s">
        <v>46</v>
      </c>
      <c r="Z325" s="2"/>
      <c r="AB325" t="str">
        <f t="shared" si="9"/>
        <v>ESP_Catalonia_Fungi_Fungi_2010.pdf</v>
      </c>
      <c r="AC325" s="8"/>
      <c r="AD325" t="s">
        <v>1921</v>
      </c>
      <c r="AE325" s="1" t="s">
        <v>1922</v>
      </c>
      <c r="AF325" t="str">
        <f>VLOOKUP(AE325,[1]urls_output!$A:$B,2,FALSE)</f>
        <v>T</v>
      </c>
    </row>
    <row r="326" spans="1:32" ht="15" customHeight="1">
      <c r="A326">
        <v>325</v>
      </c>
      <c r="B326" t="s">
        <v>31</v>
      </c>
      <c r="C326" t="s">
        <v>240</v>
      </c>
      <c r="D326" t="s">
        <v>2976</v>
      </c>
      <c r="E326" t="s">
        <v>2977</v>
      </c>
      <c r="F326" t="s">
        <v>34</v>
      </c>
      <c r="G326" t="s">
        <v>34</v>
      </c>
      <c r="H326" t="s">
        <v>34</v>
      </c>
      <c r="I326" t="s">
        <v>241</v>
      </c>
      <c r="J326" t="s">
        <v>242</v>
      </c>
      <c r="K326" t="s">
        <v>37</v>
      </c>
      <c r="P326" t="s">
        <v>2907</v>
      </c>
      <c r="Q326" t="s">
        <v>41</v>
      </c>
      <c r="R326" s="44" t="s">
        <v>2978</v>
      </c>
      <c r="S326" s="45" t="s">
        <v>2979</v>
      </c>
      <c r="T326" t="s">
        <v>44</v>
      </c>
      <c r="U326" t="s">
        <v>171</v>
      </c>
      <c r="W326">
        <v>2007</v>
      </c>
      <c r="X326" t="s">
        <v>46</v>
      </c>
      <c r="Z326" s="2"/>
      <c r="AB326" t="str">
        <f t="shared" si="9"/>
        <v>ESP_Asturias_Animalia_Fauna_2007.pdf</v>
      </c>
      <c r="AC326" s="8"/>
      <c r="AD326" t="s">
        <v>2980</v>
      </c>
      <c r="AE326" s="1" t="s">
        <v>2981</v>
      </c>
      <c r="AF326" t="s">
        <v>87</v>
      </c>
    </row>
    <row r="327" spans="1:32" ht="15" customHeight="1">
      <c r="A327">
        <v>326</v>
      </c>
      <c r="B327" t="s">
        <v>31</v>
      </c>
      <c r="C327" t="s">
        <v>2982</v>
      </c>
      <c r="D327" t="s">
        <v>34</v>
      </c>
      <c r="E327" t="s">
        <v>34</v>
      </c>
      <c r="F327" t="s">
        <v>34</v>
      </c>
      <c r="G327" t="s">
        <v>34</v>
      </c>
      <c r="H327" t="s">
        <v>34</v>
      </c>
      <c r="I327" t="s">
        <v>2983</v>
      </c>
      <c r="J327" t="s">
        <v>2984</v>
      </c>
      <c r="K327" t="s">
        <v>96</v>
      </c>
      <c r="P327" t="s">
        <v>3821</v>
      </c>
      <c r="Q327" t="s">
        <v>41</v>
      </c>
      <c r="R327" s="44" t="s">
        <v>2985</v>
      </c>
      <c r="S327" s="45" t="s">
        <v>2986</v>
      </c>
      <c r="T327" t="s">
        <v>44</v>
      </c>
      <c r="U327" t="s">
        <v>72</v>
      </c>
      <c r="W327">
        <v>1989</v>
      </c>
      <c r="X327" t="s">
        <v>46</v>
      </c>
      <c r="Z327" s="2"/>
      <c r="AB327" t="str">
        <f t="shared" si="9"/>
        <v>MLT_Plantae_Flora_1989.pdf</v>
      </c>
      <c r="AC327" s="8"/>
      <c r="AD327" t="s">
        <v>2987</v>
      </c>
      <c r="AE327" s="1" t="s">
        <v>2985</v>
      </c>
      <c r="AF327" t="s">
        <v>87</v>
      </c>
    </row>
    <row r="328" spans="1:32" ht="15" customHeight="1">
      <c r="A328">
        <v>327</v>
      </c>
      <c r="B328" t="s">
        <v>31</v>
      </c>
      <c r="C328" t="s">
        <v>2982</v>
      </c>
      <c r="D328" t="s">
        <v>34</v>
      </c>
      <c r="E328" t="s">
        <v>34</v>
      </c>
      <c r="F328" t="s">
        <v>34</v>
      </c>
      <c r="G328" t="s">
        <v>34</v>
      </c>
      <c r="H328" t="s">
        <v>34</v>
      </c>
      <c r="I328" t="s">
        <v>2983</v>
      </c>
      <c r="J328" t="s">
        <v>2984</v>
      </c>
      <c r="K328" t="s">
        <v>37</v>
      </c>
      <c r="P328" t="s">
        <v>2907</v>
      </c>
      <c r="Q328" t="s">
        <v>41</v>
      </c>
      <c r="R328" s="44" t="s">
        <v>2985</v>
      </c>
      <c r="S328" s="45" t="s">
        <v>2986</v>
      </c>
      <c r="T328" t="s">
        <v>44</v>
      </c>
      <c r="U328" t="s">
        <v>72</v>
      </c>
      <c r="W328">
        <v>1989</v>
      </c>
      <c r="X328" t="s">
        <v>46</v>
      </c>
      <c r="Z328" s="2"/>
      <c r="AB328" t="str">
        <f t="shared" si="9"/>
        <v>MLT_Animalia_Fauna_1989.pdf</v>
      </c>
      <c r="AC328" s="8"/>
      <c r="AD328" t="s">
        <v>2987</v>
      </c>
      <c r="AE328" s="1" t="s">
        <v>2985</v>
      </c>
      <c r="AF328" t="s">
        <v>87</v>
      </c>
    </row>
    <row r="329" spans="1:32" ht="15" customHeight="1">
      <c r="A329">
        <v>328</v>
      </c>
      <c r="B329" t="s">
        <v>31</v>
      </c>
      <c r="C329" t="s">
        <v>2982</v>
      </c>
      <c r="D329" t="s">
        <v>34</v>
      </c>
      <c r="E329" t="s">
        <v>34</v>
      </c>
      <c r="F329" t="s">
        <v>34</v>
      </c>
      <c r="G329" t="s">
        <v>34</v>
      </c>
      <c r="H329" t="s">
        <v>34</v>
      </c>
      <c r="I329" t="s">
        <v>2983</v>
      </c>
      <c r="J329" t="s">
        <v>2984</v>
      </c>
      <c r="K329" t="s">
        <v>89</v>
      </c>
      <c r="P329" t="s">
        <v>89</v>
      </c>
      <c r="Q329" t="s">
        <v>41</v>
      </c>
      <c r="R329" s="44" t="s">
        <v>2985</v>
      </c>
      <c r="S329" s="45" t="s">
        <v>2986</v>
      </c>
      <c r="T329" t="s">
        <v>44</v>
      </c>
      <c r="U329" t="s">
        <v>72</v>
      </c>
      <c r="W329">
        <v>1989</v>
      </c>
      <c r="X329" t="s">
        <v>46</v>
      </c>
      <c r="Z329" s="2"/>
      <c r="AB329" t="str">
        <f t="shared" si="9"/>
        <v>MLT_Fungi_Fungi_1989.pdf</v>
      </c>
      <c r="AC329" s="8"/>
      <c r="AD329" t="s">
        <v>2987</v>
      </c>
      <c r="AE329" s="1" t="s">
        <v>2985</v>
      </c>
      <c r="AF329" t="s">
        <v>87</v>
      </c>
    </row>
    <row r="330" spans="1:32" ht="15" customHeight="1">
      <c r="A330">
        <v>329</v>
      </c>
      <c r="B330" t="s">
        <v>31</v>
      </c>
      <c r="C330" t="s">
        <v>1226</v>
      </c>
      <c r="D330" t="s">
        <v>34</v>
      </c>
      <c r="E330" t="s">
        <v>34</v>
      </c>
      <c r="F330" t="s">
        <v>34</v>
      </c>
      <c r="G330" t="s">
        <v>34</v>
      </c>
      <c r="H330" t="s">
        <v>34</v>
      </c>
      <c r="I330" t="s">
        <v>1227</v>
      </c>
      <c r="J330" t="s">
        <v>1228</v>
      </c>
      <c r="K330" t="s">
        <v>37</v>
      </c>
      <c r="L330" t="s">
        <v>177</v>
      </c>
      <c r="M330" t="s">
        <v>178</v>
      </c>
      <c r="N330" t="s">
        <v>812</v>
      </c>
      <c r="P330" t="s">
        <v>1146</v>
      </c>
      <c r="Q330" t="s">
        <v>41</v>
      </c>
      <c r="R330" s="44" t="s">
        <v>1229</v>
      </c>
      <c r="S330" s="46" t="s">
        <v>1230</v>
      </c>
      <c r="T330" t="s">
        <v>44</v>
      </c>
      <c r="U330" t="s">
        <v>45</v>
      </c>
      <c r="W330">
        <v>2013</v>
      </c>
      <c r="X330" t="s">
        <v>46</v>
      </c>
      <c r="Z330" s="2"/>
      <c r="AB330" t="str">
        <f t="shared" si="9"/>
        <v>MCO_Animalia_Birds_2013.pdf</v>
      </c>
      <c r="AC330" s="8"/>
      <c r="AD330" t="s">
        <v>1231</v>
      </c>
      <c r="AE330" s="1" t="s">
        <v>1232</v>
      </c>
      <c r="AF330" t="s">
        <v>87</v>
      </c>
    </row>
    <row r="331" spans="1:32" ht="15" customHeight="1">
      <c r="A331">
        <v>330</v>
      </c>
      <c r="B331" t="s">
        <v>31</v>
      </c>
      <c r="C331" t="s">
        <v>32</v>
      </c>
      <c r="D331" t="s">
        <v>247</v>
      </c>
      <c r="E331" t="s">
        <v>34</v>
      </c>
      <c r="F331" t="s">
        <v>34</v>
      </c>
      <c r="G331" t="s">
        <v>34</v>
      </c>
      <c r="H331" t="s">
        <v>34</v>
      </c>
      <c r="I331" t="s">
        <v>35</v>
      </c>
      <c r="J331" t="s">
        <v>36</v>
      </c>
      <c r="K331" t="s">
        <v>37</v>
      </c>
      <c r="L331" t="s">
        <v>177</v>
      </c>
      <c r="M331" t="s">
        <v>178</v>
      </c>
      <c r="N331" t="s">
        <v>812</v>
      </c>
      <c r="P331" t="s">
        <v>8125</v>
      </c>
      <c r="Q331" t="s">
        <v>41</v>
      </c>
      <c r="R331" s="44" t="s">
        <v>8126</v>
      </c>
      <c r="S331" s="45" t="s">
        <v>8127</v>
      </c>
      <c r="T331" t="s">
        <v>134</v>
      </c>
      <c r="U331" t="s">
        <v>45</v>
      </c>
      <c r="W331">
        <v>2011</v>
      </c>
      <c r="X331" t="s">
        <v>46</v>
      </c>
      <c r="Z331" s="2"/>
      <c r="AB331" t="str">
        <f t="shared" si="9"/>
        <v>FRA_mainland_Animalia_Wintering Birds_2011.csv</v>
      </c>
      <c r="AC331" s="8"/>
      <c r="AD331" t="s">
        <v>8128</v>
      </c>
      <c r="AE331" s="1" t="s">
        <v>8129</v>
      </c>
      <c r="AF331" t="str">
        <f>VLOOKUP(AE331,[1]urls_output!$A:$B,2,FALSE)</f>
        <v>T</v>
      </c>
    </row>
    <row r="332" spans="1:32" ht="15" customHeight="1">
      <c r="A332">
        <v>331</v>
      </c>
      <c r="B332" t="s">
        <v>31</v>
      </c>
      <c r="C332" t="s">
        <v>32</v>
      </c>
      <c r="D332" t="s">
        <v>247</v>
      </c>
      <c r="E332" t="s">
        <v>34</v>
      </c>
      <c r="F332" t="s">
        <v>34</v>
      </c>
      <c r="G332" t="s">
        <v>34</v>
      </c>
      <c r="H332" t="s">
        <v>34</v>
      </c>
      <c r="I332" t="s">
        <v>35</v>
      </c>
      <c r="J332" t="s">
        <v>36</v>
      </c>
      <c r="K332" t="s">
        <v>37</v>
      </c>
      <c r="L332" t="s">
        <v>177</v>
      </c>
      <c r="M332" t="s">
        <v>178</v>
      </c>
      <c r="N332" t="s">
        <v>812</v>
      </c>
      <c r="P332" t="s">
        <v>7770</v>
      </c>
      <c r="Q332" t="s">
        <v>41</v>
      </c>
      <c r="R332" s="44" t="s">
        <v>7771</v>
      </c>
      <c r="S332" s="45" t="s">
        <v>7772</v>
      </c>
      <c r="T332" t="s">
        <v>134</v>
      </c>
      <c r="U332" t="s">
        <v>45</v>
      </c>
      <c r="W332">
        <v>2011</v>
      </c>
      <c r="X332" t="s">
        <v>46</v>
      </c>
      <c r="Z332" s="2"/>
      <c r="AB332" t="str">
        <f t="shared" si="9"/>
        <v>FRA_mainland_Animalia_Transient Birds_2011.csv</v>
      </c>
      <c r="AC332" s="8"/>
      <c r="AD332" t="s">
        <v>7773</v>
      </c>
      <c r="AE332" s="1" t="s">
        <v>7774</v>
      </c>
      <c r="AF332" t="str">
        <f>VLOOKUP(AE332,[1]urls_output!$A:$B,2,FALSE)</f>
        <v>T</v>
      </c>
    </row>
    <row r="333" spans="1:32" ht="15" customHeight="1">
      <c r="A333">
        <v>332</v>
      </c>
      <c r="B333" t="s">
        <v>31</v>
      </c>
      <c r="C333" t="s">
        <v>32</v>
      </c>
      <c r="D333" t="s">
        <v>247</v>
      </c>
      <c r="E333" t="s">
        <v>34</v>
      </c>
      <c r="F333" t="s">
        <v>34</v>
      </c>
      <c r="G333" t="s">
        <v>34</v>
      </c>
      <c r="H333" t="s">
        <v>34</v>
      </c>
      <c r="I333" t="s">
        <v>35</v>
      </c>
      <c r="J333" t="s">
        <v>36</v>
      </c>
      <c r="K333" t="s">
        <v>37</v>
      </c>
      <c r="L333" t="s">
        <v>38</v>
      </c>
      <c r="M333" t="s">
        <v>39</v>
      </c>
      <c r="P333" t="s">
        <v>5150</v>
      </c>
      <c r="Q333" t="s">
        <v>41</v>
      </c>
      <c r="R333" s="44" t="s">
        <v>5151</v>
      </c>
      <c r="S333" s="45" t="s">
        <v>5152</v>
      </c>
      <c r="T333" t="s">
        <v>134</v>
      </c>
      <c r="U333" t="s">
        <v>45</v>
      </c>
      <c r="W333">
        <v>2012</v>
      </c>
      <c r="X333" t="s">
        <v>46</v>
      </c>
      <c r="Z333" s="2"/>
      <c r="AB333" t="str">
        <f t="shared" si="9"/>
        <v>FRA_mainland_Animalia_Freshwater Crustaceans_2012.csv</v>
      </c>
      <c r="AC333" s="8"/>
      <c r="AD333" t="s">
        <v>5153</v>
      </c>
      <c r="AE333" s="1" t="s">
        <v>5154</v>
      </c>
      <c r="AF333" t="str">
        <f>VLOOKUP(AE333,[1]urls_output!$A:$B,2,FALSE)</f>
        <v>T</v>
      </c>
    </row>
    <row r="334" spans="1:32" ht="15" customHeight="1">
      <c r="A334">
        <v>333</v>
      </c>
      <c r="B334" t="s">
        <v>31</v>
      </c>
      <c r="C334" t="s">
        <v>32</v>
      </c>
      <c r="D334" t="s">
        <v>247</v>
      </c>
      <c r="E334" t="s">
        <v>34</v>
      </c>
      <c r="F334" t="s">
        <v>34</v>
      </c>
      <c r="G334" t="s">
        <v>34</v>
      </c>
      <c r="H334" t="s">
        <v>34</v>
      </c>
      <c r="I334" t="s">
        <v>35</v>
      </c>
      <c r="J334" t="s">
        <v>36</v>
      </c>
      <c r="K334" t="s">
        <v>37</v>
      </c>
      <c r="L334" t="s">
        <v>38</v>
      </c>
      <c r="M334" t="s">
        <v>55</v>
      </c>
      <c r="N334" t="s">
        <v>56</v>
      </c>
      <c r="O334" t="s">
        <v>158</v>
      </c>
      <c r="P334" t="s">
        <v>2050</v>
      </c>
      <c r="Q334" t="s">
        <v>41</v>
      </c>
      <c r="R334" s="44" t="s">
        <v>2072</v>
      </c>
      <c r="S334" s="45" t="s">
        <v>2073</v>
      </c>
      <c r="T334" t="s">
        <v>134</v>
      </c>
      <c r="U334" t="s">
        <v>45</v>
      </c>
      <c r="W334">
        <v>2012</v>
      </c>
      <c r="X334" t="s">
        <v>46</v>
      </c>
      <c r="Z334" s="2"/>
      <c r="AB334" t="str">
        <f t="shared" si="9"/>
        <v>FRA_mainland_Animalia_Butterflies_2012.csv</v>
      </c>
      <c r="AC334" s="8"/>
      <c r="AD334" t="s">
        <v>2074</v>
      </c>
      <c r="AE334" s="1" t="s">
        <v>2075</v>
      </c>
      <c r="AF334" t="str">
        <f>VLOOKUP(AE334,[1]urls_output!$A:$B,2,FALSE)</f>
        <v>T</v>
      </c>
    </row>
    <row r="335" spans="1:32" ht="15" customHeight="1">
      <c r="A335">
        <v>334</v>
      </c>
      <c r="B335" t="s">
        <v>31</v>
      </c>
      <c r="C335" t="s">
        <v>32</v>
      </c>
      <c r="D335" t="s">
        <v>247</v>
      </c>
      <c r="E335" t="s">
        <v>34</v>
      </c>
      <c r="F335" t="s">
        <v>34</v>
      </c>
      <c r="G335" t="s">
        <v>34</v>
      </c>
      <c r="H335" t="s">
        <v>34</v>
      </c>
      <c r="I335" t="s">
        <v>35</v>
      </c>
      <c r="J335" t="s">
        <v>36</v>
      </c>
      <c r="K335" t="s">
        <v>37</v>
      </c>
      <c r="L335" t="s">
        <v>177</v>
      </c>
      <c r="M335" t="s">
        <v>178</v>
      </c>
      <c r="N335" t="s">
        <v>2440</v>
      </c>
      <c r="P335" t="s">
        <v>7486</v>
      </c>
      <c r="Q335" t="s">
        <v>41</v>
      </c>
      <c r="R335" s="44" t="s">
        <v>7487</v>
      </c>
      <c r="S335" s="45" t="s">
        <v>7488</v>
      </c>
      <c r="T335" t="s">
        <v>134</v>
      </c>
      <c r="U335" t="s">
        <v>45</v>
      </c>
      <c r="W335">
        <v>2013</v>
      </c>
      <c r="X335" t="s">
        <v>46</v>
      </c>
      <c r="Z335" s="2"/>
      <c r="AB335" t="str">
        <f t="shared" si="9"/>
        <v>FRA_mainland_Animalia_Sharks_2013.csv</v>
      </c>
      <c r="AC335" s="8"/>
      <c r="AD335" t="s">
        <v>7489</v>
      </c>
      <c r="AE335" s="1" t="s">
        <v>7490</v>
      </c>
      <c r="AF335" t="str">
        <f>VLOOKUP(AE335,[1]urls_output!$A:$B,2,FALSE)</f>
        <v>T</v>
      </c>
    </row>
    <row r="336" spans="1:32" ht="15" customHeight="1">
      <c r="A336">
        <v>335</v>
      </c>
      <c r="B336" t="s">
        <v>31</v>
      </c>
      <c r="C336" t="s">
        <v>32</v>
      </c>
      <c r="D336" t="s">
        <v>247</v>
      </c>
      <c r="E336" t="s">
        <v>34</v>
      </c>
      <c r="F336" t="s">
        <v>34</v>
      </c>
      <c r="G336" t="s">
        <v>34</v>
      </c>
      <c r="H336" t="s">
        <v>34</v>
      </c>
      <c r="I336" t="s">
        <v>35</v>
      </c>
      <c r="J336" t="s">
        <v>36</v>
      </c>
      <c r="K336" t="s">
        <v>37</v>
      </c>
      <c r="L336" t="s">
        <v>177</v>
      </c>
      <c r="M336" t="s">
        <v>178</v>
      </c>
      <c r="N336" t="s">
        <v>179</v>
      </c>
      <c r="P336" t="s">
        <v>180</v>
      </c>
      <c r="Q336" t="s">
        <v>41</v>
      </c>
      <c r="R336" s="44" t="s">
        <v>248</v>
      </c>
      <c r="S336" s="45" t="s">
        <v>249</v>
      </c>
      <c r="T336" t="s">
        <v>134</v>
      </c>
      <c r="U336" t="s">
        <v>45</v>
      </c>
      <c r="W336">
        <v>2015</v>
      </c>
      <c r="X336" t="s">
        <v>46</v>
      </c>
      <c r="Z336" s="2"/>
      <c r="AB336" t="str">
        <f t="shared" si="9"/>
        <v>FRA_mainland_Animalia_Amphibians_2015.csv</v>
      </c>
      <c r="AC336" s="8"/>
      <c r="AD336" t="s">
        <v>250</v>
      </c>
      <c r="AE336" s="1" t="s">
        <v>251</v>
      </c>
      <c r="AF336" t="str">
        <f>VLOOKUP(AE336,[1]urls_output!$A:$B,2,FALSE)</f>
        <v>T</v>
      </c>
    </row>
    <row r="337" spans="1:32" ht="15" customHeight="1">
      <c r="A337">
        <v>336</v>
      </c>
      <c r="B337" t="s">
        <v>31</v>
      </c>
      <c r="C337" t="s">
        <v>32</v>
      </c>
      <c r="D337" t="s">
        <v>247</v>
      </c>
      <c r="E337" t="s">
        <v>34</v>
      </c>
      <c r="F337" t="s">
        <v>34</v>
      </c>
      <c r="G337" t="s">
        <v>34</v>
      </c>
      <c r="H337" t="s">
        <v>34</v>
      </c>
      <c r="I337" t="s">
        <v>35</v>
      </c>
      <c r="J337" t="s">
        <v>36</v>
      </c>
      <c r="K337" t="s">
        <v>37</v>
      </c>
      <c r="L337" t="s">
        <v>177</v>
      </c>
      <c r="M337" t="s">
        <v>178</v>
      </c>
      <c r="N337" t="s">
        <v>2291</v>
      </c>
      <c r="P337" t="s">
        <v>7214</v>
      </c>
      <c r="Q337" t="s">
        <v>41</v>
      </c>
      <c r="R337" s="44" t="s">
        <v>7233</v>
      </c>
      <c r="S337" s="45" t="s">
        <v>7234</v>
      </c>
      <c r="T337" t="s">
        <v>134</v>
      </c>
      <c r="U337" t="s">
        <v>45</v>
      </c>
      <c r="W337">
        <v>2015</v>
      </c>
      <c r="X337" t="s">
        <v>46</v>
      </c>
      <c r="Z337" s="2"/>
      <c r="AB337" t="str">
        <f t="shared" si="9"/>
        <v>FRA_mainland_Animalia_Reptiles_2015.csv</v>
      </c>
      <c r="AC337" s="8"/>
      <c r="AD337" t="s">
        <v>7235</v>
      </c>
      <c r="AE337" s="1" t="s">
        <v>7236</v>
      </c>
      <c r="AF337" t="str">
        <f>VLOOKUP(AE337,[1]urls_output!$A:$B,2,FALSE)</f>
        <v>T</v>
      </c>
    </row>
    <row r="338" spans="1:32" ht="15" customHeight="1">
      <c r="A338">
        <v>337</v>
      </c>
      <c r="B338" t="s">
        <v>31</v>
      </c>
      <c r="C338" t="s">
        <v>32</v>
      </c>
      <c r="D338" t="s">
        <v>247</v>
      </c>
      <c r="E338" t="s">
        <v>34</v>
      </c>
      <c r="F338" t="s">
        <v>34</v>
      </c>
      <c r="G338" t="s">
        <v>34</v>
      </c>
      <c r="H338" t="s">
        <v>34</v>
      </c>
      <c r="I338" t="s">
        <v>35</v>
      </c>
      <c r="J338" t="s">
        <v>36</v>
      </c>
      <c r="K338" t="s">
        <v>37</v>
      </c>
      <c r="L338" t="s">
        <v>38</v>
      </c>
      <c r="M338" t="s">
        <v>55</v>
      </c>
      <c r="N338" t="s">
        <v>56</v>
      </c>
      <c r="O338" t="s">
        <v>817</v>
      </c>
      <c r="P338" t="s">
        <v>817</v>
      </c>
      <c r="Q338" t="s">
        <v>41</v>
      </c>
      <c r="R338" s="44" t="s">
        <v>6756</v>
      </c>
      <c r="S338" s="45" t="s">
        <v>6757</v>
      </c>
      <c r="T338" t="s">
        <v>134</v>
      </c>
      <c r="U338" t="s">
        <v>45</v>
      </c>
      <c r="W338">
        <v>2016</v>
      </c>
      <c r="X338" t="s">
        <v>46</v>
      </c>
      <c r="Z338" s="2"/>
      <c r="AB338" t="str">
        <f t="shared" si="9"/>
        <v>FRA_mainland_Animalia_Odonata_2016.csv</v>
      </c>
      <c r="AC338" s="8"/>
      <c r="AD338" t="s">
        <v>6758</v>
      </c>
      <c r="AE338" s="1" t="s">
        <v>6759</v>
      </c>
      <c r="AF338" t="str">
        <f>VLOOKUP(AE338,[1]urls_output!$A:$B,2,FALSE)</f>
        <v>T</v>
      </c>
    </row>
    <row r="339" spans="1:32" ht="15" customHeight="1">
      <c r="A339">
        <v>338</v>
      </c>
      <c r="B339" t="s">
        <v>31</v>
      </c>
      <c r="C339" t="s">
        <v>32</v>
      </c>
      <c r="D339" t="s">
        <v>247</v>
      </c>
      <c r="E339" t="s">
        <v>34</v>
      </c>
      <c r="F339" t="s">
        <v>34</v>
      </c>
      <c r="G339" t="s">
        <v>34</v>
      </c>
      <c r="H339" t="s">
        <v>34</v>
      </c>
      <c r="I339" t="s">
        <v>35</v>
      </c>
      <c r="J339" t="s">
        <v>36</v>
      </c>
      <c r="K339" t="s">
        <v>37</v>
      </c>
      <c r="L339" t="s">
        <v>177</v>
      </c>
      <c r="M339" t="s">
        <v>178</v>
      </c>
      <c r="N339" t="s">
        <v>812</v>
      </c>
      <c r="P339" t="s">
        <v>1681</v>
      </c>
      <c r="Q339" t="s">
        <v>41</v>
      </c>
      <c r="R339" s="44" t="s">
        <v>1690</v>
      </c>
      <c r="S339" s="45" t="s">
        <v>1691</v>
      </c>
      <c r="T339" t="s">
        <v>134</v>
      </c>
      <c r="U339" t="s">
        <v>45</v>
      </c>
      <c r="W339">
        <v>2016</v>
      </c>
      <c r="X339" t="s">
        <v>46</v>
      </c>
      <c r="Z339" s="2"/>
      <c r="AB339" t="str">
        <f t="shared" si="9"/>
        <v>FRA_mainland_Animalia_Breeding Birds_2016.csv</v>
      </c>
      <c r="AC339" s="8"/>
      <c r="AD339" t="s">
        <v>1692</v>
      </c>
      <c r="AE339" s="1" t="s">
        <v>1693</v>
      </c>
      <c r="AF339" t="str">
        <f>VLOOKUP(AE339,[1]urls_output!$A:$B,2,FALSE)</f>
        <v>T</v>
      </c>
    </row>
    <row r="340" spans="1:32" ht="15" customHeight="1">
      <c r="A340">
        <v>339</v>
      </c>
      <c r="B340" t="s">
        <v>31</v>
      </c>
      <c r="C340" t="s">
        <v>32</v>
      </c>
      <c r="D340" t="s">
        <v>247</v>
      </c>
      <c r="E340" t="s">
        <v>34</v>
      </c>
      <c r="F340" t="s">
        <v>34</v>
      </c>
      <c r="G340" t="s">
        <v>34</v>
      </c>
      <c r="H340" t="s">
        <v>34</v>
      </c>
      <c r="I340" t="s">
        <v>35</v>
      </c>
      <c r="J340" t="s">
        <v>36</v>
      </c>
      <c r="K340" t="s">
        <v>37</v>
      </c>
      <c r="L340" t="s">
        <v>177</v>
      </c>
      <c r="M340" t="s">
        <v>178</v>
      </c>
      <c r="N340" t="s">
        <v>903</v>
      </c>
      <c r="P340" t="s">
        <v>7720</v>
      </c>
      <c r="Q340" t="s">
        <v>41</v>
      </c>
      <c r="R340" s="44" t="s">
        <v>7721</v>
      </c>
      <c r="S340" s="45" t="s">
        <v>7722</v>
      </c>
      <c r="T340" t="s">
        <v>134</v>
      </c>
      <c r="U340" t="s">
        <v>45</v>
      </c>
      <c r="W340">
        <v>2017</v>
      </c>
      <c r="X340" t="s">
        <v>46</v>
      </c>
      <c r="Z340" s="2"/>
      <c r="AB340" t="str">
        <f t="shared" si="9"/>
        <v>FRA_mainland_Animalia_Terrestrial Mammals_2017.csv</v>
      </c>
      <c r="AC340" s="8"/>
      <c r="AD340" t="e">
        <v>#N/A</v>
      </c>
      <c r="AE340" s="1" t="s">
        <v>7723</v>
      </c>
      <c r="AF340" t="str">
        <f>VLOOKUP(AE340,[1]urls_output!$A:$B,2,FALSE)</f>
        <v>T</v>
      </c>
    </row>
    <row r="341" spans="1:32" ht="15" customHeight="1">
      <c r="A341">
        <v>340</v>
      </c>
      <c r="B341" t="s">
        <v>31</v>
      </c>
      <c r="C341" t="s">
        <v>32</v>
      </c>
      <c r="D341" t="s">
        <v>247</v>
      </c>
      <c r="E341" t="s">
        <v>34</v>
      </c>
      <c r="F341" t="s">
        <v>34</v>
      </c>
      <c r="G341" t="s">
        <v>34</v>
      </c>
      <c r="H341" t="s">
        <v>34</v>
      </c>
      <c r="I341" t="s">
        <v>35</v>
      </c>
      <c r="J341" t="s">
        <v>36</v>
      </c>
      <c r="K341" t="s">
        <v>37</v>
      </c>
      <c r="L341" t="s">
        <v>177</v>
      </c>
      <c r="M341" t="s">
        <v>178</v>
      </c>
      <c r="N341" t="s">
        <v>903</v>
      </c>
      <c r="P341" t="s">
        <v>6401</v>
      </c>
      <c r="Q341" t="s">
        <v>41</v>
      </c>
      <c r="R341" s="44" t="s">
        <v>6402</v>
      </c>
      <c r="S341" s="45" t="s">
        <v>6403</v>
      </c>
      <c r="T341" t="s">
        <v>134</v>
      </c>
      <c r="U341" t="s">
        <v>45</v>
      </c>
      <c r="W341">
        <v>2017</v>
      </c>
      <c r="X341" t="s">
        <v>46</v>
      </c>
      <c r="Z341" s="2"/>
      <c r="AB341" t="str">
        <f t="shared" si="9"/>
        <v>FRA_mainland_Animalia_Marine Mammals_2017.csv</v>
      </c>
      <c r="AC341" s="8"/>
      <c r="AD341" t="e">
        <v>#N/A</v>
      </c>
      <c r="AE341" s="1" t="s">
        <v>6404</v>
      </c>
      <c r="AF341" t="str">
        <f>VLOOKUP(AE341,[1]urls_output!$A:$B,2,FALSE)</f>
        <v>T</v>
      </c>
    </row>
    <row r="342" spans="1:32" ht="15" customHeight="1">
      <c r="A342">
        <v>341</v>
      </c>
      <c r="B342" t="s">
        <v>31</v>
      </c>
      <c r="C342" t="s">
        <v>32</v>
      </c>
      <c r="D342" t="s">
        <v>247</v>
      </c>
      <c r="E342" t="s">
        <v>34</v>
      </c>
      <c r="F342" t="s">
        <v>34</v>
      </c>
      <c r="G342" t="s">
        <v>34</v>
      </c>
      <c r="H342" t="s">
        <v>34</v>
      </c>
      <c r="I342" t="s">
        <v>35</v>
      </c>
      <c r="J342" t="s">
        <v>36</v>
      </c>
      <c r="K342" t="s">
        <v>37</v>
      </c>
      <c r="L342" t="s">
        <v>38</v>
      </c>
      <c r="M342" t="s">
        <v>55</v>
      </c>
      <c r="N342" t="s">
        <v>56</v>
      </c>
      <c r="O342" t="s">
        <v>6430</v>
      </c>
      <c r="P342" t="s">
        <v>6431</v>
      </c>
      <c r="Q342" t="s">
        <v>41</v>
      </c>
      <c r="R342" s="44" t="s">
        <v>6440</v>
      </c>
      <c r="S342" s="45" t="s">
        <v>6441</v>
      </c>
      <c r="T342" t="s">
        <v>134</v>
      </c>
      <c r="U342" t="s">
        <v>45</v>
      </c>
      <c r="W342">
        <v>2018</v>
      </c>
      <c r="X342" t="s">
        <v>46</v>
      </c>
      <c r="Z342" s="2"/>
      <c r="AB342" t="str">
        <f t="shared" si="9"/>
        <v>FRA_mainland_Animalia_Mayflies_2018.csv</v>
      </c>
      <c r="AC342" s="8"/>
      <c r="AD342" t="s">
        <v>6442</v>
      </c>
      <c r="AE342" s="1" t="s">
        <v>6443</v>
      </c>
      <c r="AF342" t="str">
        <f>VLOOKUP(AE342,[1]urls_output!$A:$B,2,FALSE)</f>
        <v>T</v>
      </c>
    </row>
    <row r="343" spans="1:32" ht="15" customHeight="1">
      <c r="A343">
        <v>342</v>
      </c>
      <c r="B343" t="s">
        <v>31</v>
      </c>
      <c r="C343" t="s">
        <v>32</v>
      </c>
      <c r="D343" t="s">
        <v>247</v>
      </c>
      <c r="E343" t="s">
        <v>34</v>
      </c>
      <c r="F343" t="s">
        <v>34</v>
      </c>
      <c r="G343" t="s">
        <v>34</v>
      </c>
      <c r="H343" t="s">
        <v>34</v>
      </c>
      <c r="I343" t="s">
        <v>35</v>
      </c>
      <c r="J343" t="s">
        <v>36</v>
      </c>
      <c r="K343" t="s">
        <v>96</v>
      </c>
      <c r="P343" t="s">
        <v>3821</v>
      </c>
      <c r="Q343" t="s">
        <v>41</v>
      </c>
      <c r="R343" s="44" t="s">
        <v>3928</v>
      </c>
      <c r="S343" s="45" t="s">
        <v>3929</v>
      </c>
      <c r="T343" t="s">
        <v>134</v>
      </c>
      <c r="U343" t="s">
        <v>45</v>
      </c>
      <c r="W343">
        <v>2019</v>
      </c>
      <c r="X343" t="s">
        <v>46</v>
      </c>
      <c r="Z343" s="2"/>
      <c r="AB343" t="str">
        <f t="shared" si="9"/>
        <v>FRA_mainland_Plantae_Flora_2019.csv</v>
      </c>
      <c r="AC343" s="8"/>
      <c r="AD343" t="s">
        <v>3930</v>
      </c>
      <c r="AE343" s="1" t="s">
        <v>3931</v>
      </c>
      <c r="AF343" t="str">
        <f>VLOOKUP(AE343,[1]urls_output!$A:$B,2,FALSE)</f>
        <v>T</v>
      </c>
    </row>
    <row r="344" spans="1:32" ht="15" customHeight="1">
      <c r="A344">
        <v>343</v>
      </c>
      <c r="B344" t="s">
        <v>31</v>
      </c>
      <c r="C344" t="s">
        <v>32</v>
      </c>
      <c r="D344" t="s">
        <v>247</v>
      </c>
      <c r="E344" t="s">
        <v>34</v>
      </c>
      <c r="F344" t="s">
        <v>34</v>
      </c>
      <c r="G344" t="s">
        <v>34</v>
      </c>
      <c r="H344" t="s">
        <v>34</v>
      </c>
      <c r="I344" t="s">
        <v>35</v>
      </c>
      <c r="J344" t="s">
        <v>36</v>
      </c>
      <c r="K344" t="s">
        <v>37</v>
      </c>
      <c r="L344" t="s">
        <v>177</v>
      </c>
      <c r="M344" t="s">
        <v>178</v>
      </c>
      <c r="P344" t="s">
        <v>5166</v>
      </c>
      <c r="Q344" t="s">
        <v>41</v>
      </c>
      <c r="R344" s="44" t="s">
        <v>5172</v>
      </c>
      <c r="S344" s="45" t="s">
        <v>5173</v>
      </c>
      <c r="T344" t="s">
        <v>134</v>
      </c>
      <c r="U344" t="s">
        <v>45</v>
      </c>
      <c r="W344">
        <v>2019</v>
      </c>
      <c r="X344" t="s">
        <v>46</v>
      </c>
      <c r="Z344" s="2"/>
      <c r="AB344" t="str">
        <f t="shared" si="9"/>
        <v>FRA_mainland_Animalia_Freshwater Fishes_2019.csv</v>
      </c>
      <c r="AC344" s="8"/>
      <c r="AD344" t="s">
        <v>5174</v>
      </c>
      <c r="AE344" s="1" t="s">
        <v>5175</v>
      </c>
      <c r="AF344" t="str">
        <f>VLOOKUP(AE344,[1]urls_output!$A:$B,2,FALSE)</f>
        <v>T</v>
      </c>
    </row>
    <row r="345" spans="1:32" ht="15" customHeight="1">
      <c r="A345">
        <v>344</v>
      </c>
      <c r="B345" t="s">
        <v>31</v>
      </c>
      <c r="C345" t="s">
        <v>32</v>
      </c>
      <c r="D345" t="s">
        <v>247</v>
      </c>
      <c r="E345" t="s">
        <v>34</v>
      </c>
      <c r="F345" t="s">
        <v>34</v>
      </c>
      <c r="G345" t="s">
        <v>34</v>
      </c>
      <c r="H345" t="s">
        <v>34</v>
      </c>
      <c r="I345" t="s">
        <v>35</v>
      </c>
      <c r="J345" t="s">
        <v>36</v>
      </c>
      <c r="K345" t="s">
        <v>37</v>
      </c>
      <c r="L345" t="s">
        <v>1560</v>
      </c>
      <c r="P345" t="s">
        <v>6544</v>
      </c>
      <c r="Q345" t="s">
        <v>41</v>
      </c>
      <c r="R345" s="44" t="s">
        <v>6553</v>
      </c>
      <c r="S345" s="45" t="s">
        <v>6554</v>
      </c>
      <c r="T345" t="s">
        <v>134</v>
      </c>
      <c r="U345" t="s">
        <v>45</v>
      </c>
      <c r="W345">
        <v>2021</v>
      </c>
      <c r="X345" t="s">
        <v>46</v>
      </c>
      <c r="Z345" s="2"/>
      <c r="AB345" t="str">
        <f t="shared" si="9"/>
        <v>FRA_mainland_Animalia_Molluscs_2021.csv</v>
      </c>
      <c r="AC345" s="8"/>
      <c r="AD345" t="s">
        <v>6555</v>
      </c>
      <c r="AE345" s="1" t="s">
        <v>6556</v>
      </c>
      <c r="AF345" t="str">
        <f>VLOOKUP(AE345,[1]urls_output!$A:$B,2,FALSE)</f>
        <v>T</v>
      </c>
    </row>
    <row r="346" spans="1:32" ht="15" customHeight="1">
      <c r="A346">
        <v>345</v>
      </c>
      <c r="B346" t="s">
        <v>31</v>
      </c>
      <c r="C346" t="s">
        <v>32</v>
      </c>
      <c r="D346" t="s">
        <v>247</v>
      </c>
      <c r="E346" t="s">
        <v>34</v>
      </c>
      <c r="F346" t="s">
        <v>34</v>
      </c>
      <c r="G346" t="s">
        <v>34</v>
      </c>
      <c r="H346" t="s">
        <v>34</v>
      </c>
      <c r="I346" t="s">
        <v>35</v>
      </c>
      <c r="J346" t="s">
        <v>36</v>
      </c>
      <c r="K346" t="s">
        <v>37</v>
      </c>
      <c r="L346" t="s">
        <v>38</v>
      </c>
      <c r="M346" t="s">
        <v>166</v>
      </c>
      <c r="N346" t="s">
        <v>167</v>
      </c>
      <c r="O346" t="s">
        <v>7578</v>
      </c>
      <c r="P346" t="s">
        <v>7579</v>
      </c>
      <c r="Q346" t="s">
        <v>41</v>
      </c>
      <c r="R346" s="44" t="s">
        <v>7590</v>
      </c>
      <c r="S346" s="45" t="s">
        <v>7591</v>
      </c>
      <c r="T346" t="s">
        <v>134</v>
      </c>
      <c r="U346" t="s">
        <v>45</v>
      </c>
      <c r="W346">
        <v>2023</v>
      </c>
      <c r="X346" t="s">
        <v>46</v>
      </c>
      <c r="Z346" s="2"/>
      <c r="AB346" t="str">
        <f t="shared" si="9"/>
        <v>FRA_mainland_Animalia_Spiders_2023.csv</v>
      </c>
      <c r="AC346" s="8"/>
      <c r="AD346" t="s">
        <v>7592</v>
      </c>
      <c r="AE346" s="1" t="s">
        <v>7593</v>
      </c>
      <c r="AF346" t="str">
        <f>VLOOKUP(AE346,[1]urls_output!$A:$B,2,FALSE)</f>
        <v>T</v>
      </c>
    </row>
    <row r="347" spans="1:32" ht="15" customHeight="1">
      <c r="A347">
        <v>346</v>
      </c>
      <c r="B347" t="s">
        <v>31</v>
      </c>
      <c r="C347" t="s">
        <v>32</v>
      </c>
      <c r="D347" t="s">
        <v>247</v>
      </c>
      <c r="E347" t="s">
        <v>34</v>
      </c>
      <c r="F347" t="s">
        <v>34</v>
      </c>
      <c r="G347" t="s">
        <v>34</v>
      </c>
      <c r="H347" t="s">
        <v>34</v>
      </c>
      <c r="I347" t="s">
        <v>35</v>
      </c>
      <c r="J347" t="s">
        <v>36</v>
      </c>
      <c r="K347" t="s">
        <v>89</v>
      </c>
      <c r="P347" t="s">
        <v>89</v>
      </c>
      <c r="Q347" t="s">
        <v>41</v>
      </c>
      <c r="R347" s="44" t="s">
        <v>5332</v>
      </c>
      <c r="S347" s="45" t="s">
        <v>5333</v>
      </c>
      <c r="T347" t="s">
        <v>134</v>
      </c>
      <c r="U347" t="s">
        <v>45</v>
      </c>
      <c r="W347">
        <v>2024</v>
      </c>
      <c r="X347" t="s">
        <v>46</v>
      </c>
      <c r="Z347" s="2"/>
      <c r="AB347" t="str">
        <f t="shared" si="9"/>
        <v>FRA_mainland_Fungi_Fungi_2024.csv</v>
      </c>
      <c r="AC347" s="8"/>
      <c r="AD347" t="s">
        <v>5334</v>
      </c>
      <c r="AE347" s="1" t="s">
        <v>5335</v>
      </c>
      <c r="AF347" t="str">
        <f>VLOOKUP(AE347,[1]urls_output!$A:$B,2,FALSE)</f>
        <v>T</v>
      </c>
    </row>
    <row r="348" spans="1:32" ht="15" customHeight="1">
      <c r="A348">
        <v>347</v>
      </c>
      <c r="B348" t="s">
        <v>252</v>
      </c>
      <c r="C348" t="s">
        <v>253</v>
      </c>
      <c r="D348" s="5" t="s">
        <v>253</v>
      </c>
      <c r="E348" t="s">
        <v>34</v>
      </c>
      <c r="F348" t="s">
        <v>34</v>
      </c>
      <c r="G348" t="s">
        <v>34</v>
      </c>
      <c r="H348" t="s">
        <v>34</v>
      </c>
      <c r="I348" t="s">
        <v>254</v>
      </c>
      <c r="J348" t="s">
        <v>255</v>
      </c>
      <c r="K348" t="s">
        <v>37</v>
      </c>
      <c r="L348" t="s">
        <v>177</v>
      </c>
      <c r="M348" t="s">
        <v>178</v>
      </c>
      <c r="N348" t="s">
        <v>179</v>
      </c>
      <c r="P348" t="s">
        <v>180</v>
      </c>
      <c r="Q348" t="s">
        <v>41</v>
      </c>
      <c r="R348" s="44" t="s">
        <v>256</v>
      </c>
      <c r="S348" s="45" t="s">
        <v>257</v>
      </c>
      <c r="T348" t="s">
        <v>134</v>
      </c>
      <c r="U348" t="s">
        <v>45</v>
      </c>
      <c r="W348">
        <v>2010</v>
      </c>
      <c r="X348" t="s">
        <v>46</v>
      </c>
      <c r="Z348" s="2"/>
      <c r="AB348" t="str">
        <f t="shared" si="9"/>
        <v>REU_réunion_Animalia_Amphibians_2010.csv</v>
      </c>
      <c r="AC348" s="8"/>
      <c r="AD348" t="s">
        <v>258</v>
      </c>
      <c r="AE348" s="1" t="s">
        <v>259</v>
      </c>
      <c r="AF348" t="str">
        <f>VLOOKUP(AE348,[1]urls_output!$A:$B,2,FALSE)</f>
        <v>T</v>
      </c>
    </row>
    <row r="349" spans="1:32" ht="15" customHeight="1">
      <c r="A349">
        <v>348</v>
      </c>
      <c r="B349" t="s">
        <v>252</v>
      </c>
      <c r="C349" t="s">
        <v>253</v>
      </c>
      <c r="D349" s="5" t="s">
        <v>253</v>
      </c>
      <c r="E349" t="s">
        <v>34</v>
      </c>
      <c r="F349" t="s">
        <v>34</v>
      </c>
      <c r="G349" t="s">
        <v>34</v>
      </c>
      <c r="H349" t="s">
        <v>34</v>
      </c>
      <c r="I349" t="s">
        <v>254</v>
      </c>
      <c r="J349" t="s">
        <v>255</v>
      </c>
      <c r="K349" t="s">
        <v>37</v>
      </c>
      <c r="L349" t="s">
        <v>38</v>
      </c>
      <c r="M349" t="s">
        <v>39</v>
      </c>
      <c r="P349" t="s">
        <v>2585</v>
      </c>
      <c r="Q349" t="s">
        <v>41</v>
      </c>
      <c r="R349" s="44" t="s">
        <v>2591</v>
      </c>
      <c r="S349" s="45" t="s">
        <v>2592</v>
      </c>
      <c r="T349" t="s">
        <v>134</v>
      </c>
      <c r="U349" t="s">
        <v>45</v>
      </c>
      <c r="W349">
        <v>2010</v>
      </c>
      <c r="X349" t="s">
        <v>46</v>
      </c>
      <c r="Z349" s="2"/>
      <c r="AB349" t="str">
        <f t="shared" ref="AB349:AB412" si="10">IF(D349="NA",   I349&amp;"_"&amp;K349&amp;"_"&amp;P349&amp;"_"&amp;W349&amp;"."&amp;T349, I349&amp;"_"&amp;D349&amp;"_"&amp;K349&amp;"_"&amp;P349&amp;"_"&amp;W349&amp;"."&amp;T349)</f>
        <v>REU_réunion_Animalia_Crustaceans_2010.csv</v>
      </c>
      <c r="AC349" s="8"/>
      <c r="AD349" t="s">
        <v>2593</v>
      </c>
      <c r="AE349" s="1" t="s">
        <v>2594</v>
      </c>
      <c r="AF349" t="str">
        <f>VLOOKUP(AE349,[1]urls_output!$A:$B,2,FALSE)</f>
        <v>T</v>
      </c>
    </row>
    <row r="350" spans="1:32" ht="15" customHeight="1">
      <c r="A350">
        <v>349</v>
      </c>
      <c r="B350" t="s">
        <v>252</v>
      </c>
      <c r="C350" t="s">
        <v>253</v>
      </c>
      <c r="D350" s="5" t="s">
        <v>253</v>
      </c>
      <c r="E350" t="s">
        <v>34</v>
      </c>
      <c r="F350" t="s">
        <v>34</v>
      </c>
      <c r="G350" t="s">
        <v>34</v>
      </c>
      <c r="H350" t="s">
        <v>34</v>
      </c>
      <c r="I350" t="s">
        <v>254</v>
      </c>
      <c r="J350" t="s">
        <v>255</v>
      </c>
      <c r="K350" t="s">
        <v>37</v>
      </c>
      <c r="L350" t="s">
        <v>177</v>
      </c>
      <c r="M350" t="s">
        <v>178</v>
      </c>
      <c r="N350" t="s">
        <v>903</v>
      </c>
      <c r="P350" t="s">
        <v>5979</v>
      </c>
      <c r="Q350" t="s">
        <v>41</v>
      </c>
      <c r="R350" s="44" t="s">
        <v>6009</v>
      </c>
      <c r="S350" s="45" t="s">
        <v>6010</v>
      </c>
      <c r="T350" t="s">
        <v>134</v>
      </c>
      <c r="U350" t="s">
        <v>45</v>
      </c>
      <c r="W350">
        <v>2010</v>
      </c>
      <c r="X350" t="s">
        <v>46</v>
      </c>
      <c r="Z350" s="2"/>
      <c r="AB350" t="str">
        <f t="shared" si="10"/>
        <v>REU_réunion_Animalia_Mammals_2010.csv</v>
      </c>
      <c r="AC350" s="8"/>
      <c r="AD350" t="s">
        <v>6011</v>
      </c>
      <c r="AE350" s="1" t="s">
        <v>6012</v>
      </c>
      <c r="AF350" t="str">
        <f>VLOOKUP(AE350,[1]urls_output!$A:$B,2,FALSE)</f>
        <v>T</v>
      </c>
    </row>
    <row r="351" spans="1:32" ht="15" customHeight="1">
      <c r="A351">
        <v>350</v>
      </c>
      <c r="B351" t="s">
        <v>252</v>
      </c>
      <c r="C351" t="s">
        <v>253</v>
      </c>
      <c r="D351" s="5" t="s">
        <v>253</v>
      </c>
      <c r="E351" t="s">
        <v>34</v>
      </c>
      <c r="F351" t="s">
        <v>34</v>
      </c>
      <c r="G351" t="s">
        <v>34</v>
      </c>
      <c r="H351" t="s">
        <v>34</v>
      </c>
      <c r="I351" t="s">
        <v>254</v>
      </c>
      <c r="J351" t="s">
        <v>255</v>
      </c>
      <c r="K351" t="s">
        <v>37</v>
      </c>
      <c r="L351" t="s">
        <v>38</v>
      </c>
      <c r="M351" t="s">
        <v>55</v>
      </c>
      <c r="N351" t="s">
        <v>56</v>
      </c>
      <c r="O351" t="s">
        <v>817</v>
      </c>
      <c r="P351" t="s">
        <v>817</v>
      </c>
      <c r="Q351" t="s">
        <v>41</v>
      </c>
      <c r="R351" s="44" t="s">
        <v>6760</v>
      </c>
      <c r="S351" s="45" t="s">
        <v>6761</v>
      </c>
      <c r="T351" t="s">
        <v>134</v>
      </c>
      <c r="U351" t="s">
        <v>45</v>
      </c>
      <c r="W351">
        <v>2010</v>
      </c>
      <c r="X351" t="s">
        <v>46</v>
      </c>
      <c r="Z351" s="2"/>
      <c r="AB351" t="str">
        <f t="shared" si="10"/>
        <v>REU_réunion_Animalia_Odonata_2010.csv</v>
      </c>
      <c r="AC351" s="8"/>
      <c r="AD351" t="s">
        <v>6762</v>
      </c>
      <c r="AE351" s="1" t="s">
        <v>6763</v>
      </c>
      <c r="AF351" t="str">
        <f>VLOOKUP(AE351,[1]urls_output!$A:$B,2,FALSE)</f>
        <v>T</v>
      </c>
    </row>
    <row r="352" spans="1:32" ht="15" customHeight="1">
      <c r="A352">
        <v>351</v>
      </c>
      <c r="B352" t="s">
        <v>252</v>
      </c>
      <c r="C352" t="s">
        <v>253</v>
      </c>
      <c r="D352" s="5" t="s">
        <v>253</v>
      </c>
      <c r="E352" t="s">
        <v>34</v>
      </c>
      <c r="F352" t="s">
        <v>34</v>
      </c>
      <c r="G352" t="s">
        <v>34</v>
      </c>
      <c r="H352" t="s">
        <v>34</v>
      </c>
      <c r="I352" t="s">
        <v>254</v>
      </c>
      <c r="J352" t="s">
        <v>255</v>
      </c>
      <c r="K352" t="s">
        <v>37</v>
      </c>
      <c r="L352" t="s">
        <v>177</v>
      </c>
      <c r="M352" t="s">
        <v>178</v>
      </c>
      <c r="N352" t="s">
        <v>812</v>
      </c>
      <c r="P352" t="s">
        <v>1146</v>
      </c>
      <c r="Q352" t="s">
        <v>41</v>
      </c>
      <c r="R352" s="44" t="s">
        <v>1233</v>
      </c>
      <c r="S352" s="45" t="s">
        <v>1234</v>
      </c>
      <c r="T352" t="s">
        <v>134</v>
      </c>
      <c r="U352" t="s">
        <v>45</v>
      </c>
      <c r="W352">
        <v>2010</v>
      </c>
      <c r="X352" t="s">
        <v>46</v>
      </c>
      <c r="Z352" s="2"/>
      <c r="AB352" t="str">
        <f t="shared" si="10"/>
        <v>REU_réunion_Animalia_Birds_2010.csv</v>
      </c>
      <c r="AC352" s="8"/>
      <c r="AD352" t="s">
        <v>1235</v>
      </c>
      <c r="AE352" s="1" t="s">
        <v>1236</v>
      </c>
      <c r="AF352" t="str">
        <f>VLOOKUP(AE352,[1]urls_output!$A:$B,2,FALSE)</f>
        <v>T</v>
      </c>
    </row>
    <row r="353" spans="1:32" ht="15" customHeight="1">
      <c r="A353">
        <v>352</v>
      </c>
      <c r="B353" t="s">
        <v>252</v>
      </c>
      <c r="C353" t="s">
        <v>253</v>
      </c>
      <c r="D353" s="5" t="s">
        <v>253</v>
      </c>
      <c r="E353" t="s">
        <v>34</v>
      </c>
      <c r="F353" t="s">
        <v>34</v>
      </c>
      <c r="G353" t="s">
        <v>34</v>
      </c>
      <c r="H353" t="s">
        <v>34</v>
      </c>
      <c r="I353" t="s">
        <v>254</v>
      </c>
      <c r="J353" t="s">
        <v>255</v>
      </c>
      <c r="K353" t="s">
        <v>37</v>
      </c>
      <c r="L353" t="s">
        <v>38</v>
      </c>
      <c r="M353" t="s">
        <v>55</v>
      </c>
      <c r="N353" t="s">
        <v>56</v>
      </c>
      <c r="O353" t="s">
        <v>7638</v>
      </c>
      <c r="P353" t="s">
        <v>7639</v>
      </c>
      <c r="Q353" t="s">
        <v>41</v>
      </c>
      <c r="R353" s="44" t="s">
        <v>7640</v>
      </c>
      <c r="S353" s="45" t="s">
        <v>7641</v>
      </c>
      <c r="T353" t="s">
        <v>134</v>
      </c>
      <c r="U353" t="s">
        <v>45</v>
      </c>
      <c r="W353">
        <v>2010</v>
      </c>
      <c r="X353" t="s">
        <v>46</v>
      </c>
      <c r="Z353" s="2"/>
      <c r="AB353" t="str">
        <f t="shared" si="10"/>
        <v>REU_réunion_Animalia_Stick insects_2010.csv</v>
      </c>
      <c r="AC353" s="8"/>
      <c r="AD353" t="s">
        <v>7642</v>
      </c>
      <c r="AE353" s="1" t="s">
        <v>7643</v>
      </c>
      <c r="AF353" t="str">
        <f>VLOOKUP(AE353,[1]urls_output!$A:$B,2,FALSE)</f>
        <v>T</v>
      </c>
    </row>
    <row r="354" spans="1:32" ht="15" customHeight="1">
      <c r="A354">
        <v>353</v>
      </c>
      <c r="B354" t="s">
        <v>252</v>
      </c>
      <c r="C354" t="s">
        <v>253</v>
      </c>
      <c r="D354" s="5" t="s">
        <v>253</v>
      </c>
      <c r="E354" t="s">
        <v>34</v>
      </c>
      <c r="F354" t="s">
        <v>34</v>
      </c>
      <c r="G354" t="s">
        <v>34</v>
      </c>
      <c r="H354" t="s">
        <v>34</v>
      </c>
      <c r="I354" t="s">
        <v>254</v>
      </c>
      <c r="J354" t="s">
        <v>255</v>
      </c>
      <c r="K354" t="s">
        <v>37</v>
      </c>
      <c r="L354" t="s">
        <v>177</v>
      </c>
      <c r="M354" t="s">
        <v>178</v>
      </c>
      <c r="P354" t="s">
        <v>5166</v>
      </c>
      <c r="Q354" t="s">
        <v>41</v>
      </c>
      <c r="R354" s="44" t="s">
        <v>5176</v>
      </c>
      <c r="S354" s="45" t="s">
        <v>5177</v>
      </c>
      <c r="T354" t="s">
        <v>134</v>
      </c>
      <c r="U354" t="s">
        <v>45</v>
      </c>
      <c r="W354">
        <v>2010</v>
      </c>
      <c r="X354" t="s">
        <v>46</v>
      </c>
      <c r="Z354" s="2"/>
      <c r="AB354" t="str">
        <f t="shared" si="10"/>
        <v>REU_réunion_Animalia_Freshwater Fishes_2010.csv</v>
      </c>
      <c r="AC354" s="8"/>
      <c r="AD354" t="s">
        <v>5178</v>
      </c>
      <c r="AE354" s="1" t="s">
        <v>5179</v>
      </c>
      <c r="AF354" t="str">
        <f>VLOOKUP(AE354,[1]urls_output!$A:$B,2,FALSE)</f>
        <v>T</v>
      </c>
    </row>
    <row r="355" spans="1:32" ht="15" customHeight="1">
      <c r="A355">
        <v>354</v>
      </c>
      <c r="B355" t="s">
        <v>252</v>
      </c>
      <c r="C355" t="s">
        <v>253</v>
      </c>
      <c r="D355" s="5" t="s">
        <v>253</v>
      </c>
      <c r="E355" t="s">
        <v>34</v>
      </c>
      <c r="F355" t="s">
        <v>34</v>
      </c>
      <c r="G355" t="s">
        <v>34</v>
      </c>
      <c r="H355" t="s">
        <v>34</v>
      </c>
      <c r="I355" t="s">
        <v>254</v>
      </c>
      <c r="J355" t="s">
        <v>255</v>
      </c>
      <c r="K355" t="s">
        <v>37</v>
      </c>
      <c r="L355" t="s">
        <v>177</v>
      </c>
      <c r="M355" t="s">
        <v>178</v>
      </c>
      <c r="N355" t="s">
        <v>2291</v>
      </c>
      <c r="P355" t="s">
        <v>7214</v>
      </c>
      <c r="Q355" t="s">
        <v>41</v>
      </c>
      <c r="R355" s="44" t="s">
        <v>7237</v>
      </c>
      <c r="S355" s="45" t="s">
        <v>7238</v>
      </c>
      <c r="T355" t="s">
        <v>134</v>
      </c>
      <c r="U355" t="s">
        <v>45</v>
      </c>
      <c r="W355">
        <v>2010</v>
      </c>
      <c r="X355" t="s">
        <v>46</v>
      </c>
      <c r="Z355" s="2"/>
      <c r="AB355" t="str">
        <f t="shared" si="10"/>
        <v>REU_réunion_Animalia_Reptiles_2010.csv</v>
      </c>
      <c r="AC355" s="8"/>
      <c r="AD355" t="s">
        <v>7239</v>
      </c>
      <c r="AE355" s="1" t="s">
        <v>7240</v>
      </c>
      <c r="AF355" t="str">
        <f>VLOOKUP(AE355,[1]urls_output!$A:$B,2,FALSE)</f>
        <v>T</v>
      </c>
    </row>
    <row r="356" spans="1:32" ht="15" customHeight="1">
      <c r="A356">
        <v>355</v>
      </c>
      <c r="B356" t="s">
        <v>252</v>
      </c>
      <c r="C356" t="s">
        <v>253</v>
      </c>
      <c r="D356" s="5" t="s">
        <v>253</v>
      </c>
      <c r="E356" t="s">
        <v>34</v>
      </c>
      <c r="F356" t="s">
        <v>34</v>
      </c>
      <c r="G356" t="s">
        <v>34</v>
      </c>
      <c r="H356" t="s">
        <v>34</v>
      </c>
      <c r="I356" t="s">
        <v>254</v>
      </c>
      <c r="J356" t="s">
        <v>255</v>
      </c>
      <c r="K356" t="s">
        <v>37</v>
      </c>
      <c r="L356" t="s">
        <v>38</v>
      </c>
      <c r="M356" t="s">
        <v>55</v>
      </c>
      <c r="N356" t="s">
        <v>56</v>
      </c>
      <c r="O356" t="s">
        <v>158</v>
      </c>
      <c r="P356" t="s">
        <v>2050</v>
      </c>
      <c r="Q356" t="s">
        <v>41</v>
      </c>
      <c r="R356" s="44" t="s">
        <v>2076</v>
      </c>
      <c r="S356" s="45" t="s">
        <v>2077</v>
      </c>
      <c r="T356" t="s">
        <v>134</v>
      </c>
      <c r="U356" t="s">
        <v>45</v>
      </c>
      <c r="W356">
        <v>2010</v>
      </c>
      <c r="X356" t="s">
        <v>46</v>
      </c>
      <c r="Z356" s="2"/>
      <c r="AB356" t="str">
        <f t="shared" si="10"/>
        <v>REU_réunion_Animalia_Butterflies_2010.csv</v>
      </c>
      <c r="AC356" s="8"/>
      <c r="AD356" t="s">
        <v>2078</v>
      </c>
      <c r="AE356" s="1" t="s">
        <v>2079</v>
      </c>
      <c r="AF356" t="str">
        <f>VLOOKUP(AE356,[1]urls_output!$A:$B,2,FALSE)</f>
        <v>T</v>
      </c>
    </row>
    <row r="357" spans="1:32" ht="15" customHeight="1">
      <c r="A357">
        <v>356</v>
      </c>
      <c r="B357" t="s">
        <v>252</v>
      </c>
      <c r="C357" t="s">
        <v>253</v>
      </c>
      <c r="D357" s="5" t="s">
        <v>253</v>
      </c>
      <c r="E357" t="s">
        <v>34</v>
      </c>
      <c r="F357" t="s">
        <v>34</v>
      </c>
      <c r="G357" t="s">
        <v>34</v>
      </c>
      <c r="H357" t="s">
        <v>34</v>
      </c>
      <c r="I357" t="s">
        <v>254</v>
      </c>
      <c r="J357" t="s">
        <v>255</v>
      </c>
      <c r="K357" t="s">
        <v>37</v>
      </c>
      <c r="L357" t="s">
        <v>2500</v>
      </c>
      <c r="M357" t="s">
        <v>2546</v>
      </c>
      <c r="P357" t="s">
        <v>7197</v>
      </c>
      <c r="Q357" t="s">
        <v>41</v>
      </c>
      <c r="R357" s="44" t="s">
        <v>7198</v>
      </c>
      <c r="S357" s="45" t="s">
        <v>7199</v>
      </c>
      <c r="T357" t="s">
        <v>134</v>
      </c>
      <c r="U357" t="s">
        <v>45</v>
      </c>
      <c r="W357">
        <v>2020</v>
      </c>
      <c r="X357" t="s">
        <v>46</v>
      </c>
      <c r="Z357" s="2"/>
      <c r="AB357" t="str">
        <f t="shared" si="10"/>
        <v>REU_réunion_Animalia_Reef Corals_2020.csv</v>
      </c>
      <c r="AC357" s="8"/>
      <c r="AD357" t="e">
        <v>#N/A</v>
      </c>
      <c r="AE357" s="1" t="s">
        <v>7200</v>
      </c>
      <c r="AF357" t="str">
        <f>VLOOKUP(AE357,[1]urls_output!$A:$B,2,FALSE)</f>
        <v>T</v>
      </c>
    </row>
    <row r="358" spans="1:32" ht="15" customHeight="1">
      <c r="A358">
        <v>357</v>
      </c>
      <c r="B358" t="s">
        <v>252</v>
      </c>
      <c r="C358" t="s">
        <v>253</v>
      </c>
      <c r="D358" s="5" t="s">
        <v>253</v>
      </c>
      <c r="E358" t="s">
        <v>34</v>
      </c>
      <c r="F358" t="s">
        <v>34</v>
      </c>
      <c r="G358" t="s">
        <v>34</v>
      </c>
      <c r="H358" t="s">
        <v>34</v>
      </c>
      <c r="I358" t="s">
        <v>254</v>
      </c>
      <c r="J358" t="s">
        <v>255</v>
      </c>
      <c r="K358" t="s">
        <v>37</v>
      </c>
      <c r="L358" t="s">
        <v>177</v>
      </c>
      <c r="M358" t="s">
        <v>178</v>
      </c>
      <c r="P358" t="s">
        <v>7209</v>
      </c>
      <c r="Q358" t="s">
        <v>41</v>
      </c>
      <c r="R358" s="44" t="s">
        <v>7210</v>
      </c>
      <c r="S358" s="45" t="s">
        <v>7211</v>
      </c>
      <c r="T358" t="s">
        <v>134</v>
      </c>
      <c r="U358" t="s">
        <v>45</v>
      </c>
      <c r="W358">
        <v>2022</v>
      </c>
      <c r="X358" t="s">
        <v>46</v>
      </c>
      <c r="Z358" s="2"/>
      <c r="AB358" t="str">
        <f t="shared" si="10"/>
        <v>REU_réunion_Animalia_Reef Fishes_2022.csv</v>
      </c>
      <c r="AC358" s="8"/>
      <c r="AD358" t="s">
        <v>7212</v>
      </c>
      <c r="AE358" s="1" t="s">
        <v>7213</v>
      </c>
      <c r="AF358" t="str">
        <f>VLOOKUP(AE358,[1]urls_output!$A:$B,2,FALSE)</f>
        <v>T</v>
      </c>
    </row>
    <row r="359" spans="1:32" ht="15" customHeight="1">
      <c r="A359">
        <v>358</v>
      </c>
      <c r="B359" t="s">
        <v>252</v>
      </c>
      <c r="C359" t="s">
        <v>253</v>
      </c>
      <c r="D359" s="5" t="s">
        <v>253</v>
      </c>
      <c r="E359" t="s">
        <v>34</v>
      </c>
      <c r="F359" t="s">
        <v>34</v>
      </c>
      <c r="G359" t="s">
        <v>34</v>
      </c>
      <c r="H359" t="s">
        <v>34</v>
      </c>
      <c r="I359" t="s">
        <v>254</v>
      </c>
      <c r="J359" t="s">
        <v>255</v>
      </c>
      <c r="K359" t="s">
        <v>96</v>
      </c>
      <c r="P359" t="s">
        <v>3821</v>
      </c>
      <c r="Q359" t="s">
        <v>41</v>
      </c>
      <c r="R359" s="44" t="s">
        <v>3932</v>
      </c>
      <c r="S359" s="45" t="s">
        <v>3933</v>
      </c>
      <c r="T359" t="s">
        <v>134</v>
      </c>
      <c r="U359" t="s">
        <v>45</v>
      </c>
      <c r="W359">
        <v>2023</v>
      </c>
      <c r="X359" t="s">
        <v>46</v>
      </c>
      <c r="Z359" s="2"/>
      <c r="AB359" t="str">
        <f t="shared" si="10"/>
        <v>REU_réunion_Plantae_Flora_2023.csv</v>
      </c>
      <c r="AC359" s="8"/>
      <c r="AD359" t="s">
        <v>3934</v>
      </c>
      <c r="AE359" s="1" t="s">
        <v>3935</v>
      </c>
      <c r="AF359" t="str">
        <f>VLOOKUP(AE359,[1]urls_output!$A:$B,2,FALSE)</f>
        <v>T</v>
      </c>
    </row>
    <row r="360" spans="1:32" ht="15" customHeight="1">
      <c r="A360">
        <v>359</v>
      </c>
      <c r="B360" t="s">
        <v>260</v>
      </c>
      <c r="C360" t="s">
        <v>261</v>
      </c>
      <c r="D360" s="5" t="s">
        <v>261</v>
      </c>
      <c r="E360" t="s">
        <v>34</v>
      </c>
      <c r="F360" t="s">
        <v>34</v>
      </c>
      <c r="G360" t="s">
        <v>34</v>
      </c>
      <c r="H360" t="s">
        <v>34</v>
      </c>
      <c r="I360" t="s">
        <v>262</v>
      </c>
      <c r="J360" t="s">
        <v>263</v>
      </c>
      <c r="K360" t="s">
        <v>96</v>
      </c>
      <c r="P360" t="s">
        <v>3821</v>
      </c>
      <c r="Q360" t="s">
        <v>41</v>
      </c>
      <c r="R360" s="44" t="s">
        <v>3936</v>
      </c>
      <c r="S360" s="45" t="s">
        <v>3937</v>
      </c>
      <c r="T360" t="s">
        <v>134</v>
      </c>
      <c r="U360" t="s">
        <v>45</v>
      </c>
      <c r="W360">
        <v>2019</v>
      </c>
      <c r="X360" t="s">
        <v>46</v>
      </c>
      <c r="Z360" s="2"/>
      <c r="AB360" t="str">
        <f t="shared" si="10"/>
        <v>GLP_guadeloupe_Plantae_Flora_2019.csv</v>
      </c>
      <c r="AC360" s="8"/>
      <c r="AD360" t="s">
        <v>3938</v>
      </c>
      <c r="AE360" s="1" t="s">
        <v>3939</v>
      </c>
      <c r="AF360" t="str">
        <f>VLOOKUP(AE360,[1]urls_output!$A:$B,2,FALSE)</f>
        <v>T</v>
      </c>
    </row>
    <row r="361" spans="1:32" ht="15" customHeight="1">
      <c r="A361">
        <v>360</v>
      </c>
      <c r="B361" t="s">
        <v>260</v>
      </c>
      <c r="C361" t="s">
        <v>261</v>
      </c>
      <c r="D361" s="5" t="s">
        <v>261</v>
      </c>
      <c r="E361" t="s">
        <v>34</v>
      </c>
      <c r="F361" t="s">
        <v>34</v>
      </c>
      <c r="G361" t="s">
        <v>34</v>
      </c>
      <c r="H361" t="s">
        <v>34</v>
      </c>
      <c r="I361" t="s">
        <v>262</v>
      </c>
      <c r="J361" t="s">
        <v>263</v>
      </c>
      <c r="K361" t="s">
        <v>37</v>
      </c>
      <c r="L361" t="s">
        <v>38</v>
      </c>
      <c r="M361" t="s">
        <v>55</v>
      </c>
      <c r="N361" t="s">
        <v>56</v>
      </c>
      <c r="O361" t="s">
        <v>806</v>
      </c>
      <c r="P361" t="s">
        <v>1080</v>
      </c>
      <c r="Q361" t="s">
        <v>41</v>
      </c>
      <c r="R361" s="44" t="s">
        <v>1090</v>
      </c>
      <c r="S361" s="45" t="s">
        <v>1091</v>
      </c>
      <c r="T361" t="s">
        <v>134</v>
      </c>
      <c r="U361" t="s">
        <v>45</v>
      </c>
      <c r="W361">
        <v>2021</v>
      </c>
      <c r="X361" t="s">
        <v>46</v>
      </c>
      <c r="Z361" s="2"/>
      <c r="AB361" t="str">
        <f t="shared" si="10"/>
        <v>GLP_guadeloupe_Animalia_Bees_2021.csv</v>
      </c>
      <c r="AC361" s="8"/>
      <c r="AD361" t="s">
        <v>1092</v>
      </c>
      <c r="AE361" s="1" t="s">
        <v>1093</v>
      </c>
      <c r="AF361" t="str">
        <f>VLOOKUP(AE361,[1]urls_output!$A:$B,2,FALSE)</f>
        <v>T</v>
      </c>
    </row>
    <row r="362" spans="1:32" ht="15" customHeight="1">
      <c r="A362">
        <v>361</v>
      </c>
      <c r="B362" t="s">
        <v>260</v>
      </c>
      <c r="C362" t="s">
        <v>261</v>
      </c>
      <c r="D362" s="5" t="s">
        <v>261</v>
      </c>
      <c r="E362" t="s">
        <v>34</v>
      </c>
      <c r="F362" t="s">
        <v>34</v>
      </c>
      <c r="G362" t="s">
        <v>34</v>
      </c>
      <c r="H362" t="s">
        <v>34</v>
      </c>
      <c r="I362" t="s">
        <v>262</v>
      </c>
      <c r="J362" t="s">
        <v>263</v>
      </c>
      <c r="K362" t="s">
        <v>37</v>
      </c>
      <c r="L362" t="s">
        <v>177</v>
      </c>
      <c r="M362" t="s">
        <v>178</v>
      </c>
      <c r="N362" t="s">
        <v>179</v>
      </c>
      <c r="P362" t="s">
        <v>180</v>
      </c>
      <c r="Q362" t="s">
        <v>41</v>
      </c>
      <c r="R362" s="44" t="s">
        <v>264</v>
      </c>
      <c r="S362" s="45" t="s">
        <v>265</v>
      </c>
      <c r="T362" t="s">
        <v>134</v>
      </c>
      <c r="U362" t="s">
        <v>45</v>
      </c>
      <c r="W362">
        <v>2021</v>
      </c>
      <c r="X362" t="s">
        <v>46</v>
      </c>
      <c r="Z362" s="2"/>
      <c r="AB362" t="str">
        <f t="shared" si="10"/>
        <v>GLP_guadeloupe_Animalia_Amphibians_2021.csv</v>
      </c>
      <c r="AC362" s="8"/>
      <c r="AD362" t="s">
        <v>266</v>
      </c>
      <c r="AE362" s="1" t="s">
        <v>267</v>
      </c>
      <c r="AF362" t="str">
        <f>VLOOKUP(AE362,[1]urls_output!$A:$B,2,FALSE)</f>
        <v>T</v>
      </c>
    </row>
    <row r="363" spans="1:32" ht="15" customHeight="1">
      <c r="A363">
        <v>362</v>
      </c>
      <c r="B363" t="s">
        <v>260</v>
      </c>
      <c r="C363" t="s">
        <v>261</v>
      </c>
      <c r="D363" s="5" t="s">
        <v>261</v>
      </c>
      <c r="E363" t="s">
        <v>34</v>
      </c>
      <c r="F363" t="s">
        <v>34</v>
      </c>
      <c r="G363" t="s">
        <v>34</v>
      </c>
      <c r="H363" t="s">
        <v>34</v>
      </c>
      <c r="I363" t="s">
        <v>262</v>
      </c>
      <c r="J363" t="s">
        <v>263</v>
      </c>
      <c r="K363" t="s">
        <v>37</v>
      </c>
      <c r="L363" t="s">
        <v>38</v>
      </c>
      <c r="M363" t="s">
        <v>55</v>
      </c>
      <c r="N363" t="s">
        <v>56</v>
      </c>
      <c r="O363" t="s">
        <v>820</v>
      </c>
      <c r="P363" t="s">
        <v>5868</v>
      </c>
      <c r="Q363" t="s">
        <v>41</v>
      </c>
      <c r="R363" s="44" t="s">
        <v>5869</v>
      </c>
      <c r="S363" s="45" t="s">
        <v>5870</v>
      </c>
      <c r="T363" t="s">
        <v>134</v>
      </c>
      <c r="U363" t="s">
        <v>45</v>
      </c>
      <c r="W363">
        <v>2021</v>
      </c>
      <c r="X363" t="s">
        <v>46</v>
      </c>
      <c r="Z363" s="2"/>
      <c r="AB363" t="str">
        <f t="shared" si="10"/>
        <v>GLP_guadeloupe_Animalia_Longhorn and Scarab Beetles_2021.csv</v>
      </c>
      <c r="AC363" s="8"/>
      <c r="AD363" t="s">
        <v>5871</v>
      </c>
      <c r="AE363" s="1" t="s">
        <v>5872</v>
      </c>
      <c r="AF363" t="str">
        <f>VLOOKUP(AE363,[1]urls_output!$A:$B,2,FALSE)</f>
        <v>T</v>
      </c>
    </row>
    <row r="364" spans="1:32" ht="15" customHeight="1">
      <c r="A364">
        <v>363</v>
      </c>
      <c r="B364" t="s">
        <v>260</v>
      </c>
      <c r="C364" t="s">
        <v>261</v>
      </c>
      <c r="D364" s="5" t="s">
        <v>261</v>
      </c>
      <c r="E364" t="s">
        <v>34</v>
      </c>
      <c r="F364" t="s">
        <v>34</v>
      </c>
      <c r="G364" t="s">
        <v>34</v>
      </c>
      <c r="H364" t="s">
        <v>34</v>
      </c>
      <c r="I364" t="s">
        <v>262</v>
      </c>
      <c r="J364" t="s">
        <v>263</v>
      </c>
      <c r="K364" t="s">
        <v>37</v>
      </c>
      <c r="L364" t="s">
        <v>38</v>
      </c>
      <c r="M364" t="s">
        <v>55</v>
      </c>
      <c r="N364" t="s">
        <v>56</v>
      </c>
      <c r="O364" t="s">
        <v>817</v>
      </c>
      <c r="P364" t="s">
        <v>817</v>
      </c>
      <c r="Q364" t="s">
        <v>41</v>
      </c>
      <c r="R364" s="44" t="s">
        <v>6764</v>
      </c>
      <c r="S364" s="45" t="s">
        <v>6765</v>
      </c>
      <c r="T364" t="s">
        <v>134</v>
      </c>
      <c r="U364" t="s">
        <v>45</v>
      </c>
      <c r="W364">
        <v>2021</v>
      </c>
      <c r="X364" t="s">
        <v>46</v>
      </c>
      <c r="Z364" s="2"/>
      <c r="AB364" t="str">
        <f t="shared" si="10"/>
        <v>GLP_guadeloupe_Animalia_Odonata_2021.csv</v>
      </c>
      <c r="AC364" s="8"/>
      <c r="AD364" t="s">
        <v>6766</v>
      </c>
      <c r="AE364" s="1" t="s">
        <v>6767</v>
      </c>
      <c r="AF364" t="str">
        <f>VLOOKUP(AE364,[1]urls_output!$A:$B,2,FALSE)</f>
        <v>T</v>
      </c>
    </row>
    <row r="365" spans="1:32" ht="15" customHeight="1">
      <c r="A365">
        <v>364</v>
      </c>
      <c r="B365" t="s">
        <v>260</v>
      </c>
      <c r="C365" t="s">
        <v>261</v>
      </c>
      <c r="D365" s="5" t="s">
        <v>261</v>
      </c>
      <c r="E365" t="s">
        <v>34</v>
      </c>
      <c r="F365" t="s">
        <v>34</v>
      </c>
      <c r="G365" t="s">
        <v>34</v>
      </c>
      <c r="H365" t="s">
        <v>34</v>
      </c>
      <c r="I365" t="s">
        <v>262</v>
      </c>
      <c r="J365" t="s">
        <v>263</v>
      </c>
      <c r="K365" t="s">
        <v>37</v>
      </c>
      <c r="L365" t="s">
        <v>38</v>
      </c>
      <c r="M365" t="s">
        <v>39</v>
      </c>
      <c r="P365" t="s">
        <v>2585</v>
      </c>
      <c r="Q365" t="s">
        <v>41</v>
      </c>
      <c r="R365" s="44" t="s">
        <v>2595</v>
      </c>
      <c r="S365" s="45" t="s">
        <v>2596</v>
      </c>
      <c r="T365" t="s">
        <v>134</v>
      </c>
      <c r="U365" t="s">
        <v>45</v>
      </c>
      <c r="W365">
        <v>2021</v>
      </c>
      <c r="X365" t="s">
        <v>46</v>
      </c>
      <c r="Z365" s="2"/>
      <c r="AB365" t="str">
        <f t="shared" si="10"/>
        <v>GLP_guadeloupe_Animalia_Crustaceans_2021.csv</v>
      </c>
      <c r="AC365" s="8"/>
      <c r="AD365" t="s">
        <v>2597</v>
      </c>
      <c r="AE365" s="1" t="s">
        <v>2598</v>
      </c>
      <c r="AF365" t="str">
        <f>VLOOKUP(AE365,[1]urls_output!$A:$B,2,FALSE)</f>
        <v>T</v>
      </c>
    </row>
    <row r="366" spans="1:32" ht="15" customHeight="1">
      <c r="A366">
        <v>365</v>
      </c>
      <c r="B366" t="s">
        <v>260</v>
      </c>
      <c r="C366" t="s">
        <v>261</v>
      </c>
      <c r="D366" s="5" t="s">
        <v>261</v>
      </c>
      <c r="E366" t="s">
        <v>34</v>
      </c>
      <c r="F366" t="s">
        <v>34</v>
      </c>
      <c r="G366" t="s">
        <v>34</v>
      </c>
      <c r="H366" t="s">
        <v>34</v>
      </c>
      <c r="I366" t="s">
        <v>262</v>
      </c>
      <c r="J366" t="s">
        <v>263</v>
      </c>
      <c r="K366" t="s">
        <v>37</v>
      </c>
      <c r="L366" t="s">
        <v>177</v>
      </c>
      <c r="M366" t="s">
        <v>178</v>
      </c>
      <c r="N366" t="s">
        <v>903</v>
      </c>
      <c r="P366" t="s">
        <v>6401</v>
      </c>
      <c r="Q366" t="s">
        <v>41</v>
      </c>
      <c r="R366" s="44" t="s">
        <v>6405</v>
      </c>
      <c r="S366" s="45" t="s">
        <v>6406</v>
      </c>
      <c r="T366" t="s">
        <v>134</v>
      </c>
      <c r="U366" t="s">
        <v>45</v>
      </c>
      <c r="W366">
        <v>2021</v>
      </c>
      <c r="X366" t="s">
        <v>46</v>
      </c>
      <c r="Z366" s="2"/>
      <c r="AB366" t="str">
        <f t="shared" si="10"/>
        <v>GLP_guadeloupe_Animalia_Marine Mammals_2021.csv</v>
      </c>
      <c r="AC366" s="8"/>
      <c r="AD366" t="s">
        <v>6407</v>
      </c>
      <c r="AE366" s="1" t="s">
        <v>6408</v>
      </c>
      <c r="AF366" t="str">
        <f>VLOOKUP(AE366,[1]urls_output!$A:$B,2,FALSE)</f>
        <v>T</v>
      </c>
    </row>
    <row r="367" spans="1:32" ht="15" customHeight="1">
      <c r="A367">
        <v>366</v>
      </c>
      <c r="B367" t="s">
        <v>260</v>
      </c>
      <c r="C367" t="s">
        <v>261</v>
      </c>
      <c r="D367" s="5" t="s">
        <v>261</v>
      </c>
      <c r="E367" t="s">
        <v>34</v>
      </c>
      <c r="F367" t="s">
        <v>34</v>
      </c>
      <c r="G367" t="s">
        <v>34</v>
      </c>
      <c r="H367" t="s">
        <v>34</v>
      </c>
      <c r="I367" t="s">
        <v>262</v>
      </c>
      <c r="J367" t="s">
        <v>263</v>
      </c>
      <c r="K367" t="s">
        <v>37</v>
      </c>
      <c r="L367" t="s">
        <v>177</v>
      </c>
      <c r="M367" t="s">
        <v>178</v>
      </c>
      <c r="N367" t="s">
        <v>903</v>
      </c>
      <c r="P367" t="s">
        <v>7720</v>
      </c>
      <c r="Q367" t="s">
        <v>41</v>
      </c>
      <c r="R367" s="44" t="s">
        <v>7724</v>
      </c>
      <c r="S367" s="45" t="s">
        <v>7725</v>
      </c>
      <c r="T367" t="s">
        <v>134</v>
      </c>
      <c r="U367" t="s">
        <v>45</v>
      </c>
      <c r="W367">
        <v>2021</v>
      </c>
      <c r="X367" t="s">
        <v>46</v>
      </c>
      <c r="Z367" s="2"/>
      <c r="AB367" t="str">
        <f t="shared" si="10"/>
        <v>GLP_guadeloupe_Animalia_Terrestrial Mammals_2021.csv</v>
      </c>
      <c r="AC367" s="8"/>
      <c r="AD367" t="s">
        <v>7726</v>
      </c>
      <c r="AE367" s="1" t="s">
        <v>7727</v>
      </c>
      <c r="AF367" t="str">
        <f>VLOOKUP(AE367,[1]urls_output!$A:$B,2,FALSE)</f>
        <v>T</v>
      </c>
    </row>
    <row r="368" spans="1:32" ht="15" customHeight="1">
      <c r="A368">
        <v>367</v>
      </c>
      <c r="B368" t="s">
        <v>260</v>
      </c>
      <c r="C368" t="s">
        <v>261</v>
      </c>
      <c r="D368" s="5" t="s">
        <v>261</v>
      </c>
      <c r="E368" t="s">
        <v>34</v>
      </c>
      <c r="F368" t="s">
        <v>34</v>
      </c>
      <c r="G368" t="s">
        <v>34</v>
      </c>
      <c r="H368" t="s">
        <v>34</v>
      </c>
      <c r="I368" t="s">
        <v>262</v>
      </c>
      <c r="J368" t="s">
        <v>263</v>
      </c>
      <c r="K368" t="s">
        <v>37</v>
      </c>
      <c r="L368" t="s">
        <v>38</v>
      </c>
      <c r="M368" t="s">
        <v>55</v>
      </c>
      <c r="N368" t="s">
        <v>56</v>
      </c>
      <c r="O368" t="s">
        <v>6297</v>
      </c>
      <c r="P368" t="s">
        <v>6297</v>
      </c>
      <c r="Q368" t="s">
        <v>41</v>
      </c>
      <c r="R368" s="44" t="s">
        <v>6308</v>
      </c>
      <c r="S368" s="45" t="s">
        <v>6309</v>
      </c>
      <c r="T368" t="s">
        <v>134</v>
      </c>
      <c r="U368" t="s">
        <v>45</v>
      </c>
      <c r="W368">
        <v>2021</v>
      </c>
      <c r="X368" t="s">
        <v>46</v>
      </c>
      <c r="Z368" s="2"/>
      <c r="AB368" t="str">
        <f t="shared" si="10"/>
        <v>GLP_guadeloupe_Animalia_Mantodea_2021.csv</v>
      </c>
      <c r="AC368" s="8"/>
      <c r="AD368" t="s">
        <v>6310</v>
      </c>
      <c r="AE368" s="1" t="s">
        <v>6311</v>
      </c>
      <c r="AF368" t="str">
        <f>VLOOKUP(AE368,[1]urls_output!$A:$B,2,FALSE)</f>
        <v>T</v>
      </c>
    </row>
    <row r="369" spans="1:32" ht="15" customHeight="1">
      <c r="A369">
        <v>368</v>
      </c>
      <c r="B369" t="s">
        <v>260</v>
      </c>
      <c r="C369" t="s">
        <v>261</v>
      </c>
      <c r="D369" s="5" t="s">
        <v>261</v>
      </c>
      <c r="E369" t="s">
        <v>34</v>
      </c>
      <c r="F369" t="s">
        <v>34</v>
      </c>
      <c r="G369" t="s">
        <v>34</v>
      </c>
      <c r="H369" t="s">
        <v>34</v>
      </c>
      <c r="I369" t="s">
        <v>262</v>
      </c>
      <c r="J369" t="s">
        <v>263</v>
      </c>
      <c r="K369" t="s">
        <v>37</v>
      </c>
      <c r="L369" t="s">
        <v>1560</v>
      </c>
      <c r="P369" t="s">
        <v>6544</v>
      </c>
      <c r="Q369" t="s">
        <v>41</v>
      </c>
      <c r="R369" s="44" t="s">
        <v>6557</v>
      </c>
      <c r="S369" s="45" t="s">
        <v>6558</v>
      </c>
      <c r="T369" t="s">
        <v>134</v>
      </c>
      <c r="U369" t="s">
        <v>45</v>
      </c>
      <c r="W369">
        <v>2021</v>
      </c>
      <c r="X369" t="s">
        <v>46</v>
      </c>
      <c r="Z369" s="2"/>
      <c r="AB369" t="str">
        <f t="shared" si="10"/>
        <v>GLP_guadeloupe_Animalia_Molluscs_2021.csv</v>
      </c>
      <c r="AC369" s="8"/>
      <c r="AD369" t="s">
        <v>6559</v>
      </c>
      <c r="AE369" s="1" t="s">
        <v>6560</v>
      </c>
      <c r="AF369" t="str">
        <f>VLOOKUP(AE369,[1]urls_output!$A:$B,2,FALSE)</f>
        <v>T</v>
      </c>
    </row>
    <row r="370" spans="1:32" ht="15" customHeight="1">
      <c r="A370">
        <v>369</v>
      </c>
      <c r="B370" t="s">
        <v>260</v>
      </c>
      <c r="C370" t="s">
        <v>261</v>
      </c>
      <c r="D370" s="5" t="s">
        <v>261</v>
      </c>
      <c r="E370" t="s">
        <v>34</v>
      </c>
      <c r="F370" t="s">
        <v>34</v>
      </c>
      <c r="G370" t="s">
        <v>34</v>
      </c>
      <c r="H370" t="s">
        <v>34</v>
      </c>
      <c r="I370" t="s">
        <v>262</v>
      </c>
      <c r="J370" t="s">
        <v>263</v>
      </c>
      <c r="K370" t="s">
        <v>37</v>
      </c>
      <c r="L370" t="s">
        <v>177</v>
      </c>
      <c r="M370" t="s">
        <v>178</v>
      </c>
      <c r="N370" t="s">
        <v>812</v>
      </c>
      <c r="P370" t="s">
        <v>1146</v>
      </c>
      <c r="Q370" t="s">
        <v>41</v>
      </c>
      <c r="R370" s="44" t="s">
        <v>1237</v>
      </c>
      <c r="S370" s="45" t="s">
        <v>1238</v>
      </c>
      <c r="T370" t="s">
        <v>134</v>
      </c>
      <c r="U370" t="s">
        <v>45</v>
      </c>
      <c r="W370">
        <v>2021</v>
      </c>
      <c r="X370" t="s">
        <v>46</v>
      </c>
      <c r="Z370" s="2"/>
      <c r="AB370" t="str">
        <f t="shared" si="10"/>
        <v>GLP_guadeloupe_Animalia_Birds_2021.csv</v>
      </c>
      <c r="AC370" s="8"/>
      <c r="AD370" t="s">
        <v>1239</v>
      </c>
      <c r="AE370" s="1" t="s">
        <v>1240</v>
      </c>
      <c r="AF370" t="str">
        <f>VLOOKUP(AE370,[1]urls_output!$A:$B,2,FALSE)</f>
        <v>T</v>
      </c>
    </row>
    <row r="371" spans="1:32" ht="15" customHeight="1">
      <c r="A371">
        <v>370</v>
      </c>
      <c r="B371" t="s">
        <v>260</v>
      </c>
      <c r="C371" t="s">
        <v>261</v>
      </c>
      <c r="D371" s="5" t="s">
        <v>261</v>
      </c>
      <c r="E371" t="s">
        <v>34</v>
      </c>
      <c r="F371" t="s">
        <v>34</v>
      </c>
      <c r="G371" t="s">
        <v>34</v>
      </c>
      <c r="H371" t="s">
        <v>34</v>
      </c>
      <c r="I371" t="s">
        <v>262</v>
      </c>
      <c r="J371" t="s">
        <v>263</v>
      </c>
      <c r="K371" t="s">
        <v>37</v>
      </c>
      <c r="L371" t="s">
        <v>38</v>
      </c>
      <c r="M371" t="s">
        <v>55</v>
      </c>
      <c r="N371" t="s">
        <v>56</v>
      </c>
      <c r="O371" t="s">
        <v>158</v>
      </c>
      <c r="P371" t="s">
        <v>2050</v>
      </c>
      <c r="Q371" t="s">
        <v>41</v>
      </c>
      <c r="R371" s="44" t="s">
        <v>2080</v>
      </c>
      <c r="S371" s="45" t="s">
        <v>2081</v>
      </c>
      <c r="T371" t="s">
        <v>134</v>
      </c>
      <c r="U371" t="s">
        <v>45</v>
      </c>
      <c r="W371">
        <v>2021</v>
      </c>
      <c r="X371" t="s">
        <v>46</v>
      </c>
      <c r="Z371" s="2"/>
      <c r="AB371" t="str">
        <f t="shared" si="10"/>
        <v>GLP_guadeloupe_Animalia_Butterflies_2021.csv</v>
      </c>
      <c r="AC371" s="8"/>
      <c r="AD371" t="s">
        <v>2082</v>
      </c>
      <c r="AE371" s="1" t="s">
        <v>2083</v>
      </c>
      <c r="AF371" t="str">
        <f>VLOOKUP(AE371,[1]urls_output!$A:$B,2,FALSE)</f>
        <v>T</v>
      </c>
    </row>
    <row r="372" spans="1:32" ht="15" customHeight="1">
      <c r="A372">
        <v>371</v>
      </c>
      <c r="B372" t="s">
        <v>260</v>
      </c>
      <c r="C372" t="s">
        <v>261</v>
      </c>
      <c r="D372" s="5" t="s">
        <v>261</v>
      </c>
      <c r="E372" t="s">
        <v>34</v>
      </c>
      <c r="F372" t="s">
        <v>34</v>
      </c>
      <c r="G372" t="s">
        <v>34</v>
      </c>
      <c r="H372" t="s">
        <v>34</v>
      </c>
      <c r="I372" t="s">
        <v>262</v>
      </c>
      <c r="J372" t="s">
        <v>263</v>
      </c>
      <c r="K372" t="s">
        <v>37</v>
      </c>
      <c r="L372" t="s">
        <v>38</v>
      </c>
      <c r="M372" t="s">
        <v>55</v>
      </c>
      <c r="N372" t="s">
        <v>56</v>
      </c>
      <c r="O372" t="s">
        <v>7638</v>
      </c>
      <c r="P372" t="s">
        <v>7639</v>
      </c>
      <c r="Q372" t="s">
        <v>41</v>
      </c>
      <c r="R372" s="44" t="s">
        <v>7644</v>
      </c>
      <c r="S372" s="45" t="s">
        <v>7645</v>
      </c>
      <c r="T372" t="s">
        <v>134</v>
      </c>
      <c r="U372" t="s">
        <v>45</v>
      </c>
      <c r="W372">
        <v>2021</v>
      </c>
      <c r="X372" t="s">
        <v>46</v>
      </c>
      <c r="Z372" s="2"/>
      <c r="AB372" t="str">
        <f t="shared" si="10"/>
        <v>GLP_guadeloupe_Animalia_Stick insects_2021.csv</v>
      </c>
      <c r="AC372" s="8"/>
      <c r="AD372" t="s">
        <v>7646</v>
      </c>
      <c r="AE372" s="1" t="s">
        <v>7647</v>
      </c>
      <c r="AF372" t="str">
        <f>VLOOKUP(AE372,[1]urls_output!$A:$B,2,FALSE)</f>
        <v>T</v>
      </c>
    </row>
    <row r="373" spans="1:32" ht="15" customHeight="1">
      <c r="A373">
        <v>372</v>
      </c>
      <c r="B373" t="s">
        <v>260</v>
      </c>
      <c r="C373" t="s">
        <v>261</v>
      </c>
      <c r="D373" s="5" t="s">
        <v>261</v>
      </c>
      <c r="E373" t="s">
        <v>34</v>
      </c>
      <c r="F373" t="s">
        <v>34</v>
      </c>
      <c r="G373" t="s">
        <v>34</v>
      </c>
      <c r="H373" t="s">
        <v>34</v>
      </c>
      <c r="I373" t="s">
        <v>262</v>
      </c>
      <c r="J373" t="s">
        <v>263</v>
      </c>
      <c r="K373" t="s">
        <v>37</v>
      </c>
      <c r="L373" t="s">
        <v>177</v>
      </c>
      <c r="M373" t="s">
        <v>178</v>
      </c>
      <c r="P373" t="s">
        <v>5166</v>
      </c>
      <c r="Q373" t="s">
        <v>41</v>
      </c>
      <c r="R373" s="44" t="s">
        <v>5180</v>
      </c>
      <c r="S373" s="45" t="s">
        <v>5181</v>
      </c>
      <c r="T373" t="s">
        <v>134</v>
      </c>
      <c r="U373" t="s">
        <v>45</v>
      </c>
      <c r="W373">
        <v>2021</v>
      </c>
      <c r="X373" t="s">
        <v>46</v>
      </c>
      <c r="Z373" s="2"/>
      <c r="AB373" t="str">
        <f t="shared" si="10"/>
        <v>GLP_guadeloupe_Animalia_Freshwater Fishes_2021.csv</v>
      </c>
      <c r="AC373" s="8"/>
      <c r="AD373" t="s">
        <v>5182</v>
      </c>
      <c r="AE373" s="1" t="s">
        <v>5183</v>
      </c>
      <c r="AF373" t="str">
        <f>VLOOKUP(AE373,[1]urls_output!$A:$B,2,FALSE)</f>
        <v>T</v>
      </c>
    </row>
    <row r="374" spans="1:32" ht="15" customHeight="1">
      <c r="A374">
        <v>373</v>
      </c>
      <c r="B374" t="s">
        <v>260</v>
      </c>
      <c r="C374" t="s">
        <v>261</v>
      </c>
      <c r="D374" s="5" t="s">
        <v>261</v>
      </c>
      <c r="E374" t="s">
        <v>34</v>
      </c>
      <c r="F374" t="s">
        <v>34</v>
      </c>
      <c r="G374" t="s">
        <v>34</v>
      </c>
      <c r="H374" t="s">
        <v>34</v>
      </c>
      <c r="I374" t="s">
        <v>262</v>
      </c>
      <c r="J374" t="s">
        <v>263</v>
      </c>
      <c r="K374" t="s">
        <v>37</v>
      </c>
      <c r="L374" t="s">
        <v>177</v>
      </c>
      <c r="M374" t="s">
        <v>178</v>
      </c>
      <c r="N374" t="s">
        <v>2291</v>
      </c>
      <c r="P374" t="s">
        <v>7743</v>
      </c>
      <c r="Q374" t="s">
        <v>41</v>
      </c>
      <c r="R374" s="44" t="s">
        <v>7744</v>
      </c>
      <c r="S374" s="45" t="s">
        <v>7745</v>
      </c>
      <c r="T374" t="s">
        <v>134</v>
      </c>
      <c r="U374" t="s">
        <v>45</v>
      </c>
      <c r="W374">
        <v>2021</v>
      </c>
      <c r="X374" t="s">
        <v>46</v>
      </c>
      <c r="Z374" s="2"/>
      <c r="AB374" t="str">
        <f t="shared" si="10"/>
        <v>GLP_guadeloupe_Animalia_Terrestrial Reptiles_2021.csv</v>
      </c>
      <c r="AC374" s="8"/>
      <c r="AD374" t="s">
        <v>7746</v>
      </c>
      <c r="AE374" s="1" t="s">
        <v>7747</v>
      </c>
      <c r="AF374" t="str">
        <f>VLOOKUP(AE374,[1]urls_output!$A:$B,2,FALSE)</f>
        <v>T</v>
      </c>
    </row>
    <row r="375" spans="1:32" ht="15" customHeight="1">
      <c r="A375">
        <v>374</v>
      </c>
      <c r="B375" t="s">
        <v>260</v>
      </c>
      <c r="C375" t="s">
        <v>261</v>
      </c>
      <c r="D375" s="5" t="s">
        <v>261</v>
      </c>
      <c r="E375" t="s">
        <v>34</v>
      </c>
      <c r="F375" t="s">
        <v>34</v>
      </c>
      <c r="G375" t="s">
        <v>34</v>
      </c>
      <c r="H375" t="s">
        <v>34</v>
      </c>
      <c r="I375" t="s">
        <v>262</v>
      </c>
      <c r="J375" t="s">
        <v>263</v>
      </c>
      <c r="K375" t="s">
        <v>37</v>
      </c>
      <c r="L375" t="s">
        <v>177</v>
      </c>
      <c r="M375" t="s">
        <v>178</v>
      </c>
      <c r="N375" t="s">
        <v>2291</v>
      </c>
      <c r="O375" t="s">
        <v>6420</v>
      </c>
      <c r="P375" t="s">
        <v>6421</v>
      </c>
      <c r="Q375" t="s">
        <v>41</v>
      </c>
      <c r="R375" s="44" t="s">
        <v>6422</v>
      </c>
      <c r="S375" s="45" t="s">
        <v>6423</v>
      </c>
      <c r="T375" t="s">
        <v>134</v>
      </c>
      <c r="U375" t="s">
        <v>45</v>
      </c>
      <c r="W375">
        <v>2021</v>
      </c>
      <c r="X375" t="s">
        <v>46</v>
      </c>
      <c r="Z375" s="2"/>
      <c r="AB375" t="str">
        <f t="shared" si="10"/>
        <v>GLP_guadeloupe_Animalia_Marine Turtles_2021.csv</v>
      </c>
      <c r="AC375" s="8"/>
      <c r="AD375" t="s">
        <v>6424</v>
      </c>
      <c r="AE375" s="1" t="s">
        <v>6425</v>
      </c>
      <c r="AF375" t="str">
        <f>VLOOKUP(AE375,[1]urls_output!$A:$B,2,FALSE)</f>
        <v>T</v>
      </c>
    </row>
    <row r="376" spans="1:32" ht="15" customHeight="1">
      <c r="A376">
        <v>375</v>
      </c>
      <c r="B376" t="s">
        <v>260</v>
      </c>
      <c r="C376" t="s">
        <v>268</v>
      </c>
      <c r="D376" s="5" t="s">
        <v>268</v>
      </c>
      <c r="E376" t="s">
        <v>34</v>
      </c>
      <c r="F376" t="s">
        <v>34</v>
      </c>
      <c r="G376" t="s">
        <v>34</v>
      </c>
      <c r="H376" t="s">
        <v>34</v>
      </c>
      <c r="I376" t="s">
        <v>269</v>
      </c>
      <c r="J376" t="s">
        <v>270</v>
      </c>
      <c r="K376" t="s">
        <v>96</v>
      </c>
      <c r="P376" t="s">
        <v>3821</v>
      </c>
      <c r="Q376" t="s">
        <v>41</v>
      </c>
      <c r="R376" s="44" t="s">
        <v>3940</v>
      </c>
      <c r="S376" s="45" t="s">
        <v>3941</v>
      </c>
      <c r="T376" t="s">
        <v>134</v>
      </c>
      <c r="U376" t="s">
        <v>45</v>
      </c>
      <c r="W376">
        <v>2013</v>
      </c>
      <c r="X376" t="s">
        <v>46</v>
      </c>
      <c r="Z376" s="2"/>
      <c r="AB376" t="str">
        <f t="shared" si="10"/>
        <v>MTQ_martinique_Plantae_Flora_2013.csv</v>
      </c>
      <c r="AC376" s="8"/>
      <c r="AD376" t="s">
        <v>3942</v>
      </c>
      <c r="AE376" s="1" t="s">
        <v>3943</v>
      </c>
      <c r="AF376" t="str">
        <f>VLOOKUP(AE376,[1]urls_output!$A:$B,2,FALSE)</f>
        <v>T</v>
      </c>
    </row>
    <row r="377" spans="1:32" ht="15" customHeight="1">
      <c r="A377">
        <v>376</v>
      </c>
      <c r="B377" t="s">
        <v>260</v>
      </c>
      <c r="C377" t="s">
        <v>268</v>
      </c>
      <c r="D377" s="5" t="s">
        <v>268</v>
      </c>
      <c r="E377" t="s">
        <v>34</v>
      </c>
      <c r="F377" t="s">
        <v>34</v>
      </c>
      <c r="G377" t="s">
        <v>34</v>
      </c>
      <c r="H377" t="s">
        <v>34</v>
      </c>
      <c r="I377" t="s">
        <v>269</v>
      </c>
      <c r="J377" t="s">
        <v>270</v>
      </c>
      <c r="K377" t="s">
        <v>37</v>
      </c>
      <c r="L377" t="s">
        <v>177</v>
      </c>
      <c r="M377" t="s">
        <v>178</v>
      </c>
      <c r="N377" t="s">
        <v>179</v>
      </c>
      <c r="P377" t="s">
        <v>180</v>
      </c>
      <c r="Q377" t="s">
        <v>41</v>
      </c>
      <c r="R377" s="44" t="s">
        <v>271</v>
      </c>
      <c r="S377" s="45" t="s">
        <v>272</v>
      </c>
      <c r="T377" t="s">
        <v>134</v>
      </c>
      <c r="U377" t="s">
        <v>45</v>
      </c>
      <c r="W377">
        <v>2020</v>
      </c>
      <c r="X377" t="s">
        <v>46</v>
      </c>
      <c r="Z377" s="2"/>
      <c r="AB377" t="str">
        <f t="shared" si="10"/>
        <v>MTQ_martinique_Animalia_Amphibians_2020.csv</v>
      </c>
      <c r="AC377" s="8"/>
      <c r="AD377" t="s">
        <v>273</v>
      </c>
      <c r="AE377" s="1" t="s">
        <v>274</v>
      </c>
      <c r="AF377" t="str">
        <f>VLOOKUP(AE377,[1]urls_output!$A:$B,2,FALSE)</f>
        <v>T</v>
      </c>
    </row>
    <row r="378" spans="1:32" ht="15" customHeight="1">
      <c r="A378">
        <v>377</v>
      </c>
      <c r="B378" t="s">
        <v>260</v>
      </c>
      <c r="C378" t="s">
        <v>268</v>
      </c>
      <c r="D378" s="5" t="s">
        <v>268</v>
      </c>
      <c r="E378" t="s">
        <v>34</v>
      </c>
      <c r="F378" t="s">
        <v>34</v>
      </c>
      <c r="G378" t="s">
        <v>34</v>
      </c>
      <c r="H378" t="s">
        <v>34</v>
      </c>
      <c r="I378" t="s">
        <v>269</v>
      </c>
      <c r="J378" t="s">
        <v>270</v>
      </c>
      <c r="K378" t="s">
        <v>37</v>
      </c>
      <c r="L378" t="s">
        <v>38</v>
      </c>
      <c r="M378" t="s">
        <v>55</v>
      </c>
      <c r="N378" t="s">
        <v>56</v>
      </c>
      <c r="O378" t="s">
        <v>820</v>
      </c>
      <c r="P378" t="s">
        <v>5873</v>
      </c>
      <c r="Q378" t="s">
        <v>41</v>
      </c>
      <c r="R378" s="44" t="s">
        <v>5874</v>
      </c>
      <c r="S378" s="45" t="s">
        <v>5875</v>
      </c>
      <c r="T378" t="s">
        <v>134</v>
      </c>
      <c r="U378" t="s">
        <v>45</v>
      </c>
      <c r="W378">
        <v>2020</v>
      </c>
      <c r="X378" t="s">
        <v>46</v>
      </c>
      <c r="Z378" s="2"/>
      <c r="AB378" t="str">
        <f t="shared" si="10"/>
        <v>MTQ_martinique_Animalia_Longhorn beetles_2020.csv</v>
      </c>
      <c r="AC378" s="8"/>
      <c r="AD378" t="s">
        <v>5876</v>
      </c>
      <c r="AE378" s="1" t="s">
        <v>5877</v>
      </c>
      <c r="AF378" t="str">
        <f>VLOOKUP(AE378,[1]urls_output!$A:$B,2,FALSE)</f>
        <v>T</v>
      </c>
    </row>
    <row r="379" spans="1:32" ht="15" customHeight="1">
      <c r="A379">
        <v>378</v>
      </c>
      <c r="B379" t="s">
        <v>260</v>
      </c>
      <c r="C379" t="s">
        <v>268</v>
      </c>
      <c r="D379" s="5" t="s">
        <v>268</v>
      </c>
      <c r="E379" t="s">
        <v>34</v>
      </c>
      <c r="F379" t="s">
        <v>34</v>
      </c>
      <c r="G379" t="s">
        <v>34</v>
      </c>
      <c r="H379" t="s">
        <v>34</v>
      </c>
      <c r="I379" t="s">
        <v>269</v>
      </c>
      <c r="J379" t="s">
        <v>270</v>
      </c>
      <c r="K379" t="s">
        <v>37</v>
      </c>
      <c r="L379" t="s">
        <v>38</v>
      </c>
      <c r="M379" t="s">
        <v>55</v>
      </c>
      <c r="N379" t="s">
        <v>56</v>
      </c>
      <c r="O379" t="s">
        <v>820</v>
      </c>
      <c r="P379" t="s">
        <v>7431</v>
      </c>
      <c r="Q379" t="s">
        <v>41</v>
      </c>
      <c r="R379" s="44" t="s">
        <v>7432</v>
      </c>
      <c r="S379" s="45" t="s">
        <v>7433</v>
      </c>
      <c r="T379" t="s">
        <v>134</v>
      </c>
      <c r="U379" t="s">
        <v>45</v>
      </c>
      <c r="W379">
        <v>2020</v>
      </c>
      <c r="X379" t="s">
        <v>46</v>
      </c>
      <c r="Z379" s="2"/>
      <c r="AB379" t="str">
        <f t="shared" si="10"/>
        <v>MTQ_martinique_Animalia_Scarabaeidae_2020.csv</v>
      </c>
      <c r="AC379" s="8"/>
      <c r="AD379" t="s">
        <v>7434</v>
      </c>
      <c r="AE379" s="1" t="s">
        <v>7435</v>
      </c>
      <c r="AF379" t="str">
        <f>VLOOKUP(AE379,[1]urls_output!$A:$B,2,FALSE)</f>
        <v>T</v>
      </c>
    </row>
    <row r="380" spans="1:32" ht="15" customHeight="1">
      <c r="A380">
        <v>379</v>
      </c>
      <c r="B380" t="s">
        <v>260</v>
      </c>
      <c r="C380" t="s">
        <v>268</v>
      </c>
      <c r="D380" s="5" t="s">
        <v>268</v>
      </c>
      <c r="E380" t="s">
        <v>34</v>
      </c>
      <c r="F380" t="s">
        <v>34</v>
      </c>
      <c r="G380" t="s">
        <v>34</v>
      </c>
      <c r="H380" t="s">
        <v>34</v>
      </c>
      <c r="I380" t="s">
        <v>269</v>
      </c>
      <c r="J380" t="s">
        <v>270</v>
      </c>
      <c r="K380" t="s">
        <v>37</v>
      </c>
      <c r="L380" t="s">
        <v>38</v>
      </c>
      <c r="M380" t="s">
        <v>39</v>
      </c>
      <c r="P380" t="s">
        <v>2585</v>
      </c>
      <c r="Q380" t="s">
        <v>41</v>
      </c>
      <c r="R380" s="44" t="s">
        <v>2599</v>
      </c>
      <c r="S380" s="45" t="s">
        <v>2600</v>
      </c>
      <c r="T380" t="s">
        <v>134</v>
      </c>
      <c r="U380" t="s">
        <v>45</v>
      </c>
      <c r="W380">
        <v>2020</v>
      </c>
      <c r="X380" t="s">
        <v>46</v>
      </c>
      <c r="Z380" s="2"/>
      <c r="AB380" t="str">
        <f t="shared" si="10"/>
        <v>MTQ_martinique_Animalia_Crustaceans_2020.csv</v>
      </c>
      <c r="AC380" s="8"/>
      <c r="AD380" t="s">
        <v>2601</v>
      </c>
      <c r="AE380" s="1" t="s">
        <v>2602</v>
      </c>
      <c r="AF380" t="str">
        <f>VLOOKUP(AE380,[1]urls_output!$A:$B,2,FALSE)</f>
        <v>T</v>
      </c>
    </row>
    <row r="381" spans="1:32" ht="15" customHeight="1">
      <c r="A381">
        <v>380</v>
      </c>
      <c r="B381" t="s">
        <v>260</v>
      </c>
      <c r="C381" t="s">
        <v>268</v>
      </c>
      <c r="D381" s="5" t="s">
        <v>268</v>
      </c>
      <c r="E381" t="s">
        <v>34</v>
      </c>
      <c r="F381" t="s">
        <v>34</v>
      </c>
      <c r="G381" t="s">
        <v>34</v>
      </c>
      <c r="H381" t="s">
        <v>34</v>
      </c>
      <c r="I381" t="s">
        <v>269</v>
      </c>
      <c r="J381" t="s">
        <v>270</v>
      </c>
      <c r="K381" t="s">
        <v>37</v>
      </c>
      <c r="L381" t="s">
        <v>177</v>
      </c>
      <c r="M381" t="s">
        <v>178</v>
      </c>
      <c r="N381" t="s">
        <v>903</v>
      </c>
      <c r="P381" t="s">
        <v>5979</v>
      </c>
      <c r="Q381" t="s">
        <v>41</v>
      </c>
      <c r="R381" s="44" t="s">
        <v>6013</v>
      </c>
      <c r="S381" s="45" t="s">
        <v>6014</v>
      </c>
      <c r="T381" t="s">
        <v>134</v>
      </c>
      <c r="U381" t="s">
        <v>45</v>
      </c>
      <c r="W381">
        <v>2020</v>
      </c>
      <c r="X381" t="s">
        <v>46</v>
      </c>
      <c r="Z381" s="2"/>
      <c r="AB381" t="str">
        <f t="shared" si="10"/>
        <v>MTQ_martinique_Animalia_Mammals_2020.csv</v>
      </c>
      <c r="AC381" s="8"/>
      <c r="AD381" t="s">
        <v>6015</v>
      </c>
      <c r="AE381" s="1" t="s">
        <v>6016</v>
      </c>
      <c r="AF381" t="str">
        <f>VLOOKUP(AE381,[1]urls_output!$A:$B,2,FALSE)</f>
        <v>T</v>
      </c>
    </row>
    <row r="382" spans="1:32" ht="15" customHeight="1">
      <c r="A382">
        <v>381</v>
      </c>
      <c r="B382" t="s">
        <v>260</v>
      </c>
      <c r="C382" t="s">
        <v>268</v>
      </c>
      <c r="D382" s="5" t="s">
        <v>268</v>
      </c>
      <c r="E382" t="s">
        <v>34</v>
      </c>
      <c r="F382" t="s">
        <v>34</v>
      </c>
      <c r="G382" t="s">
        <v>34</v>
      </c>
      <c r="H382" t="s">
        <v>34</v>
      </c>
      <c r="I382" t="s">
        <v>269</v>
      </c>
      <c r="J382" t="s">
        <v>270</v>
      </c>
      <c r="K382" t="s">
        <v>37</v>
      </c>
      <c r="L382" t="s">
        <v>38</v>
      </c>
      <c r="M382" t="s">
        <v>55</v>
      </c>
      <c r="N382" t="s">
        <v>56</v>
      </c>
      <c r="O382" t="s">
        <v>6297</v>
      </c>
      <c r="P382" t="s">
        <v>6297</v>
      </c>
      <c r="Q382" t="s">
        <v>41</v>
      </c>
      <c r="R382" s="44" t="s">
        <v>6312</v>
      </c>
      <c r="S382" s="45" t="s">
        <v>6313</v>
      </c>
      <c r="T382" t="s">
        <v>134</v>
      </c>
      <c r="U382" t="s">
        <v>45</v>
      </c>
      <c r="W382">
        <v>2020</v>
      </c>
      <c r="X382" t="s">
        <v>46</v>
      </c>
      <c r="Z382" s="2"/>
      <c r="AB382" t="str">
        <f t="shared" si="10"/>
        <v>MTQ_martinique_Animalia_Mantodea_2020.csv</v>
      </c>
      <c r="AC382" s="8"/>
      <c r="AD382" t="s">
        <v>6314</v>
      </c>
      <c r="AE382" s="1" t="s">
        <v>6315</v>
      </c>
      <c r="AF382" t="str">
        <f>VLOOKUP(AE382,[1]urls_output!$A:$B,2,FALSE)</f>
        <v>T</v>
      </c>
    </row>
    <row r="383" spans="1:32" ht="15" customHeight="1">
      <c r="A383">
        <v>382</v>
      </c>
      <c r="B383" t="s">
        <v>260</v>
      </c>
      <c r="C383" t="s">
        <v>268</v>
      </c>
      <c r="D383" s="5" t="s">
        <v>268</v>
      </c>
      <c r="E383" t="s">
        <v>34</v>
      </c>
      <c r="F383" t="s">
        <v>34</v>
      </c>
      <c r="G383" t="s">
        <v>34</v>
      </c>
      <c r="H383" t="s">
        <v>34</v>
      </c>
      <c r="I383" t="s">
        <v>269</v>
      </c>
      <c r="J383" t="s">
        <v>270</v>
      </c>
      <c r="K383" t="s">
        <v>37</v>
      </c>
      <c r="L383" t="s">
        <v>1560</v>
      </c>
      <c r="P383" t="s">
        <v>7738</v>
      </c>
      <c r="Q383" t="s">
        <v>41</v>
      </c>
      <c r="R383" s="44" t="s">
        <v>7739</v>
      </c>
      <c r="S383" s="45" t="s">
        <v>7740</v>
      </c>
      <c r="T383" t="s">
        <v>134</v>
      </c>
      <c r="U383" t="s">
        <v>45</v>
      </c>
      <c r="W383">
        <v>2020</v>
      </c>
      <c r="X383" t="s">
        <v>46</v>
      </c>
      <c r="Z383" s="2"/>
      <c r="AB383" t="str">
        <f t="shared" si="10"/>
        <v>MTQ_martinique_Animalia_Terrestrial Molluscs_2020.csv</v>
      </c>
      <c r="AC383" s="8"/>
      <c r="AD383" t="s">
        <v>7741</v>
      </c>
      <c r="AE383" s="1" t="s">
        <v>7742</v>
      </c>
      <c r="AF383" t="str">
        <f>VLOOKUP(AE383,[1]urls_output!$A:$B,2,FALSE)</f>
        <v>T</v>
      </c>
    </row>
    <row r="384" spans="1:32" ht="15" customHeight="1">
      <c r="A384">
        <v>383</v>
      </c>
      <c r="B384" t="s">
        <v>260</v>
      </c>
      <c r="C384" t="s">
        <v>268</v>
      </c>
      <c r="D384" s="5" t="s">
        <v>268</v>
      </c>
      <c r="E384" t="s">
        <v>34</v>
      </c>
      <c r="F384" t="s">
        <v>34</v>
      </c>
      <c r="G384" t="s">
        <v>34</v>
      </c>
      <c r="H384" t="s">
        <v>34</v>
      </c>
      <c r="I384" t="s">
        <v>269</v>
      </c>
      <c r="J384" t="s">
        <v>270</v>
      </c>
      <c r="K384" t="s">
        <v>37</v>
      </c>
      <c r="L384" t="s">
        <v>38</v>
      </c>
      <c r="M384" t="s">
        <v>55</v>
      </c>
      <c r="N384" t="s">
        <v>56</v>
      </c>
      <c r="O384" t="s">
        <v>817</v>
      </c>
      <c r="P384" t="s">
        <v>817</v>
      </c>
      <c r="Q384" t="s">
        <v>41</v>
      </c>
      <c r="R384" s="44" t="s">
        <v>6768</v>
      </c>
      <c r="S384" s="45" t="s">
        <v>6769</v>
      </c>
      <c r="T384" t="s">
        <v>134</v>
      </c>
      <c r="U384" t="s">
        <v>45</v>
      </c>
      <c r="W384">
        <v>2020</v>
      </c>
      <c r="X384" t="s">
        <v>46</v>
      </c>
      <c r="Z384" s="2"/>
      <c r="AB384" t="str">
        <f t="shared" si="10"/>
        <v>MTQ_martinique_Animalia_Odonata_2020.csv</v>
      </c>
      <c r="AC384" s="8"/>
      <c r="AD384" t="s">
        <v>6770</v>
      </c>
      <c r="AE384" s="1" t="s">
        <v>6771</v>
      </c>
      <c r="AF384" t="str">
        <f>VLOOKUP(AE384,[1]urls_output!$A:$B,2,FALSE)</f>
        <v>T</v>
      </c>
    </row>
    <row r="385" spans="1:32" ht="15" customHeight="1">
      <c r="A385">
        <v>384</v>
      </c>
      <c r="B385" t="s">
        <v>260</v>
      </c>
      <c r="C385" t="s">
        <v>268</v>
      </c>
      <c r="D385" s="5" t="s">
        <v>268</v>
      </c>
      <c r="E385" t="s">
        <v>34</v>
      </c>
      <c r="F385" t="s">
        <v>34</v>
      </c>
      <c r="G385" t="s">
        <v>34</v>
      </c>
      <c r="H385" t="s">
        <v>34</v>
      </c>
      <c r="I385" t="s">
        <v>269</v>
      </c>
      <c r="J385" t="s">
        <v>270</v>
      </c>
      <c r="K385" t="s">
        <v>37</v>
      </c>
      <c r="L385" t="s">
        <v>177</v>
      </c>
      <c r="M385" t="s">
        <v>178</v>
      </c>
      <c r="N385" t="s">
        <v>812</v>
      </c>
      <c r="P385" t="s">
        <v>1146</v>
      </c>
      <c r="Q385" t="s">
        <v>41</v>
      </c>
      <c r="R385" s="44" t="s">
        <v>1241</v>
      </c>
      <c r="S385" s="45" t="s">
        <v>1242</v>
      </c>
      <c r="T385" t="s">
        <v>134</v>
      </c>
      <c r="U385" t="s">
        <v>45</v>
      </c>
      <c r="W385">
        <v>2020</v>
      </c>
      <c r="X385" t="s">
        <v>46</v>
      </c>
      <c r="Z385" s="2"/>
      <c r="AB385" t="str">
        <f t="shared" si="10"/>
        <v>MTQ_martinique_Animalia_Birds_2020.csv</v>
      </c>
      <c r="AC385" s="8"/>
      <c r="AD385" t="s">
        <v>1243</v>
      </c>
      <c r="AE385" s="1" t="s">
        <v>1244</v>
      </c>
      <c r="AF385" t="str">
        <f>VLOOKUP(AE385,[1]urls_output!$A:$B,2,FALSE)</f>
        <v>T</v>
      </c>
    </row>
    <row r="386" spans="1:32" ht="15" customHeight="1">
      <c r="A386">
        <v>385</v>
      </c>
      <c r="B386" t="s">
        <v>260</v>
      </c>
      <c r="C386" t="s">
        <v>268</v>
      </c>
      <c r="D386" s="5" t="s">
        <v>268</v>
      </c>
      <c r="E386" t="s">
        <v>34</v>
      </c>
      <c r="F386" t="s">
        <v>34</v>
      </c>
      <c r="G386" t="s">
        <v>34</v>
      </c>
      <c r="H386" t="s">
        <v>34</v>
      </c>
      <c r="I386" t="s">
        <v>269</v>
      </c>
      <c r="J386" t="s">
        <v>270</v>
      </c>
      <c r="K386" t="s">
        <v>37</v>
      </c>
      <c r="L386" t="s">
        <v>38</v>
      </c>
      <c r="M386" t="s">
        <v>55</v>
      </c>
      <c r="N386" t="s">
        <v>56</v>
      </c>
      <c r="O386" t="s">
        <v>158</v>
      </c>
      <c r="P386" t="s">
        <v>2050</v>
      </c>
      <c r="Q386" t="s">
        <v>41</v>
      </c>
      <c r="R386" s="44" t="s">
        <v>2084</v>
      </c>
      <c r="S386" s="45" t="s">
        <v>2085</v>
      </c>
      <c r="T386" t="s">
        <v>134</v>
      </c>
      <c r="U386" t="s">
        <v>45</v>
      </c>
      <c r="W386">
        <v>2020</v>
      </c>
      <c r="X386" t="s">
        <v>46</v>
      </c>
      <c r="Z386" s="2"/>
      <c r="AB386" t="str">
        <f t="shared" si="10"/>
        <v>MTQ_martinique_Animalia_Butterflies_2020.csv</v>
      </c>
      <c r="AC386" s="8"/>
      <c r="AD386" t="s">
        <v>2086</v>
      </c>
      <c r="AE386" s="1" t="s">
        <v>2087</v>
      </c>
      <c r="AF386" t="str">
        <f>VLOOKUP(AE386,[1]urls_output!$A:$B,2,FALSE)</f>
        <v>T</v>
      </c>
    </row>
    <row r="387" spans="1:32" ht="15" customHeight="1">
      <c r="A387">
        <v>386</v>
      </c>
      <c r="B387" t="s">
        <v>260</v>
      </c>
      <c r="C387" t="s">
        <v>268</v>
      </c>
      <c r="D387" s="5" t="s">
        <v>268</v>
      </c>
      <c r="E387" t="s">
        <v>34</v>
      </c>
      <c r="F387" t="s">
        <v>34</v>
      </c>
      <c r="G387" t="s">
        <v>34</v>
      </c>
      <c r="H387" t="s">
        <v>34</v>
      </c>
      <c r="I387" t="s">
        <v>269</v>
      </c>
      <c r="J387" t="s">
        <v>270</v>
      </c>
      <c r="K387" t="s">
        <v>37</v>
      </c>
      <c r="L387" t="s">
        <v>38</v>
      </c>
      <c r="M387" t="s">
        <v>55</v>
      </c>
      <c r="N387" t="s">
        <v>56</v>
      </c>
      <c r="O387" t="s">
        <v>7638</v>
      </c>
      <c r="P387" t="s">
        <v>7639</v>
      </c>
      <c r="Q387" t="s">
        <v>41</v>
      </c>
      <c r="R387" s="44" t="s">
        <v>7648</v>
      </c>
      <c r="S387" s="45" t="s">
        <v>7649</v>
      </c>
      <c r="T387" t="s">
        <v>134</v>
      </c>
      <c r="U387" t="s">
        <v>45</v>
      </c>
      <c r="W387">
        <v>2020</v>
      </c>
      <c r="X387" t="s">
        <v>46</v>
      </c>
      <c r="Z387" s="2"/>
      <c r="AB387" t="str">
        <f t="shared" si="10"/>
        <v>MTQ_martinique_Animalia_Stick insects_2020.csv</v>
      </c>
      <c r="AC387" s="8"/>
      <c r="AD387" t="s">
        <v>7650</v>
      </c>
      <c r="AE387" s="1" t="s">
        <v>7651</v>
      </c>
      <c r="AF387" t="str">
        <f>VLOOKUP(AE387,[1]urls_output!$A:$B,2,FALSE)</f>
        <v>T</v>
      </c>
    </row>
    <row r="388" spans="1:32" ht="15" customHeight="1">
      <c r="A388">
        <v>387</v>
      </c>
      <c r="B388" t="s">
        <v>260</v>
      </c>
      <c r="C388" t="s">
        <v>268</v>
      </c>
      <c r="D388" s="5" t="s">
        <v>268</v>
      </c>
      <c r="E388" t="s">
        <v>34</v>
      </c>
      <c r="F388" t="s">
        <v>34</v>
      </c>
      <c r="G388" t="s">
        <v>34</v>
      </c>
      <c r="H388" t="s">
        <v>34</v>
      </c>
      <c r="I388" t="s">
        <v>269</v>
      </c>
      <c r="J388" t="s">
        <v>270</v>
      </c>
      <c r="K388" t="s">
        <v>37</v>
      </c>
      <c r="L388" t="s">
        <v>177</v>
      </c>
      <c r="M388" t="s">
        <v>178</v>
      </c>
      <c r="P388" t="s">
        <v>5166</v>
      </c>
      <c r="Q388" t="s">
        <v>41</v>
      </c>
      <c r="R388" s="44" t="s">
        <v>5184</v>
      </c>
      <c r="S388" s="45" t="s">
        <v>5185</v>
      </c>
      <c r="T388" t="s">
        <v>134</v>
      </c>
      <c r="U388" t="s">
        <v>45</v>
      </c>
      <c r="W388">
        <v>2020</v>
      </c>
      <c r="X388" t="s">
        <v>46</v>
      </c>
      <c r="Z388" s="2"/>
      <c r="AB388" t="str">
        <f t="shared" si="10"/>
        <v>MTQ_martinique_Animalia_Freshwater Fishes_2020.csv</v>
      </c>
      <c r="AC388" s="8"/>
      <c r="AD388" t="s">
        <v>5186</v>
      </c>
      <c r="AE388" s="1" t="s">
        <v>5187</v>
      </c>
      <c r="AF388" t="str">
        <f>VLOOKUP(AE388,[1]urls_output!$A:$B,2,FALSE)</f>
        <v>T</v>
      </c>
    </row>
    <row r="389" spans="1:32" ht="15" customHeight="1">
      <c r="A389">
        <v>388</v>
      </c>
      <c r="B389" t="s">
        <v>260</v>
      </c>
      <c r="C389" t="s">
        <v>268</v>
      </c>
      <c r="D389" s="5" t="s">
        <v>268</v>
      </c>
      <c r="E389" t="s">
        <v>34</v>
      </c>
      <c r="F389" t="s">
        <v>34</v>
      </c>
      <c r="G389" t="s">
        <v>34</v>
      </c>
      <c r="H389" t="s">
        <v>34</v>
      </c>
      <c r="I389" t="s">
        <v>269</v>
      </c>
      <c r="J389" t="s">
        <v>270</v>
      </c>
      <c r="K389" t="s">
        <v>37</v>
      </c>
      <c r="L389" t="s">
        <v>177</v>
      </c>
      <c r="M389" t="s">
        <v>178</v>
      </c>
      <c r="N389" t="s">
        <v>2291</v>
      </c>
      <c r="P389" t="s">
        <v>7214</v>
      </c>
      <c r="Q389" t="s">
        <v>41</v>
      </c>
      <c r="R389" s="44" t="s">
        <v>7241</v>
      </c>
      <c r="S389" s="45" t="s">
        <v>7242</v>
      </c>
      <c r="T389" t="s">
        <v>134</v>
      </c>
      <c r="U389" t="s">
        <v>45</v>
      </c>
      <c r="W389">
        <v>2020</v>
      </c>
      <c r="X389" t="s">
        <v>46</v>
      </c>
      <c r="Z389" s="2"/>
      <c r="AB389" t="str">
        <f t="shared" si="10"/>
        <v>MTQ_martinique_Animalia_Reptiles_2020.csv</v>
      </c>
      <c r="AC389" s="8"/>
      <c r="AD389" t="s">
        <v>7243</v>
      </c>
      <c r="AE389" s="1" t="s">
        <v>7244</v>
      </c>
      <c r="AF389" t="str">
        <f>VLOOKUP(AE389,[1]urls_output!$A:$B,2,FALSE)</f>
        <v>T</v>
      </c>
    </row>
    <row r="390" spans="1:32" ht="15" customHeight="1">
      <c r="A390">
        <v>389</v>
      </c>
      <c r="B390" t="s">
        <v>252</v>
      </c>
      <c r="C390" t="s">
        <v>275</v>
      </c>
      <c r="D390" s="5" t="s">
        <v>275</v>
      </c>
      <c r="E390" t="s">
        <v>34</v>
      </c>
      <c r="F390" t="s">
        <v>34</v>
      </c>
      <c r="G390" t="s">
        <v>34</v>
      </c>
      <c r="H390" t="s">
        <v>34</v>
      </c>
      <c r="I390" t="s">
        <v>276</v>
      </c>
      <c r="J390" t="s">
        <v>277</v>
      </c>
      <c r="K390" t="s">
        <v>37</v>
      </c>
      <c r="L390" t="s">
        <v>177</v>
      </c>
      <c r="M390" t="s">
        <v>178</v>
      </c>
      <c r="N390" t="s">
        <v>179</v>
      </c>
      <c r="P390" t="s">
        <v>180</v>
      </c>
      <c r="Q390" t="s">
        <v>41</v>
      </c>
      <c r="R390" s="44" t="s">
        <v>278</v>
      </c>
      <c r="S390" s="45" t="s">
        <v>279</v>
      </c>
      <c r="T390" t="s">
        <v>134</v>
      </c>
      <c r="U390" t="s">
        <v>45</v>
      </c>
      <c r="W390">
        <v>2014</v>
      </c>
      <c r="X390" t="s">
        <v>46</v>
      </c>
      <c r="Z390" s="2"/>
      <c r="AB390" t="str">
        <f t="shared" si="10"/>
        <v>MYT_mayotte_Animalia_Amphibians_2014.csv</v>
      </c>
      <c r="AC390" s="8"/>
      <c r="AD390" t="s">
        <v>280</v>
      </c>
      <c r="AE390" s="1" t="s">
        <v>281</v>
      </c>
      <c r="AF390" t="str">
        <f>VLOOKUP(AE390,[1]urls_output!$A:$B,2,FALSE)</f>
        <v>T</v>
      </c>
    </row>
    <row r="391" spans="1:32" ht="15" customHeight="1">
      <c r="A391">
        <v>390</v>
      </c>
      <c r="B391" t="s">
        <v>252</v>
      </c>
      <c r="C391" t="s">
        <v>275</v>
      </c>
      <c r="D391" s="5" t="s">
        <v>275</v>
      </c>
      <c r="E391" t="s">
        <v>34</v>
      </c>
      <c r="F391" t="s">
        <v>34</v>
      </c>
      <c r="G391" t="s">
        <v>34</v>
      </c>
      <c r="H391" t="s">
        <v>34</v>
      </c>
      <c r="I391" t="s">
        <v>276</v>
      </c>
      <c r="J391" t="s">
        <v>277</v>
      </c>
      <c r="K391" t="s">
        <v>96</v>
      </c>
      <c r="P391" t="s">
        <v>3821</v>
      </c>
      <c r="Q391" t="s">
        <v>41</v>
      </c>
      <c r="R391" s="44" t="s">
        <v>3944</v>
      </c>
      <c r="S391" s="45" t="s">
        <v>3945</v>
      </c>
      <c r="T391" t="s">
        <v>134</v>
      </c>
      <c r="U391" t="s">
        <v>45</v>
      </c>
      <c r="W391">
        <v>2014</v>
      </c>
      <c r="X391" t="s">
        <v>46</v>
      </c>
      <c r="Z391" s="2"/>
      <c r="AB391" t="str">
        <f t="shared" si="10"/>
        <v>MYT_mayotte_Plantae_Flora_2014.csv</v>
      </c>
      <c r="AC391" s="8"/>
      <c r="AD391" t="s">
        <v>3946</v>
      </c>
      <c r="AE391" s="1" t="s">
        <v>3947</v>
      </c>
      <c r="AF391" t="str">
        <f>VLOOKUP(AE391,[1]urls_output!$A:$B,2,FALSE)</f>
        <v>T</v>
      </c>
    </row>
    <row r="392" spans="1:32" ht="15" customHeight="1">
      <c r="A392">
        <v>391</v>
      </c>
      <c r="B392" t="s">
        <v>252</v>
      </c>
      <c r="C392" t="s">
        <v>275</v>
      </c>
      <c r="D392" s="5" t="s">
        <v>275</v>
      </c>
      <c r="E392" t="s">
        <v>34</v>
      </c>
      <c r="F392" t="s">
        <v>34</v>
      </c>
      <c r="G392" t="s">
        <v>34</v>
      </c>
      <c r="H392" t="s">
        <v>34</v>
      </c>
      <c r="I392" t="s">
        <v>276</v>
      </c>
      <c r="J392" t="s">
        <v>277</v>
      </c>
      <c r="K392" t="s">
        <v>37</v>
      </c>
      <c r="L392" t="s">
        <v>177</v>
      </c>
      <c r="M392" t="s">
        <v>178</v>
      </c>
      <c r="N392" t="s">
        <v>812</v>
      </c>
      <c r="P392" t="s">
        <v>1146</v>
      </c>
      <c r="Q392" t="s">
        <v>41</v>
      </c>
      <c r="R392" s="44" t="s">
        <v>1245</v>
      </c>
      <c r="S392" s="45" t="s">
        <v>1246</v>
      </c>
      <c r="T392" t="s">
        <v>134</v>
      </c>
      <c r="U392" t="s">
        <v>45</v>
      </c>
      <c r="W392">
        <v>2014</v>
      </c>
      <c r="X392" t="s">
        <v>46</v>
      </c>
      <c r="Z392" s="2"/>
      <c r="AB392" t="str">
        <f t="shared" si="10"/>
        <v>MYT_mayotte_Animalia_Birds_2014.csv</v>
      </c>
      <c r="AC392" s="8"/>
      <c r="AD392" t="s">
        <v>1247</v>
      </c>
      <c r="AE392" s="1" t="s">
        <v>1248</v>
      </c>
      <c r="AF392" t="str">
        <f>VLOOKUP(AE392,[1]urls_output!$A:$B,2,FALSE)</f>
        <v>T</v>
      </c>
    </row>
    <row r="393" spans="1:32" ht="15" customHeight="1">
      <c r="A393">
        <v>392</v>
      </c>
      <c r="B393" t="s">
        <v>252</v>
      </c>
      <c r="C393" t="s">
        <v>275</v>
      </c>
      <c r="D393" s="5" t="s">
        <v>275</v>
      </c>
      <c r="E393" t="s">
        <v>34</v>
      </c>
      <c r="F393" t="s">
        <v>34</v>
      </c>
      <c r="G393" t="s">
        <v>34</v>
      </c>
      <c r="H393" t="s">
        <v>34</v>
      </c>
      <c r="I393" t="s">
        <v>276</v>
      </c>
      <c r="J393" t="s">
        <v>277</v>
      </c>
      <c r="K393" t="s">
        <v>37</v>
      </c>
      <c r="L393" t="s">
        <v>177</v>
      </c>
      <c r="M393" t="s">
        <v>178</v>
      </c>
      <c r="N393" t="s">
        <v>2291</v>
      </c>
      <c r="P393" t="s">
        <v>7214</v>
      </c>
      <c r="Q393" t="s">
        <v>41</v>
      </c>
      <c r="R393" s="44" t="s">
        <v>7245</v>
      </c>
      <c r="S393" s="45" t="s">
        <v>7246</v>
      </c>
      <c r="T393" t="s">
        <v>134</v>
      </c>
      <c r="U393" t="s">
        <v>45</v>
      </c>
      <c r="W393">
        <v>2014</v>
      </c>
      <c r="X393" t="s">
        <v>46</v>
      </c>
      <c r="Z393" s="2"/>
      <c r="AB393" t="str">
        <f t="shared" si="10"/>
        <v>MYT_mayotte_Animalia_Reptiles_2014.csv</v>
      </c>
      <c r="AC393" s="8"/>
      <c r="AD393" t="s">
        <v>7247</v>
      </c>
      <c r="AE393" s="1" t="s">
        <v>7248</v>
      </c>
      <c r="AF393" t="str">
        <f>VLOOKUP(AE393,[1]urls_output!$A:$B,2,FALSE)</f>
        <v>T</v>
      </c>
    </row>
    <row r="394" spans="1:32" ht="15" customHeight="1">
      <c r="A394">
        <v>393</v>
      </c>
      <c r="B394" t="s">
        <v>252</v>
      </c>
      <c r="C394" t="s">
        <v>275</v>
      </c>
      <c r="D394" s="5" t="s">
        <v>275</v>
      </c>
      <c r="E394" t="s">
        <v>34</v>
      </c>
      <c r="F394" t="s">
        <v>34</v>
      </c>
      <c r="G394" t="s">
        <v>34</v>
      </c>
      <c r="H394" t="s">
        <v>34</v>
      </c>
      <c r="I394" t="s">
        <v>276</v>
      </c>
      <c r="J394" t="s">
        <v>277</v>
      </c>
      <c r="K394" t="s">
        <v>37</v>
      </c>
      <c r="L394" t="s">
        <v>2500</v>
      </c>
      <c r="M394" t="s">
        <v>2546</v>
      </c>
      <c r="P394" t="s">
        <v>7197</v>
      </c>
      <c r="Q394" t="s">
        <v>41</v>
      </c>
      <c r="R394" s="44" t="s">
        <v>7201</v>
      </c>
      <c r="S394" s="45" t="s">
        <v>7202</v>
      </c>
      <c r="T394" t="s">
        <v>134</v>
      </c>
      <c r="U394" t="s">
        <v>45</v>
      </c>
      <c r="W394">
        <v>2020</v>
      </c>
      <c r="X394" t="s">
        <v>46</v>
      </c>
      <c r="Z394" s="2"/>
      <c r="AB394" t="str">
        <f t="shared" si="10"/>
        <v>MYT_mayotte_Animalia_Reef Corals_2020.csv</v>
      </c>
      <c r="AC394" s="8"/>
      <c r="AD394" t="s">
        <v>7203</v>
      </c>
      <c r="AE394" s="1" t="s">
        <v>7204</v>
      </c>
      <c r="AF394" t="str">
        <f>VLOOKUP(AE394,[1]urls_output!$A:$B,2,FALSE)</f>
        <v>T</v>
      </c>
    </row>
    <row r="395" spans="1:32" ht="15" customHeight="1">
      <c r="A395">
        <v>394</v>
      </c>
      <c r="B395" t="s">
        <v>1549</v>
      </c>
      <c r="C395" t="s">
        <v>1541</v>
      </c>
      <c r="D395" s="5" t="s">
        <v>1541</v>
      </c>
      <c r="E395" t="s">
        <v>34</v>
      </c>
      <c r="F395" t="s">
        <v>34</v>
      </c>
      <c r="G395" t="s">
        <v>34</v>
      </c>
      <c r="H395" t="s">
        <v>34</v>
      </c>
      <c r="I395" t="s">
        <v>1542</v>
      </c>
      <c r="J395" t="s">
        <v>1543</v>
      </c>
      <c r="K395" t="s">
        <v>37</v>
      </c>
      <c r="L395" t="s">
        <v>177</v>
      </c>
      <c r="M395" t="s">
        <v>178</v>
      </c>
      <c r="N395" t="s">
        <v>903</v>
      </c>
      <c r="P395" t="s">
        <v>7720</v>
      </c>
      <c r="Q395" t="s">
        <v>41</v>
      </c>
      <c r="R395" s="44" t="s">
        <v>7728</v>
      </c>
      <c r="S395" s="45" t="s">
        <v>7729</v>
      </c>
      <c r="T395" t="s">
        <v>134</v>
      </c>
      <c r="U395" t="s">
        <v>45</v>
      </c>
      <c r="W395">
        <v>2015</v>
      </c>
      <c r="X395" t="s">
        <v>46</v>
      </c>
      <c r="Z395" s="2"/>
      <c r="AB395" t="str">
        <f t="shared" si="10"/>
        <v>ATF_french southern territories_Animalia_Terrestrial Mammals_2015.csv</v>
      </c>
      <c r="AC395" s="8"/>
      <c r="AD395" t="s">
        <v>7730</v>
      </c>
      <c r="AE395" s="1" t="s">
        <v>7731</v>
      </c>
      <c r="AF395" t="str">
        <f>VLOOKUP(AE395,[1]urls_output!$A:$B,2,FALSE)</f>
        <v>T</v>
      </c>
    </row>
    <row r="396" spans="1:32" ht="15" customHeight="1">
      <c r="A396">
        <v>395</v>
      </c>
      <c r="B396" t="s">
        <v>1549</v>
      </c>
      <c r="C396" t="s">
        <v>1541</v>
      </c>
      <c r="D396" s="5" t="s">
        <v>1541</v>
      </c>
      <c r="E396" t="s">
        <v>34</v>
      </c>
      <c r="F396" t="s">
        <v>34</v>
      </c>
      <c r="G396" t="s">
        <v>34</v>
      </c>
      <c r="H396" t="s">
        <v>34</v>
      </c>
      <c r="I396" t="s">
        <v>1542</v>
      </c>
      <c r="J396" t="s">
        <v>1543</v>
      </c>
      <c r="K396" t="s">
        <v>37</v>
      </c>
      <c r="L396" t="s">
        <v>177</v>
      </c>
      <c r="M396" t="s">
        <v>178</v>
      </c>
      <c r="N396" t="s">
        <v>903</v>
      </c>
      <c r="P396" t="s">
        <v>5979</v>
      </c>
      <c r="Q396" t="s">
        <v>41</v>
      </c>
      <c r="R396" s="44" t="s">
        <v>6017</v>
      </c>
      <c r="S396" s="45" t="s">
        <v>6018</v>
      </c>
      <c r="T396" t="s">
        <v>134</v>
      </c>
      <c r="U396" t="s">
        <v>45</v>
      </c>
      <c r="W396">
        <v>2015</v>
      </c>
      <c r="X396" t="s">
        <v>46</v>
      </c>
      <c r="Z396" s="2"/>
      <c r="AB396" t="str">
        <f t="shared" si="10"/>
        <v>ATF_french southern territories_Animalia_Mammals_2015.csv</v>
      </c>
      <c r="AC396" s="8"/>
      <c r="AD396" t="s">
        <v>6019</v>
      </c>
      <c r="AE396" s="1" t="s">
        <v>6020</v>
      </c>
      <c r="AF396" t="str">
        <f>VLOOKUP(AE396,[1]urls_output!$A:$B,2,FALSE)</f>
        <v>T</v>
      </c>
    </row>
    <row r="397" spans="1:32" ht="15" customHeight="1">
      <c r="A397">
        <v>396</v>
      </c>
      <c r="B397" t="s">
        <v>252</v>
      </c>
      <c r="C397" t="s">
        <v>1541</v>
      </c>
      <c r="D397" s="5" t="s">
        <v>1541</v>
      </c>
      <c r="E397" t="s">
        <v>34</v>
      </c>
      <c r="F397" t="s">
        <v>34</v>
      </c>
      <c r="G397" t="s">
        <v>34</v>
      </c>
      <c r="H397" t="s">
        <v>34</v>
      </c>
      <c r="I397" t="s">
        <v>1542</v>
      </c>
      <c r="J397" t="s">
        <v>1543</v>
      </c>
      <c r="K397" t="s">
        <v>37</v>
      </c>
      <c r="L397" t="s">
        <v>177</v>
      </c>
      <c r="M397" t="s">
        <v>178</v>
      </c>
      <c r="N397" t="s">
        <v>903</v>
      </c>
      <c r="P397" t="s">
        <v>6292</v>
      </c>
      <c r="Q397" t="s">
        <v>41</v>
      </c>
      <c r="R397" s="44" t="s">
        <v>6293</v>
      </c>
      <c r="S397" s="45" t="s">
        <v>6294</v>
      </c>
      <c r="T397" t="s">
        <v>134</v>
      </c>
      <c r="U397" t="s">
        <v>45</v>
      </c>
      <c r="W397">
        <v>2015</v>
      </c>
      <c r="X397" t="s">
        <v>46</v>
      </c>
      <c r="Z397" s="2"/>
      <c r="AB397" t="str">
        <f t="shared" si="10"/>
        <v>ATF_french southern territories_Animalia_Mammals Scattered Islands_2015.csv</v>
      </c>
      <c r="AC397" s="8"/>
      <c r="AD397" t="s">
        <v>6295</v>
      </c>
      <c r="AE397" s="1" t="s">
        <v>6296</v>
      </c>
      <c r="AF397" t="str">
        <f>VLOOKUP(AE397,[1]urls_output!$A:$B,2,FALSE)</f>
        <v>T</v>
      </c>
    </row>
    <row r="398" spans="1:32" ht="15" customHeight="1">
      <c r="A398">
        <v>397</v>
      </c>
      <c r="B398" t="s">
        <v>1549</v>
      </c>
      <c r="C398" t="s">
        <v>1541</v>
      </c>
      <c r="D398" s="5" t="s">
        <v>1541</v>
      </c>
      <c r="E398" t="s">
        <v>34</v>
      </c>
      <c r="F398" t="s">
        <v>34</v>
      </c>
      <c r="G398" t="s">
        <v>34</v>
      </c>
      <c r="H398" t="s">
        <v>34</v>
      </c>
      <c r="I398" t="s">
        <v>1542</v>
      </c>
      <c r="J398" t="s">
        <v>1543</v>
      </c>
      <c r="K398" t="s">
        <v>37</v>
      </c>
      <c r="L398" t="s">
        <v>177</v>
      </c>
      <c r="M398" t="s">
        <v>178</v>
      </c>
      <c r="N398" t="s">
        <v>812</v>
      </c>
      <c r="P398" t="s">
        <v>1550</v>
      </c>
      <c r="Q398" t="s">
        <v>41</v>
      </c>
      <c r="R398" s="44" t="s">
        <v>1551</v>
      </c>
      <c r="S398" s="45" t="s">
        <v>1552</v>
      </c>
      <c r="T398" t="s">
        <v>134</v>
      </c>
      <c r="U398" t="s">
        <v>45</v>
      </c>
      <c r="W398">
        <v>2015</v>
      </c>
      <c r="X398" t="s">
        <v>46</v>
      </c>
      <c r="Z398" s="2"/>
      <c r="AB398" t="str">
        <f t="shared" si="10"/>
        <v>ATF_french southern territories_Animalia_Birds Terre Adelie_2015.csv</v>
      </c>
      <c r="AC398" s="8"/>
      <c r="AD398" t="s">
        <v>1553</v>
      </c>
      <c r="AE398" s="1" t="s">
        <v>1554</v>
      </c>
      <c r="AF398" t="str">
        <f>VLOOKUP(AE398,[1]urls_output!$A:$B,2,FALSE)</f>
        <v>T</v>
      </c>
    </row>
    <row r="399" spans="1:32" ht="15" customHeight="1">
      <c r="A399">
        <v>398</v>
      </c>
      <c r="B399" t="s">
        <v>1549</v>
      </c>
      <c r="C399" t="s">
        <v>1541</v>
      </c>
      <c r="D399" s="5" t="s">
        <v>1541</v>
      </c>
      <c r="E399" t="s">
        <v>34</v>
      </c>
      <c r="F399" t="s">
        <v>34</v>
      </c>
      <c r="G399" t="s">
        <v>34</v>
      </c>
      <c r="H399" t="s">
        <v>34</v>
      </c>
      <c r="I399" t="s">
        <v>1542</v>
      </c>
      <c r="J399" t="s">
        <v>1543</v>
      </c>
      <c r="K399" t="s">
        <v>37</v>
      </c>
      <c r="L399" t="s">
        <v>177</v>
      </c>
      <c r="M399" t="s">
        <v>178</v>
      </c>
      <c r="N399" t="s">
        <v>812</v>
      </c>
      <c r="P399" t="s">
        <v>1555</v>
      </c>
      <c r="Q399" t="s">
        <v>41</v>
      </c>
      <c r="R399" s="44" t="s">
        <v>1556</v>
      </c>
      <c r="S399" s="45" t="s">
        <v>1557</v>
      </c>
      <c r="T399" t="s">
        <v>134</v>
      </c>
      <c r="U399" t="s">
        <v>45</v>
      </c>
      <c r="W399">
        <v>2015</v>
      </c>
      <c r="X399" t="s">
        <v>46</v>
      </c>
      <c r="Z399" s="2"/>
      <c r="AB399" t="str">
        <f t="shared" si="10"/>
        <v>ATF_french southern territories_Animalia_Birds Terres Australes_2015.csv</v>
      </c>
      <c r="AC399" s="8"/>
      <c r="AD399" t="s">
        <v>1558</v>
      </c>
      <c r="AE399" s="1" t="s">
        <v>1559</v>
      </c>
      <c r="AF399" t="str">
        <f>VLOOKUP(AE399,[1]urls_output!$A:$B,2,FALSE)</f>
        <v>T</v>
      </c>
    </row>
    <row r="400" spans="1:32" ht="15" customHeight="1">
      <c r="A400">
        <v>399</v>
      </c>
      <c r="B400" t="s">
        <v>252</v>
      </c>
      <c r="C400" t="s">
        <v>1541</v>
      </c>
      <c r="D400" s="5" t="s">
        <v>1541</v>
      </c>
      <c r="E400" t="s">
        <v>34</v>
      </c>
      <c r="F400" t="s">
        <v>34</v>
      </c>
      <c r="G400" t="s">
        <v>34</v>
      </c>
      <c r="H400" t="s">
        <v>34</v>
      </c>
      <c r="I400" t="s">
        <v>1542</v>
      </c>
      <c r="J400" t="s">
        <v>1543</v>
      </c>
      <c r="K400" t="s">
        <v>37</v>
      </c>
      <c r="L400" t="s">
        <v>177</v>
      </c>
      <c r="M400" t="s">
        <v>178</v>
      </c>
      <c r="N400" t="s">
        <v>812</v>
      </c>
      <c r="P400" t="s">
        <v>1544</v>
      </c>
      <c r="Q400" t="s">
        <v>41</v>
      </c>
      <c r="R400" s="44" t="s">
        <v>1545</v>
      </c>
      <c r="S400" s="45" t="s">
        <v>1546</v>
      </c>
      <c r="T400" t="s">
        <v>134</v>
      </c>
      <c r="U400" t="s">
        <v>45</v>
      </c>
      <c r="W400">
        <v>2015</v>
      </c>
      <c r="X400" t="s">
        <v>46</v>
      </c>
      <c r="Z400" s="2"/>
      <c r="AB400" t="str">
        <f t="shared" si="10"/>
        <v>ATF_french southern territories_Animalia_Birds Scattered Islands_2015.csv</v>
      </c>
      <c r="AC400" s="8"/>
      <c r="AD400" t="s">
        <v>1547</v>
      </c>
      <c r="AE400" s="1" t="s">
        <v>1548</v>
      </c>
      <c r="AF400" t="str">
        <f>VLOOKUP(AE400,[1]urls_output!$A:$B,2,FALSE)</f>
        <v>T</v>
      </c>
    </row>
    <row r="401" spans="1:32" ht="15" customHeight="1">
      <c r="A401">
        <v>400</v>
      </c>
      <c r="B401" t="s">
        <v>252</v>
      </c>
      <c r="C401" t="s">
        <v>1541</v>
      </c>
      <c r="D401" s="5" t="s">
        <v>1541</v>
      </c>
      <c r="E401" t="s">
        <v>34</v>
      </c>
      <c r="F401" t="s">
        <v>34</v>
      </c>
      <c r="G401" t="s">
        <v>34</v>
      </c>
      <c r="H401" t="s">
        <v>34</v>
      </c>
      <c r="I401" t="s">
        <v>1542</v>
      </c>
      <c r="J401" t="s">
        <v>1543</v>
      </c>
      <c r="K401" t="s">
        <v>37</v>
      </c>
      <c r="L401" t="s">
        <v>177</v>
      </c>
      <c r="M401" t="s">
        <v>178</v>
      </c>
      <c r="N401" t="s">
        <v>2291</v>
      </c>
      <c r="P401" t="s">
        <v>7214</v>
      </c>
      <c r="Q401" t="s">
        <v>41</v>
      </c>
      <c r="R401" s="44" t="s">
        <v>7249</v>
      </c>
      <c r="S401" s="45" t="s">
        <v>7250</v>
      </c>
      <c r="T401" t="s">
        <v>134</v>
      </c>
      <c r="U401" t="s">
        <v>45</v>
      </c>
      <c r="W401">
        <v>2015</v>
      </c>
      <c r="X401" t="s">
        <v>46</v>
      </c>
      <c r="Z401" s="2"/>
      <c r="AB401" t="str">
        <f t="shared" si="10"/>
        <v>ATF_french southern territories_Animalia_Reptiles_2015.csv</v>
      </c>
      <c r="AC401" s="8"/>
      <c r="AD401" t="s">
        <v>7251</v>
      </c>
      <c r="AE401" s="1" t="s">
        <v>7252</v>
      </c>
      <c r="AF401" t="str">
        <f>VLOOKUP(AE401,[1]urls_output!$A:$B,2,FALSE)</f>
        <v>T</v>
      </c>
    </row>
    <row r="402" spans="1:32" ht="15" customHeight="1">
      <c r="A402">
        <v>401</v>
      </c>
      <c r="B402" t="s">
        <v>252</v>
      </c>
      <c r="C402" t="s">
        <v>1541</v>
      </c>
      <c r="D402" s="5" t="s">
        <v>1541</v>
      </c>
      <c r="E402" t="s">
        <v>34</v>
      </c>
      <c r="F402" t="s">
        <v>34</v>
      </c>
      <c r="G402" t="s">
        <v>34</v>
      </c>
      <c r="H402" t="s">
        <v>34</v>
      </c>
      <c r="I402" t="s">
        <v>1542</v>
      </c>
      <c r="J402" t="s">
        <v>1543</v>
      </c>
      <c r="K402" t="s">
        <v>37</v>
      </c>
      <c r="L402" t="s">
        <v>2500</v>
      </c>
      <c r="M402" t="s">
        <v>2546</v>
      </c>
      <c r="P402" t="s">
        <v>7197</v>
      </c>
      <c r="Q402" t="s">
        <v>41</v>
      </c>
      <c r="R402" s="44" t="s">
        <v>7205</v>
      </c>
      <c r="S402" s="45" t="s">
        <v>7206</v>
      </c>
      <c r="T402" t="s">
        <v>134</v>
      </c>
      <c r="U402" t="s">
        <v>45</v>
      </c>
      <c r="W402">
        <v>2020</v>
      </c>
      <c r="X402" t="s">
        <v>46</v>
      </c>
      <c r="Z402" s="2"/>
      <c r="AB402" t="str">
        <f t="shared" si="10"/>
        <v>ATF_french southern territories_Animalia_Reef Corals_2020.csv</v>
      </c>
      <c r="AC402" s="8"/>
      <c r="AD402" t="s">
        <v>7207</v>
      </c>
      <c r="AE402" s="1" t="s">
        <v>7208</v>
      </c>
      <c r="AF402" t="str">
        <f>VLOOKUP(AE402,[1]urls_output!$A:$B,2,FALSE)</f>
        <v>T</v>
      </c>
    </row>
    <row r="403" spans="1:32" ht="15" customHeight="1">
      <c r="A403">
        <v>402</v>
      </c>
      <c r="B403" t="s">
        <v>1549</v>
      </c>
      <c r="C403" t="s">
        <v>1541</v>
      </c>
      <c r="D403" s="5" t="s">
        <v>1541</v>
      </c>
      <c r="E403" t="s">
        <v>34</v>
      </c>
      <c r="F403" t="s">
        <v>34</v>
      </c>
      <c r="G403" t="s">
        <v>34</v>
      </c>
      <c r="H403" t="s">
        <v>34</v>
      </c>
      <c r="I403" t="s">
        <v>1542</v>
      </c>
      <c r="J403" t="s">
        <v>1543</v>
      </c>
      <c r="K403" t="s">
        <v>96</v>
      </c>
      <c r="P403" t="s">
        <v>5108</v>
      </c>
      <c r="Q403" t="s">
        <v>41</v>
      </c>
      <c r="R403" s="44" t="s">
        <v>5109</v>
      </c>
      <c r="S403" s="45" t="s">
        <v>5110</v>
      </c>
      <c r="T403" t="s">
        <v>134</v>
      </c>
      <c r="U403" t="s">
        <v>45</v>
      </c>
      <c r="W403">
        <v>2022</v>
      </c>
      <c r="X403" t="s">
        <v>46</v>
      </c>
      <c r="Z403" s="2"/>
      <c r="AB403" t="str">
        <f t="shared" si="10"/>
        <v>ATF_french southern territories_Plantae_Flora Saint Paul and Amsterdam_2022.csv</v>
      </c>
      <c r="AC403" s="8"/>
      <c r="AD403" t="s">
        <v>5111</v>
      </c>
      <c r="AE403" s="1" t="s">
        <v>5112</v>
      </c>
      <c r="AF403" t="str">
        <f>VLOOKUP(AE403,[1]urls_output!$A:$B,2,FALSE)</f>
        <v>T</v>
      </c>
    </row>
    <row r="404" spans="1:32" ht="15" customHeight="1">
      <c r="A404">
        <v>403</v>
      </c>
      <c r="B404" t="s">
        <v>1549</v>
      </c>
      <c r="C404" t="s">
        <v>1541</v>
      </c>
      <c r="D404" s="5" t="s">
        <v>1541</v>
      </c>
      <c r="E404" t="s">
        <v>34</v>
      </c>
      <c r="F404" t="s">
        <v>34</v>
      </c>
      <c r="G404" t="s">
        <v>34</v>
      </c>
      <c r="H404" t="s">
        <v>34</v>
      </c>
      <c r="I404" t="s">
        <v>1542</v>
      </c>
      <c r="J404" t="s">
        <v>1543</v>
      </c>
      <c r="K404" t="s">
        <v>96</v>
      </c>
      <c r="P404" t="s">
        <v>5113</v>
      </c>
      <c r="Q404" t="s">
        <v>41</v>
      </c>
      <c r="R404" s="44" t="s">
        <v>5114</v>
      </c>
      <c r="S404" s="45" t="s">
        <v>5115</v>
      </c>
      <c r="T404" t="s">
        <v>134</v>
      </c>
      <c r="U404" t="s">
        <v>45</v>
      </c>
      <c r="W404">
        <v>2022</v>
      </c>
      <c r="X404" t="s">
        <v>46</v>
      </c>
      <c r="Z404" s="2"/>
      <c r="AB404" t="str">
        <f t="shared" si="10"/>
        <v>ATF_french southern territories_Plantae_Flora Scattered Islands_2022.csv</v>
      </c>
      <c r="AC404" s="8"/>
      <c r="AD404" t="s">
        <v>5116</v>
      </c>
      <c r="AE404" s="1" t="s">
        <v>5117</v>
      </c>
      <c r="AF404" t="str">
        <f>VLOOKUP(AE404,[1]urls_output!$A:$B,2,FALSE)</f>
        <v>T</v>
      </c>
    </row>
    <row r="405" spans="1:32" ht="15" customHeight="1">
      <c r="A405">
        <v>404</v>
      </c>
      <c r="B405" t="s">
        <v>1549</v>
      </c>
      <c r="C405" t="s">
        <v>1541</v>
      </c>
      <c r="D405" s="5" t="s">
        <v>1541</v>
      </c>
      <c r="E405" t="s">
        <v>34</v>
      </c>
      <c r="F405" t="s">
        <v>34</v>
      </c>
      <c r="G405" t="s">
        <v>34</v>
      </c>
      <c r="H405" t="s">
        <v>34</v>
      </c>
      <c r="I405" t="s">
        <v>1542</v>
      </c>
      <c r="J405" t="s">
        <v>1543</v>
      </c>
      <c r="K405" t="s">
        <v>96</v>
      </c>
      <c r="P405" t="s">
        <v>5088</v>
      </c>
      <c r="Q405" t="s">
        <v>41</v>
      </c>
      <c r="R405" s="44" t="s">
        <v>5089</v>
      </c>
      <c r="S405" s="45" t="s">
        <v>5090</v>
      </c>
      <c r="T405" t="s">
        <v>134</v>
      </c>
      <c r="U405" t="s">
        <v>45</v>
      </c>
      <c r="W405">
        <v>2024</v>
      </c>
      <c r="X405" t="s">
        <v>46</v>
      </c>
      <c r="Z405" s="2"/>
      <c r="AB405" t="str">
        <f t="shared" si="10"/>
        <v>ATF_french southern territories_Plantae_Flora Kerguelen_2024.csv</v>
      </c>
      <c r="AC405" s="8"/>
      <c r="AD405" t="s">
        <v>5091</v>
      </c>
      <c r="AE405" s="1" t="s">
        <v>5092</v>
      </c>
      <c r="AF405" t="str">
        <f>VLOOKUP(AE405,[1]urls_output!$A:$B,2,FALSE)</f>
        <v>T</v>
      </c>
    </row>
    <row r="406" spans="1:32" ht="15" customHeight="1">
      <c r="A406">
        <v>405</v>
      </c>
      <c r="B406" t="s">
        <v>1249</v>
      </c>
      <c r="C406" t="s">
        <v>1250</v>
      </c>
      <c r="D406" s="5" t="s">
        <v>1250</v>
      </c>
      <c r="E406" t="s">
        <v>34</v>
      </c>
      <c r="F406" t="s">
        <v>34</v>
      </c>
      <c r="G406" t="s">
        <v>34</v>
      </c>
      <c r="H406" t="s">
        <v>34</v>
      </c>
      <c r="I406" t="s">
        <v>1251</v>
      </c>
      <c r="J406" t="s">
        <v>1252</v>
      </c>
      <c r="K406" t="s">
        <v>96</v>
      </c>
      <c r="P406" t="s">
        <v>3821</v>
      </c>
      <c r="Q406" t="s">
        <v>41</v>
      </c>
      <c r="R406" s="44" t="s">
        <v>3948</v>
      </c>
      <c r="S406" s="45" t="s">
        <v>3949</v>
      </c>
      <c r="T406" t="s">
        <v>134</v>
      </c>
      <c r="U406" t="s">
        <v>45</v>
      </c>
      <c r="W406">
        <v>2015</v>
      </c>
      <c r="X406" t="s">
        <v>46</v>
      </c>
      <c r="Z406" s="2"/>
      <c r="AB406" t="str">
        <f t="shared" si="10"/>
        <v>PYF_french polynesia_Plantae_Flora_2015.csv</v>
      </c>
      <c r="AC406" s="8"/>
      <c r="AD406" t="s">
        <v>3950</v>
      </c>
      <c r="AE406" s="1" t="s">
        <v>3951</v>
      </c>
      <c r="AF406" t="str">
        <f>VLOOKUP(AE406,[1]urls_output!$A:$B,2,FALSE)</f>
        <v>T</v>
      </c>
    </row>
    <row r="407" spans="1:32" ht="15" customHeight="1">
      <c r="A407">
        <v>406</v>
      </c>
      <c r="B407" t="s">
        <v>1249</v>
      </c>
      <c r="C407" t="s">
        <v>1250</v>
      </c>
      <c r="D407" s="5" t="s">
        <v>1250</v>
      </c>
      <c r="E407" t="s">
        <v>34</v>
      </c>
      <c r="F407" t="s">
        <v>34</v>
      </c>
      <c r="G407" t="s">
        <v>34</v>
      </c>
      <c r="H407" t="s">
        <v>34</v>
      </c>
      <c r="I407" t="s">
        <v>1251</v>
      </c>
      <c r="J407" t="s">
        <v>1252</v>
      </c>
      <c r="K407" t="s">
        <v>37</v>
      </c>
      <c r="L407" t="s">
        <v>177</v>
      </c>
      <c r="M407" t="s">
        <v>178</v>
      </c>
      <c r="N407" t="s">
        <v>812</v>
      </c>
      <c r="P407" t="s">
        <v>1146</v>
      </c>
      <c r="Q407" t="s">
        <v>41</v>
      </c>
      <c r="R407" s="44" t="s">
        <v>1253</v>
      </c>
      <c r="S407" s="45" t="s">
        <v>1254</v>
      </c>
      <c r="T407" t="s">
        <v>134</v>
      </c>
      <c r="U407" t="s">
        <v>45</v>
      </c>
      <c r="W407">
        <v>2015</v>
      </c>
      <c r="X407" t="s">
        <v>46</v>
      </c>
      <c r="Z407" s="2"/>
      <c r="AB407" t="str">
        <f t="shared" si="10"/>
        <v>PYF_french polynesia_Animalia_Birds_2015.csv</v>
      </c>
      <c r="AC407" s="8"/>
      <c r="AD407" t="s">
        <v>1255</v>
      </c>
      <c r="AE407" s="1" t="s">
        <v>1256</v>
      </c>
      <c r="AF407" t="str">
        <f>VLOOKUP(AE407,[1]urls_output!$A:$B,2,FALSE)</f>
        <v>T</v>
      </c>
    </row>
    <row r="408" spans="1:32" ht="15" customHeight="1">
      <c r="A408">
        <v>407</v>
      </c>
      <c r="B408" t="s">
        <v>282</v>
      </c>
      <c r="C408" t="s">
        <v>283</v>
      </c>
      <c r="D408" s="5" t="s">
        <v>283</v>
      </c>
      <c r="E408" t="s">
        <v>34</v>
      </c>
      <c r="F408" t="s">
        <v>34</v>
      </c>
      <c r="G408" t="s">
        <v>34</v>
      </c>
      <c r="H408" t="s">
        <v>34</v>
      </c>
      <c r="I408" t="s">
        <v>284</v>
      </c>
      <c r="J408" t="s">
        <v>285</v>
      </c>
      <c r="K408" t="s">
        <v>37</v>
      </c>
      <c r="L408" t="s">
        <v>177</v>
      </c>
      <c r="M408" t="s">
        <v>178</v>
      </c>
      <c r="N408" t="s">
        <v>179</v>
      </c>
      <c r="P408" t="s">
        <v>180</v>
      </c>
      <c r="Q408" t="s">
        <v>41</v>
      </c>
      <c r="R408" s="44" t="s">
        <v>286</v>
      </c>
      <c r="S408" s="45" t="s">
        <v>287</v>
      </c>
      <c r="T408" t="s">
        <v>134</v>
      </c>
      <c r="U408" t="s">
        <v>45</v>
      </c>
      <c r="W408">
        <v>2017</v>
      </c>
      <c r="X408" t="s">
        <v>46</v>
      </c>
      <c r="Z408" s="2"/>
      <c r="AB408" t="str">
        <f t="shared" si="10"/>
        <v>GUF_french guiana_Animalia_Amphibians_2017.csv</v>
      </c>
      <c r="AC408" s="8"/>
      <c r="AD408" t="s">
        <v>288</v>
      </c>
      <c r="AE408" s="1" t="s">
        <v>289</v>
      </c>
      <c r="AF408" t="str">
        <f>VLOOKUP(AE408,[1]urls_output!$A:$B,2,FALSE)</f>
        <v>T</v>
      </c>
    </row>
    <row r="409" spans="1:32" ht="15" customHeight="1">
      <c r="A409">
        <v>408</v>
      </c>
      <c r="B409" t="s">
        <v>282</v>
      </c>
      <c r="C409" t="s">
        <v>283</v>
      </c>
      <c r="D409" s="5" t="s">
        <v>283</v>
      </c>
      <c r="E409" t="s">
        <v>34</v>
      </c>
      <c r="F409" t="s">
        <v>34</v>
      </c>
      <c r="G409" t="s">
        <v>34</v>
      </c>
      <c r="H409" t="s">
        <v>34</v>
      </c>
      <c r="I409" t="s">
        <v>284</v>
      </c>
      <c r="J409" t="s">
        <v>285</v>
      </c>
      <c r="K409" t="s">
        <v>37</v>
      </c>
      <c r="L409" t="s">
        <v>177</v>
      </c>
      <c r="M409" t="s">
        <v>178</v>
      </c>
      <c r="N409" t="s">
        <v>903</v>
      </c>
      <c r="P409" t="s">
        <v>5979</v>
      </c>
      <c r="Q409" t="s">
        <v>41</v>
      </c>
      <c r="R409" s="44" t="s">
        <v>6021</v>
      </c>
      <c r="S409" s="45" t="s">
        <v>6022</v>
      </c>
      <c r="T409" t="s">
        <v>134</v>
      </c>
      <c r="U409" t="s">
        <v>45</v>
      </c>
      <c r="W409">
        <v>2017</v>
      </c>
      <c r="X409" t="s">
        <v>46</v>
      </c>
      <c r="Z409" s="2"/>
      <c r="AB409" t="str">
        <f t="shared" si="10"/>
        <v>GUF_french guiana_Animalia_Mammals_2017.csv</v>
      </c>
      <c r="AC409" s="8"/>
      <c r="AD409" t="s">
        <v>6023</v>
      </c>
      <c r="AE409" s="1" t="s">
        <v>6024</v>
      </c>
      <c r="AF409" t="str">
        <f>VLOOKUP(AE409,[1]urls_output!$A:$B,2,FALSE)</f>
        <v>T</v>
      </c>
    </row>
    <row r="410" spans="1:32" ht="15" customHeight="1">
      <c r="A410">
        <v>409</v>
      </c>
      <c r="B410" t="s">
        <v>282</v>
      </c>
      <c r="C410" t="s">
        <v>283</v>
      </c>
      <c r="D410" s="5" t="s">
        <v>283</v>
      </c>
      <c r="E410" t="s">
        <v>34</v>
      </c>
      <c r="F410" t="s">
        <v>34</v>
      </c>
      <c r="G410" t="s">
        <v>34</v>
      </c>
      <c r="H410" t="s">
        <v>34</v>
      </c>
      <c r="I410" t="s">
        <v>284</v>
      </c>
      <c r="J410" t="s">
        <v>285</v>
      </c>
      <c r="K410" t="s">
        <v>37</v>
      </c>
      <c r="L410" t="s">
        <v>177</v>
      </c>
      <c r="M410" t="s">
        <v>178</v>
      </c>
      <c r="N410" t="s">
        <v>812</v>
      </c>
      <c r="P410" t="s">
        <v>1146</v>
      </c>
      <c r="Q410" t="s">
        <v>41</v>
      </c>
      <c r="R410" s="44" t="s">
        <v>1257</v>
      </c>
      <c r="S410" s="45" t="s">
        <v>1258</v>
      </c>
      <c r="T410" t="s">
        <v>134</v>
      </c>
      <c r="U410" t="s">
        <v>45</v>
      </c>
      <c r="W410">
        <v>2017</v>
      </c>
      <c r="X410" t="s">
        <v>46</v>
      </c>
      <c r="Z410" s="2"/>
      <c r="AB410" t="str">
        <f t="shared" si="10"/>
        <v>GUF_french guiana_Animalia_Birds_2017.csv</v>
      </c>
      <c r="AC410" s="8"/>
      <c r="AD410" t="s">
        <v>1259</v>
      </c>
      <c r="AE410" s="1" t="s">
        <v>1260</v>
      </c>
      <c r="AF410" t="str">
        <f>VLOOKUP(AE410,[1]urls_output!$A:$B,2,FALSE)</f>
        <v>T</v>
      </c>
    </row>
    <row r="411" spans="1:32" ht="15" customHeight="1">
      <c r="A411">
        <v>410</v>
      </c>
      <c r="B411" t="s">
        <v>282</v>
      </c>
      <c r="C411" t="s">
        <v>283</v>
      </c>
      <c r="D411" s="5" t="s">
        <v>283</v>
      </c>
      <c r="E411" t="s">
        <v>34</v>
      </c>
      <c r="F411" t="s">
        <v>34</v>
      </c>
      <c r="G411" t="s">
        <v>34</v>
      </c>
      <c r="H411" t="s">
        <v>34</v>
      </c>
      <c r="I411" t="s">
        <v>284</v>
      </c>
      <c r="J411" t="s">
        <v>285</v>
      </c>
      <c r="K411" t="s">
        <v>37</v>
      </c>
      <c r="L411" t="s">
        <v>177</v>
      </c>
      <c r="M411" t="s">
        <v>178</v>
      </c>
      <c r="P411" t="s">
        <v>5166</v>
      </c>
      <c r="Q411" t="s">
        <v>41</v>
      </c>
      <c r="R411" s="44" t="s">
        <v>5188</v>
      </c>
      <c r="S411" s="45" t="s">
        <v>5189</v>
      </c>
      <c r="T411" t="s">
        <v>134</v>
      </c>
      <c r="U411" t="s">
        <v>45</v>
      </c>
      <c r="W411">
        <v>2017</v>
      </c>
      <c r="X411" t="s">
        <v>46</v>
      </c>
      <c r="Z411" s="2"/>
      <c r="AB411" t="str">
        <f t="shared" si="10"/>
        <v>GUF_french guiana_Animalia_Freshwater Fishes_2017.csv</v>
      </c>
      <c r="AC411" s="8"/>
      <c r="AD411" t="s">
        <v>5190</v>
      </c>
      <c r="AE411" s="1" t="s">
        <v>5191</v>
      </c>
      <c r="AF411" t="str">
        <f>VLOOKUP(AE411,[1]urls_output!$A:$B,2,FALSE)</f>
        <v>T</v>
      </c>
    </row>
    <row r="412" spans="1:32" ht="15" customHeight="1">
      <c r="A412">
        <v>411</v>
      </c>
      <c r="B412" t="s">
        <v>282</v>
      </c>
      <c r="C412" t="s">
        <v>283</v>
      </c>
      <c r="D412" s="5" t="s">
        <v>283</v>
      </c>
      <c r="E412" t="s">
        <v>34</v>
      </c>
      <c r="F412" t="s">
        <v>34</v>
      </c>
      <c r="G412" t="s">
        <v>34</v>
      </c>
      <c r="H412" t="s">
        <v>34</v>
      </c>
      <c r="I412" t="s">
        <v>284</v>
      </c>
      <c r="J412" t="s">
        <v>285</v>
      </c>
      <c r="K412" t="s">
        <v>37</v>
      </c>
      <c r="L412" t="s">
        <v>177</v>
      </c>
      <c r="M412" t="s">
        <v>178</v>
      </c>
      <c r="N412" t="s">
        <v>2291</v>
      </c>
      <c r="P412" t="s">
        <v>7214</v>
      </c>
      <c r="Q412" t="s">
        <v>41</v>
      </c>
      <c r="R412" s="44" t="s">
        <v>7253</v>
      </c>
      <c r="S412" s="45" t="s">
        <v>7254</v>
      </c>
      <c r="T412" t="s">
        <v>134</v>
      </c>
      <c r="U412" t="s">
        <v>45</v>
      </c>
      <c r="W412">
        <v>2017</v>
      </c>
      <c r="X412" t="s">
        <v>46</v>
      </c>
      <c r="Z412" s="2"/>
      <c r="AB412" t="str">
        <f t="shared" si="10"/>
        <v>GUF_french guiana_Animalia_Reptiles_2017.csv</v>
      </c>
      <c r="AC412" s="8"/>
      <c r="AD412" t="s">
        <v>7255</v>
      </c>
      <c r="AE412" s="1" t="s">
        <v>7256</v>
      </c>
      <c r="AF412" t="str">
        <f>VLOOKUP(AE412,[1]urls_output!$A:$B,2,FALSE)</f>
        <v>T</v>
      </c>
    </row>
    <row r="413" spans="1:32" ht="15" customHeight="1">
      <c r="A413">
        <v>412</v>
      </c>
      <c r="B413" t="s">
        <v>1249</v>
      </c>
      <c r="C413" t="s">
        <v>3952</v>
      </c>
      <c r="D413" s="5" t="s">
        <v>3952</v>
      </c>
      <c r="E413" t="s">
        <v>34</v>
      </c>
      <c r="F413" t="s">
        <v>34</v>
      </c>
      <c r="G413" t="s">
        <v>34</v>
      </c>
      <c r="H413" t="s">
        <v>34</v>
      </c>
      <c r="I413" t="s">
        <v>3953</v>
      </c>
      <c r="J413" t="s">
        <v>3954</v>
      </c>
      <c r="K413" t="s">
        <v>96</v>
      </c>
      <c r="P413" t="s">
        <v>3821</v>
      </c>
      <c r="Q413" t="s">
        <v>41</v>
      </c>
      <c r="R413" s="44" t="s">
        <v>3955</v>
      </c>
      <c r="S413" s="45" t="s">
        <v>3956</v>
      </c>
      <c r="T413" t="s">
        <v>134</v>
      </c>
      <c r="U413" t="s">
        <v>45</v>
      </c>
      <c r="W413">
        <v>2022</v>
      </c>
      <c r="X413" t="s">
        <v>46</v>
      </c>
      <c r="Z413" s="2"/>
      <c r="AB413" t="str">
        <f t="shared" ref="AB413:AB476" si="11">IF(D413="NA",   I413&amp;"_"&amp;K413&amp;"_"&amp;P413&amp;"_"&amp;W413&amp;"."&amp;T413, I413&amp;"_"&amp;D413&amp;"_"&amp;K413&amp;"_"&amp;P413&amp;"_"&amp;W413&amp;"."&amp;T413)</f>
        <v>WLF_wallis and futuna_Plantae_Flora_2022.csv</v>
      </c>
      <c r="AC413" s="8"/>
      <c r="AD413" t="s">
        <v>3957</v>
      </c>
      <c r="AE413" s="1" t="s">
        <v>3958</v>
      </c>
      <c r="AF413" t="str">
        <f>VLOOKUP(AE413,[1]urls_output!$A:$B,2,FALSE)</f>
        <v>T</v>
      </c>
    </row>
    <row r="414" spans="1:32" ht="15" customHeight="1">
      <c r="A414">
        <v>413</v>
      </c>
      <c r="B414" t="s">
        <v>260</v>
      </c>
      <c r="C414" t="s">
        <v>3959</v>
      </c>
      <c r="D414" s="5" t="s">
        <v>3959</v>
      </c>
      <c r="E414" t="s">
        <v>34</v>
      </c>
      <c r="F414" t="s">
        <v>34</v>
      </c>
      <c r="G414" t="s">
        <v>34</v>
      </c>
      <c r="H414" t="s">
        <v>34</v>
      </c>
      <c r="I414" t="s">
        <v>3960</v>
      </c>
      <c r="J414" t="s">
        <v>3961</v>
      </c>
      <c r="K414" t="s">
        <v>96</v>
      </c>
      <c r="P414" t="s">
        <v>3821</v>
      </c>
      <c r="Q414" t="s">
        <v>41</v>
      </c>
      <c r="R414" s="44" t="s">
        <v>3962</v>
      </c>
      <c r="S414" s="45" t="s">
        <v>3963</v>
      </c>
      <c r="T414" t="s">
        <v>134</v>
      </c>
      <c r="U414" t="s">
        <v>45</v>
      </c>
      <c r="W414">
        <v>2022</v>
      </c>
      <c r="X414" t="s">
        <v>46</v>
      </c>
      <c r="Z414" s="2"/>
      <c r="AB414" t="str">
        <f t="shared" si="11"/>
        <v>MAF_Saint-Martin_Plantae_Flora_2022.csv</v>
      </c>
      <c r="AC414" s="8"/>
      <c r="AD414" t="e">
        <v>#N/A</v>
      </c>
      <c r="AE414" s="1" t="s">
        <v>3964</v>
      </c>
      <c r="AF414" t="str">
        <f>VLOOKUP(AE414,[1]urls_output!$A:$B,2,FALSE)</f>
        <v>T</v>
      </c>
    </row>
    <row r="415" spans="1:32" ht="15" customHeight="1">
      <c r="A415">
        <v>414</v>
      </c>
      <c r="B415" t="s">
        <v>1249</v>
      </c>
      <c r="C415" t="s">
        <v>2828</v>
      </c>
      <c r="D415" s="5" t="s">
        <v>2828</v>
      </c>
      <c r="E415" t="s">
        <v>34</v>
      </c>
      <c r="F415" t="s">
        <v>34</v>
      </c>
      <c r="G415" t="s">
        <v>34</v>
      </c>
      <c r="H415" t="s">
        <v>34</v>
      </c>
      <c r="I415" t="s">
        <v>2829</v>
      </c>
      <c r="J415" t="s">
        <v>2830</v>
      </c>
      <c r="K415" t="s">
        <v>96</v>
      </c>
      <c r="P415" t="s">
        <v>2831</v>
      </c>
      <c r="Q415" t="s">
        <v>41</v>
      </c>
      <c r="R415" s="44" t="s">
        <v>2832</v>
      </c>
      <c r="S415" s="45" t="s">
        <v>2833</v>
      </c>
      <c r="T415" t="s">
        <v>134</v>
      </c>
      <c r="U415" t="s">
        <v>45</v>
      </c>
      <c r="W415">
        <v>2022</v>
      </c>
      <c r="X415" t="s">
        <v>46</v>
      </c>
      <c r="Z415" s="2"/>
      <c r="AB415" t="str">
        <f t="shared" si="11"/>
        <v>NCL_New Caledonia_Plantae_Endemic Flora_2022.csv</v>
      </c>
      <c r="AC415" s="8"/>
      <c r="AD415" t="e">
        <v>#N/A</v>
      </c>
      <c r="AE415" s="1" t="s">
        <v>2834</v>
      </c>
      <c r="AF415" t="str">
        <f>VLOOKUP(AE415,[1]urls_output!$A:$B,2,FALSE)</f>
        <v>T</v>
      </c>
    </row>
    <row r="416" spans="1:32" ht="15" customHeight="1">
      <c r="A416">
        <v>415</v>
      </c>
      <c r="B416" t="s">
        <v>1249</v>
      </c>
      <c r="C416" t="s">
        <v>2828</v>
      </c>
      <c r="D416" s="5" t="s">
        <v>2828</v>
      </c>
      <c r="E416" t="s">
        <v>34</v>
      </c>
      <c r="F416" t="s">
        <v>34</v>
      </c>
      <c r="G416" t="s">
        <v>34</v>
      </c>
      <c r="H416" t="s">
        <v>34</v>
      </c>
      <c r="I416" t="s">
        <v>2829</v>
      </c>
      <c r="J416" t="s">
        <v>2830</v>
      </c>
      <c r="K416" t="s">
        <v>37</v>
      </c>
      <c r="L416" t="s">
        <v>177</v>
      </c>
      <c r="M416" t="s">
        <v>178</v>
      </c>
      <c r="N416" t="s">
        <v>2291</v>
      </c>
      <c r="P416" t="s">
        <v>2836</v>
      </c>
      <c r="Q416" t="s">
        <v>41</v>
      </c>
      <c r="R416" s="44" t="s">
        <v>2837</v>
      </c>
      <c r="S416" s="45" t="s">
        <v>2838</v>
      </c>
      <c r="T416" t="s">
        <v>134</v>
      </c>
      <c r="U416" t="s">
        <v>45</v>
      </c>
      <c r="W416">
        <v>2022</v>
      </c>
      <c r="X416" t="s">
        <v>46</v>
      </c>
      <c r="Z416" s="2"/>
      <c r="AB416" t="str">
        <f t="shared" si="11"/>
        <v>NCL_New Caledonia_Animalia_Endemic Lizards_2022.csv</v>
      </c>
      <c r="AC416" s="8"/>
      <c r="AD416" t="e">
        <v>#N/A</v>
      </c>
      <c r="AE416" s="1" t="s">
        <v>2839</v>
      </c>
      <c r="AF416" t="str">
        <f>VLOOKUP(AE416,[1]urls_output!$A:$B,2,FALSE)</f>
        <v>T</v>
      </c>
    </row>
    <row r="417" spans="1:32" ht="15" customHeight="1">
      <c r="A417">
        <v>416</v>
      </c>
      <c r="B417" t="s">
        <v>31</v>
      </c>
      <c r="C417" t="s">
        <v>32</v>
      </c>
      <c r="D417" t="s">
        <v>5192</v>
      </c>
      <c r="E417" t="s">
        <v>34</v>
      </c>
      <c r="F417" t="s">
        <v>34</v>
      </c>
      <c r="G417" t="s">
        <v>5192</v>
      </c>
      <c r="H417" t="s">
        <v>34</v>
      </c>
      <c r="I417" t="s">
        <v>35</v>
      </c>
      <c r="J417" t="s">
        <v>36</v>
      </c>
      <c r="K417" t="s">
        <v>89</v>
      </c>
      <c r="P417" t="s">
        <v>89</v>
      </c>
      <c r="Q417" t="s">
        <v>41</v>
      </c>
      <c r="R417" s="44" t="s">
        <v>5336</v>
      </c>
      <c r="S417" s="45" t="s">
        <v>5337</v>
      </c>
      <c r="T417" t="s">
        <v>44</v>
      </c>
      <c r="U417" t="s">
        <v>45</v>
      </c>
      <c r="W417">
        <v>2023</v>
      </c>
      <c r="X417" t="s">
        <v>46</v>
      </c>
      <c r="Z417" s="2"/>
      <c r="AA417" t="s">
        <v>47</v>
      </c>
      <c r="AB417" t="str">
        <f t="shared" si="11"/>
        <v>FRA_Auvergne-Rhône-Alpes_Fungi_Fungi_2023.pdf</v>
      </c>
      <c r="AC417" s="8"/>
      <c r="AD417" t="s">
        <v>5338</v>
      </c>
      <c r="AE417" s="1" t="s">
        <v>5339</v>
      </c>
      <c r="AF417" t="str">
        <f>VLOOKUP(AE417,[1]urls_output!$A:$B,2,FALSE)</f>
        <v>T</v>
      </c>
    </row>
    <row r="418" spans="1:32" ht="15" customHeight="1">
      <c r="A418">
        <v>417</v>
      </c>
      <c r="B418" t="s">
        <v>31</v>
      </c>
      <c r="C418" t="s">
        <v>32</v>
      </c>
      <c r="D418" t="s">
        <v>5192</v>
      </c>
      <c r="E418" t="s">
        <v>34</v>
      </c>
      <c r="F418" t="s">
        <v>34</v>
      </c>
      <c r="G418" t="s">
        <v>5192</v>
      </c>
      <c r="H418" t="s">
        <v>34</v>
      </c>
      <c r="I418" t="s">
        <v>35</v>
      </c>
      <c r="J418" t="s">
        <v>36</v>
      </c>
      <c r="K418" t="s">
        <v>37</v>
      </c>
      <c r="L418" t="s">
        <v>38</v>
      </c>
      <c r="M418" t="s">
        <v>55</v>
      </c>
      <c r="N418" t="s">
        <v>56</v>
      </c>
      <c r="O418" t="s">
        <v>820</v>
      </c>
      <c r="P418" t="s">
        <v>7406</v>
      </c>
      <c r="Q418" t="s">
        <v>41</v>
      </c>
      <c r="R418" s="44" t="s">
        <v>7407</v>
      </c>
      <c r="S418" s="45" t="s">
        <v>7408</v>
      </c>
      <c r="T418" t="s">
        <v>44</v>
      </c>
      <c r="U418" t="s">
        <v>45</v>
      </c>
      <c r="W418">
        <v>2021</v>
      </c>
      <c r="X418" t="s">
        <v>46</v>
      </c>
      <c r="Z418" s="2"/>
      <c r="AA418" t="s">
        <v>47</v>
      </c>
      <c r="AB418" t="str">
        <f t="shared" si="11"/>
        <v>FRA_Auvergne-Rhône-Alpes_Animalia_Saproxylic beetles_2021.pdf</v>
      </c>
      <c r="AC418" s="8"/>
      <c r="AD418" t="s">
        <v>7409</v>
      </c>
      <c r="AE418" s="1" t="s">
        <v>7410</v>
      </c>
      <c r="AF418" t="str">
        <f>VLOOKUP(AE418,[1]urls_output!$A:$B,2,FALSE)</f>
        <v>T</v>
      </c>
    </row>
    <row r="419" spans="1:32" ht="15" customHeight="1">
      <c r="A419">
        <v>418</v>
      </c>
      <c r="B419" t="s">
        <v>31</v>
      </c>
      <c r="C419" t="s">
        <v>32</v>
      </c>
      <c r="D419" t="s">
        <v>5192</v>
      </c>
      <c r="E419" t="s">
        <v>34</v>
      </c>
      <c r="F419" t="s">
        <v>34</v>
      </c>
      <c r="G419" t="s">
        <v>5192</v>
      </c>
      <c r="H419" t="s">
        <v>34</v>
      </c>
      <c r="I419" t="s">
        <v>35</v>
      </c>
      <c r="J419" t="s">
        <v>36</v>
      </c>
      <c r="K419" t="s">
        <v>37</v>
      </c>
      <c r="L419" t="s">
        <v>177</v>
      </c>
      <c r="M419" t="s">
        <v>178</v>
      </c>
      <c r="P419" t="s">
        <v>7751</v>
      </c>
      <c r="Q419" t="s">
        <v>41</v>
      </c>
      <c r="R419" s="44" t="s">
        <v>7752</v>
      </c>
      <c r="S419" s="45" t="s">
        <v>7753</v>
      </c>
      <c r="T419" t="s">
        <v>44</v>
      </c>
      <c r="U419" t="s">
        <v>45</v>
      </c>
      <c r="W419">
        <v>2024</v>
      </c>
      <c r="X419" t="s">
        <v>46</v>
      </c>
      <c r="Z419" s="2"/>
      <c r="AA419" t="s">
        <v>47</v>
      </c>
      <c r="AB419" t="str">
        <f t="shared" si="11"/>
        <v>FRA_Auvergne-Rhône-Alpes_Animalia_Terrestrial Vertebrates_2024.pdf</v>
      </c>
      <c r="AC419" s="8"/>
      <c r="AD419" t="s">
        <v>7754</v>
      </c>
      <c r="AE419" s="1" t="s">
        <v>7755</v>
      </c>
      <c r="AF419" t="str">
        <f>VLOOKUP(AE419,[1]urls_output!$A:$B,2,FALSE)</f>
        <v>T</v>
      </c>
    </row>
    <row r="420" spans="1:32" ht="15" customHeight="1">
      <c r="A420">
        <v>419</v>
      </c>
      <c r="B420" t="s">
        <v>31</v>
      </c>
      <c r="C420" t="s">
        <v>32</v>
      </c>
      <c r="D420" t="s">
        <v>5192</v>
      </c>
      <c r="E420" t="s">
        <v>34</v>
      </c>
      <c r="F420" t="s">
        <v>34</v>
      </c>
      <c r="G420" t="s">
        <v>5192</v>
      </c>
      <c r="H420" t="s">
        <v>34</v>
      </c>
      <c r="I420" t="s">
        <v>35</v>
      </c>
      <c r="J420" t="s">
        <v>36</v>
      </c>
      <c r="K420" t="s">
        <v>37</v>
      </c>
      <c r="L420" t="s">
        <v>177</v>
      </c>
      <c r="M420" t="s">
        <v>178</v>
      </c>
      <c r="P420" t="s">
        <v>5166</v>
      </c>
      <c r="Q420" t="s">
        <v>41</v>
      </c>
      <c r="R420" s="44" t="s">
        <v>5193</v>
      </c>
      <c r="S420" s="45" t="s">
        <v>5194</v>
      </c>
      <c r="T420" t="s">
        <v>44</v>
      </c>
      <c r="U420" t="s">
        <v>45</v>
      </c>
      <c r="W420">
        <v>2022</v>
      </c>
      <c r="X420" t="s">
        <v>46</v>
      </c>
      <c r="Z420" s="2"/>
      <c r="AA420" t="s">
        <v>47</v>
      </c>
      <c r="AB420" t="str">
        <f t="shared" si="11"/>
        <v>FRA_Auvergne-Rhône-Alpes_Animalia_Freshwater Fishes_2022.pdf</v>
      </c>
      <c r="AC420" s="8"/>
      <c r="AD420" t="s">
        <v>5195</v>
      </c>
      <c r="AE420" s="1" t="s">
        <v>5196</v>
      </c>
      <c r="AF420" t="str">
        <f>VLOOKUP(AE420,[1]urls_output!$A:$B,2,FALSE)</f>
        <v>T</v>
      </c>
    </row>
    <row r="421" spans="1:32" ht="15" customHeight="1">
      <c r="A421">
        <v>420</v>
      </c>
      <c r="B421" t="s">
        <v>31</v>
      </c>
      <c r="C421" t="s">
        <v>32</v>
      </c>
      <c r="D421" t="s">
        <v>290</v>
      </c>
      <c r="E421" t="s">
        <v>290</v>
      </c>
      <c r="F421" t="s">
        <v>34</v>
      </c>
      <c r="G421" t="s">
        <v>34</v>
      </c>
      <c r="H421" t="s">
        <v>34</v>
      </c>
      <c r="I421" t="s">
        <v>35</v>
      </c>
      <c r="J421" t="s">
        <v>36</v>
      </c>
      <c r="K421" t="s">
        <v>96</v>
      </c>
      <c r="P421" t="s">
        <v>3821</v>
      </c>
      <c r="Q421" t="s">
        <v>41</v>
      </c>
      <c r="R421" s="44" t="s">
        <v>3965</v>
      </c>
      <c r="S421" s="45" t="s">
        <v>3966</v>
      </c>
      <c r="T421" t="s">
        <v>44</v>
      </c>
      <c r="U421" t="s">
        <v>45</v>
      </c>
      <c r="W421">
        <v>2015</v>
      </c>
      <c r="X421" t="s">
        <v>46</v>
      </c>
      <c r="Z421" s="2"/>
      <c r="AA421" t="s">
        <v>47</v>
      </c>
      <c r="AB421" t="str">
        <f t="shared" si="11"/>
        <v>FRA_Bretagne_Plantae_Flora_2015.pdf</v>
      </c>
      <c r="AC421" s="8"/>
      <c r="AD421" t="s">
        <v>3967</v>
      </c>
      <c r="AE421" s="1" t="s">
        <v>294</v>
      </c>
      <c r="AF421" t="str">
        <f>VLOOKUP(AE421,[1]urls_output!$A:$B,2,FALSE)</f>
        <v>T</v>
      </c>
    </row>
    <row r="422" spans="1:32" ht="15" customHeight="1">
      <c r="A422">
        <v>421</v>
      </c>
      <c r="B422" t="s">
        <v>31</v>
      </c>
      <c r="C422" t="s">
        <v>32</v>
      </c>
      <c r="D422" t="s">
        <v>290</v>
      </c>
      <c r="E422" t="s">
        <v>290</v>
      </c>
      <c r="F422" t="s">
        <v>34</v>
      </c>
      <c r="G422" t="s">
        <v>34</v>
      </c>
      <c r="H422" t="s">
        <v>34</v>
      </c>
      <c r="I422" t="s">
        <v>35</v>
      </c>
      <c r="J422" t="s">
        <v>36</v>
      </c>
      <c r="K422" t="s">
        <v>37</v>
      </c>
      <c r="L422" t="s">
        <v>177</v>
      </c>
      <c r="M422" t="s">
        <v>178</v>
      </c>
      <c r="N422" t="s">
        <v>903</v>
      </c>
      <c r="P422" t="s">
        <v>5979</v>
      </c>
      <c r="Q422" t="s">
        <v>41</v>
      </c>
      <c r="R422" s="44" t="s">
        <v>6025</v>
      </c>
      <c r="S422" s="45" t="s">
        <v>6026</v>
      </c>
      <c r="T422" t="s">
        <v>44</v>
      </c>
      <c r="U422" t="s">
        <v>45</v>
      </c>
      <c r="W422">
        <v>2015</v>
      </c>
      <c r="X422" t="s">
        <v>46</v>
      </c>
      <c r="Z422" s="2"/>
      <c r="AA422" t="s">
        <v>47</v>
      </c>
      <c r="AB422" t="str">
        <f t="shared" si="11"/>
        <v>FRA_Bretagne_Animalia_Mammals_2015.pdf</v>
      </c>
      <c r="AC422" s="8"/>
      <c r="AD422" t="s">
        <v>6027</v>
      </c>
      <c r="AE422" s="1" t="s">
        <v>294</v>
      </c>
      <c r="AF422" t="str">
        <f>VLOOKUP(AE422,[1]urls_output!$A:$B,2,FALSE)</f>
        <v>T</v>
      </c>
    </row>
    <row r="423" spans="1:32" ht="15" customHeight="1">
      <c r="A423">
        <v>422</v>
      </c>
      <c r="B423" t="s">
        <v>31</v>
      </c>
      <c r="C423" t="s">
        <v>32</v>
      </c>
      <c r="D423" t="s">
        <v>290</v>
      </c>
      <c r="E423" t="s">
        <v>290</v>
      </c>
      <c r="F423" t="s">
        <v>34</v>
      </c>
      <c r="G423" t="s">
        <v>34</v>
      </c>
      <c r="H423" t="s">
        <v>34</v>
      </c>
      <c r="I423" t="s">
        <v>35</v>
      </c>
      <c r="J423" t="s">
        <v>36</v>
      </c>
      <c r="K423" t="s">
        <v>37</v>
      </c>
      <c r="L423" t="s">
        <v>177</v>
      </c>
      <c r="M423" t="s">
        <v>178</v>
      </c>
      <c r="N423" t="s">
        <v>812</v>
      </c>
      <c r="P423" t="s">
        <v>1146</v>
      </c>
      <c r="Q423" t="s">
        <v>41</v>
      </c>
      <c r="R423" s="44" t="s">
        <v>1261</v>
      </c>
      <c r="S423" s="45" t="s">
        <v>1262</v>
      </c>
      <c r="T423" t="s">
        <v>44</v>
      </c>
      <c r="U423" t="s">
        <v>45</v>
      </c>
      <c r="W423">
        <v>2015</v>
      </c>
      <c r="X423" t="s">
        <v>46</v>
      </c>
      <c r="Z423" s="2"/>
      <c r="AA423" t="s">
        <v>47</v>
      </c>
      <c r="AB423" t="str">
        <f t="shared" si="11"/>
        <v>FRA_Bretagne_Animalia_Birds_2015.pdf</v>
      </c>
      <c r="AC423" s="8"/>
      <c r="AD423" t="s">
        <v>1263</v>
      </c>
      <c r="AE423" s="1" t="s">
        <v>294</v>
      </c>
      <c r="AF423" t="str">
        <f>VLOOKUP(AE423,[1]urls_output!$A:$B,2,FALSE)</f>
        <v>T</v>
      </c>
    </row>
    <row r="424" spans="1:32" ht="15" customHeight="1">
      <c r="A424">
        <v>423</v>
      </c>
      <c r="B424" t="s">
        <v>31</v>
      </c>
      <c r="C424" t="s">
        <v>32</v>
      </c>
      <c r="D424" t="s">
        <v>290</v>
      </c>
      <c r="E424" t="s">
        <v>290</v>
      </c>
      <c r="F424" t="s">
        <v>34</v>
      </c>
      <c r="G424" t="s">
        <v>34</v>
      </c>
      <c r="H424" t="s">
        <v>34</v>
      </c>
      <c r="I424" t="s">
        <v>35</v>
      </c>
      <c r="J424" t="s">
        <v>36</v>
      </c>
      <c r="K424" t="s">
        <v>37</v>
      </c>
      <c r="L424" t="s">
        <v>177</v>
      </c>
      <c r="M424" t="s">
        <v>178</v>
      </c>
      <c r="P424" t="s">
        <v>5166</v>
      </c>
      <c r="Q424" t="s">
        <v>41</v>
      </c>
      <c r="R424" s="44" t="s">
        <v>5197</v>
      </c>
      <c r="S424" s="31" t="s">
        <v>5198</v>
      </c>
      <c r="T424" t="s">
        <v>44</v>
      </c>
      <c r="U424" t="s">
        <v>45</v>
      </c>
      <c r="W424">
        <v>2015</v>
      </c>
      <c r="X424" t="s">
        <v>46</v>
      </c>
      <c r="Z424" s="2"/>
      <c r="AA424" t="s">
        <v>47</v>
      </c>
      <c r="AB424" t="str">
        <f t="shared" si="11"/>
        <v>FRA_Bretagne_Animalia_Freshwater Fishes_2015.pdf</v>
      </c>
      <c r="AC424" s="8"/>
      <c r="AD424" t="s">
        <v>5199</v>
      </c>
      <c r="AE424" s="1" t="s">
        <v>294</v>
      </c>
      <c r="AF424" t="str">
        <f>VLOOKUP(AE424,[1]urls_output!$A:$B,2,FALSE)</f>
        <v>T</v>
      </c>
    </row>
    <row r="425" spans="1:32" ht="15" customHeight="1">
      <c r="A425">
        <v>424</v>
      </c>
      <c r="B425" t="s">
        <v>31</v>
      </c>
      <c r="C425" t="s">
        <v>32</v>
      </c>
      <c r="D425" t="s">
        <v>290</v>
      </c>
      <c r="E425" t="s">
        <v>290</v>
      </c>
      <c r="F425" t="s">
        <v>34</v>
      </c>
      <c r="G425" t="s">
        <v>34</v>
      </c>
      <c r="H425" t="s">
        <v>34</v>
      </c>
      <c r="I425" t="s">
        <v>35</v>
      </c>
      <c r="J425" t="s">
        <v>36</v>
      </c>
      <c r="K425" t="s">
        <v>37</v>
      </c>
      <c r="L425" t="s">
        <v>177</v>
      </c>
      <c r="M425" t="s">
        <v>178</v>
      </c>
      <c r="N425" t="s">
        <v>2291</v>
      </c>
      <c r="P425" t="s">
        <v>7214</v>
      </c>
      <c r="Q425" t="s">
        <v>41</v>
      </c>
      <c r="R425" s="44" t="s">
        <v>7257</v>
      </c>
      <c r="S425" s="45" t="s">
        <v>7258</v>
      </c>
      <c r="T425" t="s">
        <v>44</v>
      </c>
      <c r="U425" t="s">
        <v>45</v>
      </c>
      <c r="W425">
        <v>2015</v>
      </c>
      <c r="X425" t="s">
        <v>46</v>
      </c>
      <c r="Z425" s="2"/>
      <c r="AA425" t="s">
        <v>47</v>
      </c>
      <c r="AB425" t="str">
        <f t="shared" si="11"/>
        <v>FRA_Bretagne_Animalia_Reptiles_2015.pdf</v>
      </c>
      <c r="AC425" s="8"/>
      <c r="AD425" t="s">
        <v>293</v>
      </c>
      <c r="AE425" s="1" t="s">
        <v>294</v>
      </c>
      <c r="AF425" t="str">
        <f>VLOOKUP(AE425,[1]urls_output!$A:$B,2,FALSE)</f>
        <v>T</v>
      </c>
    </row>
    <row r="426" spans="1:32" ht="15" customHeight="1">
      <c r="A426">
        <v>425</v>
      </c>
      <c r="B426" t="s">
        <v>31</v>
      </c>
      <c r="C426" t="s">
        <v>32</v>
      </c>
      <c r="D426" t="s">
        <v>290</v>
      </c>
      <c r="E426" t="s">
        <v>290</v>
      </c>
      <c r="F426" t="s">
        <v>34</v>
      </c>
      <c r="G426" t="s">
        <v>34</v>
      </c>
      <c r="H426" t="s">
        <v>34</v>
      </c>
      <c r="I426" t="s">
        <v>35</v>
      </c>
      <c r="J426" t="s">
        <v>36</v>
      </c>
      <c r="K426" t="s">
        <v>37</v>
      </c>
      <c r="L426" t="s">
        <v>177</v>
      </c>
      <c r="M426" t="s">
        <v>178</v>
      </c>
      <c r="N426" t="s">
        <v>179</v>
      </c>
      <c r="P426" t="s">
        <v>180</v>
      </c>
      <c r="Q426" t="s">
        <v>41</v>
      </c>
      <c r="R426" s="44" t="s">
        <v>291</v>
      </c>
      <c r="S426" s="45" t="s">
        <v>292</v>
      </c>
      <c r="T426" t="s">
        <v>44</v>
      </c>
      <c r="U426" t="s">
        <v>45</v>
      </c>
      <c r="W426">
        <v>2015</v>
      </c>
      <c r="X426" t="s">
        <v>46</v>
      </c>
      <c r="Z426" s="2"/>
      <c r="AA426" t="s">
        <v>47</v>
      </c>
      <c r="AB426" t="str">
        <f t="shared" si="11"/>
        <v>FRA_Bretagne_Animalia_Amphibians_2015.pdf</v>
      </c>
      <c r="AC426" s="8"/>
      <c r="AD426" t="s">
        <v>293</v>
      </c>
      <c r="AE426" s="1" t="s">
        <v>294</v>
      </c>
      <c r="AF426" t="str">
        <f>VLOOKUP(AE426,[1]urls_output!$A:$B,2,FALSE)</f>
        <v>T</v>
      </c>
    </row>
    <row r="427" spans="1:32" ht="15" customHeight="1">
      <c r="A427">
        <v>426</v>
      </c>
      <c r="B427" t="s">
        <v>31</v>
      </c>
      <c r="C427" t="s">
        <v>32</v>
      </c>
      <c r="D427" t="s">
        <v>295</v>
      </c>
      <c r="E427" t="s">
        <v>296</v>
      </c>
      <c r="F427" t="s">
        <v>34</v>
      </c>
      <c r="G427" t="s">
        <v>34</v>
      </c>
      <c r="H427" t="s">
        <v>34</v>
      </c>
      <c r="I427" t="s">
        <v>35</v>
      </c>
      <c r="J427" t="s">
        <v>36</v>
      </c>
      <c r="K427" t="s">
        <v>37</v>
      </c>
      <c r="L427" t="s">
        <v>177</v>
      </c>
      <c r="M427" t="s">
        <v>178</v>
      </c>
      <c r="N427" t="s">
        <v>179</v>
      </c>
      <c r="P427" t="s">
        <v>180</v>
      </c>
      <c r="Q427" t="s">
        <v>41</v>
      </c>
      <c r="R427" s="44" t="s">
        <v>297</v>
      </c>
      <c r="S427" s="45" t="s">
        <v>298</v>
      </c>
      <c r="T427" t="s">
        <v>44</v>
      </c>
      <c r="U427" t="s">
        <v>45</v>
      </c>
      <c r="W427">
        <v>2012</v>
      </c>
      <c r="X427" t="s">
        <v>46</v>
      </c>
      <c r="Z427" s="2"/>
      <c r="AA427" t="s">
        <v>47</v>
      </c>
      <c r="AB427" t="str">
        <f t="shared" si="11"/>
        <v>FRA_Centre-Val de Loire_Animalia_Amphibians_2012.pdf</v>
      </c>
      <c r="AC427" s="8"/>
      <c r="AD427" t="s">
        <v>299</v>
      </c>
      <c r="AE427" s="1" t="s">
        <v>300</v>
      </c>
      <c r="AF427" t="str">
        <f>VLOOKUP(AE427,[1]urls_output!$A:$B,2,FALSE)</f>
        <v>T</v>
      </c>
    </row>
    <row r="428" spans="1:32" ht="15" customHeight="1">
      <c r="A428">
        <v>427</v>
      </c>
      <c r="B428" t="s">
        <v>31</v>
      </c>
      <c r="C428" t="s">
        <v>32</v>
      </c>
      <c r="D428" t="s">
        <v>295</v>
      </c>
      <c r="E428" t="s">
        <v>296</v>
      </c>
      <c r="F428" t="s">
        <v>34</v>
      </c>
      <c r="G428" t="s">
        <v>34</v>
      </c>
      <c r="H428" t="s">
        <v>34</v>
      </c>
      <c r="I428" t="s">
        <v>35</v>
      </c>
      <c r="J428" t="s">
        <v>36</v>
      </c>
      <c r="K428" t="s">
        <v>37</v>
      </c>
      <c r="L428" t="s">
        <v>177</v>
      </c>
      <c r="M428" t="s">
        <v>178</v>
      </c>
      <c r="N428" t="s">
        <v>903</v>
      </c>
      <c r="O428" t="s">
        <v>995</v>
      </c>
      <c r="P428" t="s">
        <v>996</v>
      </c>
      <c r="Q428" t="s">
        <v>41</v>
      </c>
      <c r="R428" s="44" t="s">
        <v>1018</v>
      </c>
      <c r="S428" s="45" t="s">
        <v>1019</v>
      </c>
      <c r="T428" t="s">
        <v>44</v>
      </c>
      <c r="U428" t="s">
        <v>45</v>
      </c>
      <c r="W428">
        <v>2013</v>
      </c>
      <c r="X428" t="s">
        <v>46</v>
      </c>
      <c r="Z428" s="2"/>
      <c r="AA428" t="s">
        <v>47</v>
      </c>
      <c r="AB428" t="str">
        <f t="shared" si="11"/>
        <v>FRA_Centre-Val de Loire_Animalia_Bats_2013.pdf</v>
      </c>
      <c r="AC428" s="8"/>
      <c r="AD428" t="s">
        <v>1020</v>
      </c>
      <c r="AE428" s="1" t="s">
        <v>1021</v>
      </c>
      <c r="AF428" t="str">
        <f>VLOOKUP(AE428,[1]urls_output!$A:$B,2,FALSE)</f>
        <v>T</v>
      </c>
    </row>
    <row r="429" spans="1:32" ht="15" customHeight="1">
      <c r="A429">
        <v>428</v>
      </c>
      <c r="B429" t="s">
        <v>31</v>
      </c>
      <c r="C429" t="s">
        <v>32</v>
      </c>
      <c r="D429" t="s">
        <v>295</v>
      </c>
      <c r="E429" t="s">
        <v>296</v>
      </c>
      <c r="F429" t="s">
        <v>34</v>
      </c>
      <c r="G429" t="s">
        <v>34</v>
      </c>
      <c r="H429" t="s">
        <v>34</v>
      </c>
      <c r="I429" t="s">
        <v>35</v>
      </c>
      <c r="J429" t="s">
        <v>36</v>
      </c>
      <c r="K429" t="s">
        <v>37</v>
      </c>
      <c r="L429" t="s">
        <v>38</v>
      </c>
      <c r="M429" t="s">
        <v>55</v>
      </c>
      <c r="N429" t="s">
        <v>56</v>
      </c>
      <c r="O429" t="s">
        <v>817</v>
      </c>
      <c r="P429" t="s">
        <v>817</v>
      </c>
      <c r="Q429" t="s">
        <v>41</v>
      </c>
      <c r="R429" s="44" t="s">
        <v>6772</v>
      </c>
      <c r="S429" s="45" t="s">
        <v>6773</v>
      </c>
      <c r="T429" t="s">
        <v>44</v>
      </c>
      <c r="U429" t="s">
        <v>45</v>
      </c>
      <c r="W429">
        <v>2022</v>
      </c>
      <c r="X429" t="s">
        <v>46</v>
      </c>
      <c r="Z429" s="2"/>
      <c r="AA429" t="s">
        <v>47</v>
      </c>
      <c r="AB429" t="str">
        <f t="shared" si="11"/>
        <v>FRA_Centre-Val de Loire_Animalia_Odonata_2022.pdf</v>
      </c>
      <c r="AC429" s="8"/>
      <c r="AD429" t="s">
        <v>6774</v>
      </c>
      <c r="AE429" s="1" t="s">
        <v>6775</v>
      </c>
      <c r="AF429" t="str">
        <f>VLOOKUP(AE429,[1]urls_output!$A:$B,2,FALSE)</f>
        <v>T</v>
      </c>
    </row>
    <row r="430" spans="1:32" ht="15" customHeight="1">
      <c r="A430">
        <v>429</v>
      </c>
      <c r="B430" t="s">
        <v>31</v>
      </c>
      <c r="C430" t="s">
        <v>32</v>
      </c>
      <c r="D430" t="s">
        <v>295</v>
      </c>
      <c r="E430" t="s">
        <v>296</v>
      </c>
      <c r="F430" t="s">
        <v>34</v>
      </c>
      <c r="G430" t="s">
        <v>34</v>
      </c>
      <c r="H430" t="s">
        <v>34</v>
      </c>
      <c r="I430" t="s">
        <v>35</v>
      </c>
      <c r="J430" t="s">
        <v>36</v>
      </c>
      <c r="K430" t="s">
        <v>37</v>
      </c>
      <c r="L430" t="s">
        <v>177</v>
      </c>
      <c r="M430" t="s">
        <v>178</v>
      </c>
      <c r="N430" t="s">
        <v>903</v>
      </c>
      <c r="P430" t="s">
        <v>5979</v>
      </c>
      <c r="Q430" t="s">
        <v>41</v>
      </c>
      <c r="R430" s="44" t="s">
        <v>6028</v>
      </c>
      <c r="S430" s="45" t="s">
        <v>6029</v>
      </c>
      <c r="T430" t="s">
        <v>44</v>
      </c>
      <c r="U430" t="s">
        <v>45</v>
      </c>
      <c r="W430">
        <v>2012</v>
      </c>
      <c r="X430" t="s">
        <v>46</v>
      </c>
      <c r="Z430" s="2"/>
      <c r="AA430" t="s">
        <v>47</v>
      </c>
      <c r="AB430" t="str">
        <f t="shared" si="11"/>
        <v>FRA_Centre-Val de Loire_Animalia_Mammals_2012.pdf</v>
      </c>
      <c r="AC430" s="8"/>
      <c r="AD430" t="s">
        <v>6030</v>
      </c>
      <c r="AE430" s="1" t="s">
        <v>6031</v>
      </c>
      <c r="AF430" t="str">
        <f>VLOOKUP(AE430,[1]urls_output!$A:$B,2,FALSE)</f>
        <v>T</v>
      </c>
    </row>
    <row r="431" spans="1:32" ht="15" customHeight="1">
      <c r="A431">
        <v>430</v>
      </c>
      <c r="B431" t="s">
        <v>31</v>
      </c>
      <c r="C431" t="s">
        <v>32</v>
      </c>
      <c r="D431" t="s">
        <v>295</v>
      </c>
      <c r="E431" t="s">
        <v>296</v>
      </c>
      <c r="F431" t="s">
        <v>34</v>
      </c>
      <c r="G431" t="s">
        <v>34</v>
      </c>
      <c r="H431" t="s">
        <v>34</v>
      </c>
      <c r="I431" t="s">
        <v>35</v>
      </c>
      <c r="J431" t="s">
        <v>36</v>
      </c>
      <c r="K431" t="s">
        <v>37</v>
      </c>
      <c r="L431" t="s">
        <v>1560</v>
      </c>
      <c r="P431" t="s">
        <v>6544</v>
      </c>
      <c r="Q431" t="s">
        <v>41</v>
      </c>
      <c r="R431" s="44" t="s">
        <v>6561</v>
      </c>
      <c r="S431" s="45" t="s">
        <v>6562</v>
      </c>
      <c r="T431" t="s">
        <v>44</v>
      </c>
      <c r="U431" t="s">
        <v>45</v>
      </c>
      <c r="W431">
        <v>2012</v>
      </c>
      <c r="X431" t="s">
        <v>46</v>
      </c>
      <c r="Z431" s="2"/>
      <c r="AA431" t="s">
        <v>47</v>
      </c>
      <c r="AB431" t="str">
        <f t="shared" si="11"/>
        <v>FRA_Centre-Val de Loire_Animalia_Molluscs_2012.pdf</v>
      </c>
      <c r="AC431" s="8"/>
      <c r="AD431" t="s">
        <v>6563</v>
      </c>
      <c r="AE431" s="1" t="s">
        <v>6564</v>
      </c>
      <c r="AF431" t="str">
        <f>VLOOKUP(AE431,[1]urls_output!$A:$B,2,FALSE)</f>
        <v>T</v>
      </c>
    </row>
    <row r="432" spans="1:32" ht="15" customHeight="1">
      <c r="A432">
        <v>431</v>
      </c>
      <c r="B432" t="s">
        <v>31</v>
      </c>
      <c r="C432" t="s">
        <v>32</v>
      </c>
      <c r="D432" t="s">
        <v>295</v>
      </c>
      <c r="E432" t="s">
        <v>296</v>
      </c>
      <c r="F432" t="s">
        <v>34</v>
      </c>
      <c r="G432" t="s">
        <v>34</v>
      </c>
      <c r="H432" t="s">
        <v>34</v>
      </c>
      <c r="I432" t="s">
        <v>35</v>
      </c>
      <c r="J432" t="s">
        <v>36</v>
      </c>
      <c r="K432" t="s">
        <v>37</v>
      </c>
      <c r="L432" t="s">
        <v>177</v>
      </c>
      <c r="M432" t="s">
        <v>178</v>
      </c>
      <c r="N432" t="s">
        <v>812</v>
      </c>
      <c r="P432" t="s">
        <v>1681</v>
      </c>
      <c r="Q432" t="s">
        <v>41</v>
      </c>
      <c r="R432" s="44" t="s">
        <v>1694</v>
      </c>
      <c r="S432" s="45" t="s">
        <v>1695</v>
      </c>
      <c r="T432" t="s">
        <v>44</v>
      </c>
      <c r="U432" t="s">
        <v>45</v>
      </c>
      <c r="W432">
        <v>2013</v>
      </c>
      <c r="X432" t="s">
        <v>46</v>
      </c>
      <c r="Z432" s="2"/>
      <c r="AA432" t="s">
        <v>47</v>
      </c>
      <c r="AB432" t="str">
        <f t="shared" si="11"/>
        <v>FRA_Centre-Val de Loire_Animalia_Breeding Birds_2013.pdf</v>
      </c>
      <c r="AC432" s="8"/>
      <c r="AD432" t="s">
        <v>1696</v>
      </c>
      <c r="AE432" s="1" t="s">
        <v>1697</v>
      </c>
      <c r="AF432" t="str">
        <f>VLOOKUP(AE432,[1]urls_output!$A:$B,2,FALSE)</f>
        <v>T</v>
      </c>
    </row>
    <row r="433" spans="1:32" ht="15" customHeight="1">
      <c r="A433">
        <v>432</v>
      </c>
      <c r="B433" t="s">
        <v>31</v>
      </c>
      <c r="C433" t="s">
        <v>32</v>
      </c>
      <c r="D433" t="s">
        <v>295</v>
      </c>
      <c r="E433" t="s">
        <v>296</v>
      </c>
      <c r="F433" t="s">
        <v>34</v>
      </c>
      <c r="G433" t="s">
        <v>34</v>
      </c>
      <c r="H433" t="s">
        <v>34</v>
      </c>
      <c r="I433" t="s">
        <v>35</v>
      </c>
      <c r="J433" t="s">
        <v>36</v>
      </c>
      <c r="K433" t="s">
        <v>37</v>
      </c>
      <c r="L433" t="s">
        <v>38</v>
      </c>
      <c r="M433" t="s">
        <v>55</v>
      </c>
      <c r="N433" t="s">
        <v>56</v>
      </c>
      <c r="O433" t="s">
        <v>2283</v>
      </c>
      <c r="P433" t="s">
        <v>2283</v>
      </c>
      <c r="Q433" t="s">
        <v>41</v>
      </c>
      <c r="R433" s="44" t="s">
        <v>6978</v>
      </c>
      <c r="S433" s="45" t="s">
        <v>6979</v>
      </c>
      <c r="T433" t="s">
        <v>44</v>
      </c>
      <c r="U433" t="s">
        <v>45</v>
      </c>
      <c r="W433">
        <v>2012</v>
      </c>
      <c r="X433" t="s">
        <v>46</v>
      </c>
      <c r="Z433" s="2"/>
      <c r="AA433" t="s">
        <v>47</v>
      </c>
      <c r="AB433" t="str">
        <f t="shared" si="11"/>
        <v>FRA_Centre-Val de Loire_Animalia_Orthoptera_2012.pdf</v>
      </c>
      <c r="AC433" s="8"/>
      <c r="AD433" t="s">
        <v>6980</v>
      </c>
      <c r="AE433" s="1" t="s">
        <v>6981</v>
      </c>
      <c r="AF433" t="str">
        <f>VLOOKUP(AE433,[1]urls_output!$A:$B,2,FALSE)</f>
        <v>T</v>
      </c>
    </row>
    <row r="434" spans="1:32" ht="15" customHeight="1">
      <c r="A434">
        <v>433</v>
      </c>
      <c r="B434" t="s">
        <v>31</v>
      </c>
      <c r="C434" t="s">
        <v>32</v>
      </c>
      <c r="D434" t="s">
        <v>295</v>
      </c>
      <c r="E434" t="s">
        <v>296</v>
      </c>
      <c r="F434" t="s">
        <v>34</v>
      </c>
      <c r="G434" t="s">
        <v>34</v>
      </c>
      <c r="H434" t="s">
        <v>34</v>
      </c>
      <c r="I434" t="s">
        <v>35</v>
      </c>
      <c r="J434" t="s">
        <v>36</v>
      </c>
      <c r="K434" t="s">
        <v>96</v>
      </c>
      <c r="P434" t="s">
        <v>3821</v>
      </c>
      <c r="Q434" t="s">
        <v>41</v>
      </c>
      <c r="R434" s="44" t="s">
        <v>3968</v>
      </c>
      <c r="S434" s="45" t="s">
        <v>3969</v>
      </c>
      <c r="T434" t="s">
        <v>44</v>
      </c>
      <c r="U434" t="s">
        <v>45</v>
      </c>
      <c r="W434">
        <v>2012</v>
      </c>
      <c r="X434" t="s">
        <v>46</v>
      </c>
      <c r="Z434" s="2"/>
      <c r="AA434" t="s">
        <v>47</v>
      </c>
      <c r="AB434" t="str">
        <f t="shared" si="11"/>
        <v>FRA_Centre-Val de Loire_Plantae_Flora_2012.pdf</v>
      </c>
      <c r="AC434" s="8"/>
      <c r="AD434" t="s">
        <v>3970</v>
      </c>
      <c r="AE434" s="1" t="s">
        <v>3971</v>
      </c>
      <c r="AF434" t="str">
        <f>VLOOKUP(AE434,[1]urls_output!$A:$B,2,FALSE)</f>
        <v>T</v>
      </c>
    </row>
    <row r="435" spans="1:32" ht="15" customHeight="1">
      <c r="A435">
        <v>434</v>
      </c>
      <c r="B435" t="s">
        <v>31</v>
      </c>
      <c r="C435" t="s">
        <v>32</v>
      </c>
      <c r="D435" t="s">
        <v>295</v>
      </c>
      <c r="E435" t="s">
        <v>296</v>
      </c>
      <c r="F435" t="s">
        <v>34</v>
      </c>
      <c r="G435" t="s">
        <v>34</v>
      </c>
      <c r="H435" t="s">
        <v>34</v>
      </c>
      <c r="I435" t="s">
        <v>35</v>
      </c>
      <c r="J435" t="s">
        <v>36</v>
      </c>
      <c r="K435" t="s">
        <v>37</v>
      </c>
      <c r="L435" t="s">
        <v>177</v>
      </c>
      <c r="M435" t="s">
        <v>178</v>
      </c>
      <c r="P435" t="s">
        <v>3709</v>
      </c>
      <c r="Q435" t="s">
        <v>41</v>
      </c>
      <c r="R435" s="44" t="s">
        <v>3736</v>
      </c>
      <c r="S435" s="45" t="s">
        <v>3737</v>
      </c>
      <c r="T435" t="s">
        <v>44</v>
      </c>
      <c r="U435" t="s">
        <v>45</v>
      </c>
      <c r="W435">
        <v>2012</v>
      </c>
      <c r="X435" t="s">
        <v>46</v>
      </c>
      <c r="Z435" s="2"/>
      <c r="AA435" t="s">
        <v>47</v>
      </c>
      <c r="AB435" t="str">
        <f t="shared" si="11"/>
        <v>FRA_Centre-Val de Loire_Animalia_Fishes_2012.pdf</v>
      </c>
      <c r="AC435" s="8"/>
      <c r="AD435" t="s">
        <v>3738</v>
      </c>
      <c r="AE435" s="1" t="s">
        <v>3739</v>
      </c>
      <c r="AF435" t="str">
        <f>VLOOKUP(AE435,[1]urls_output!$A:$B,2,FALSE)</f>
        <v>T</v>
      </c>
    </row>
    <row r="436" spans="1:32" ht="15" customHeight="1">
      <c r="A436">
        <v>435</v>
      </c>
      <c r="B436" t="s">
        <v>31</v>
      </c>
      <c r="C436" t="s">
        <v>32</v>
      </c>
      <c r="D436" t="s">
        <v>295</v>
      </c>
      <c r="E436" t="s">
        <v>296</v>
      </c>
      <c r="F436" t="s">
        <v>34</v>
      </c>
      <c r="G436" t="s">
        <v>34</v>
      </c>
      <c r="H436" t="s">
        <v>34</v>
      </c>
      <c r="I436" t="s">
        <v>35</v>
      </c>
      <c r="J436" t="s">
        <v>36</v>
      </c>
      <c r="K436" t="s">
        <v>37</v>
      </c>
      <c r="L436" t="s">
        <v>177</v>
      </c>
      <c r="M436" t="s">
        <v>178</v>
      </c>
      <c r="N436" t="s">
        <v>2291</v>
      </c>
      <c r="P436" t="s">
        <v>7214</v>
      </c>
      <c r="Q436" t="s">
        <v>41</v>
      </c>
      <c r="R436" s="44" t="s">
        <v>7259</v>
      </c>
      <c r="S436" s="45" t="s">
        <v>7260</v>
      </c>
      <c r="T436" t="s">
        <v>44</v>
      </c>
      <c r="U436" t="s">
        <v>45</v>
      </c>
      <c r="W436">
        <v>2012</v>
      </c>
      <c r="X436" t="s">
        <v>46</v>
      </c>
      <c r="Z436" s="2"/>
      <c r="AA436" t="s">
        <v>47</v>
      </c>
      <c r="AB436" t="str">
        <f t="shared" si="11"/>
        <v>FRA_Centre-Val de Loire_Animalia_Reptiles_2012.pdf</v>
      </c>
      <c r="AC436" s="8"/>
      <c r="AD436" t="s">
        <v>7261</v>
      </c>
      <c r="AE436" s="1" t="s">
        <v>7262</v>
      </c>
      <c r="AF436" t="str">
        <f>VLOOKUP(AE436,[1]urls_output!$A:$B,2,FALSE)</f>
        <v>T</v>
      </c>
    </row>
    <row r="437" spans="1:32" ht="15" customHeight="1">
      <c r="A437">
        <v>436</v>
      </c>
      <c r="B437" t="s">
        <v>31</v>
      </c>
      <c r="C437" t="s">
        <v>32</v>
      </c>
      <c r="D437" t="s">
        <v>301</v>
      </c>
      <c r="E437" t="s">
        <v>302</v>
      </c>
      <c r="F437" t="s">
        <v>34</v>
      </c>
      <c r="G437" t="s">
        <v>34</v>
      </c>
      <c r="H437" t="s">
        <v>34</v>
      </c>
      <c r="I437" t="s">
        <v>35</v>
      </c>
      <c r="J437" t="s">
        <v>36</v>
      </c>
      <c r="K437" t="s">
        <v>96</v>
      </c>
      <c r="P437" t="s">
        <v>3821</v>
      </c>
      <c r="Q437" t="s">
        <v>41</v>
      </c>
      <c r="R437" s="44" t="s">
        <v>3972</v>
      </c>
      <c r="S437" s="45" t="s">
        <v>3973</v>
      </c>
      <c r="T437" t="s">
        <v>44</v>
      </c>
      <c r="U437" t="s">
        <v>45</v>
      </c>
      <c r="W437">
        <v>2015</v>
      </c>
      <c r="X437" t="s">
        <v>46</v>
      </c>
      <c r="Z437" s="2"/>
      <c r="AA437" t="s">
        <v>47</v>
      </c>
      <c r="AB437" t="str">
        <f t="shared" si="11"/>
        <v>FRA_Corsica_Plantae_Flora_2015.pdf</v>
      </c>
      <c r="AC437" s="8"/>
      <c r="AD437" t="s">
        <v>3974</v>
      </c>
      <c r="AE437" s="1" t="s">
        <v>3975</v>
      </c>
      <c r="AF437" t="str">
        <f>VLOOKUP(AE437,[1]urls_output!$A:$B,2,FALSE)</f>
        <v>T</v>
      </c>
    </row>
    <row r="438" spans="1:32" ht="15" customHeight="1">
      <c r="A438">
        <v>437</v>
      </c>
      <c r="B438" t="s">
        <v>31</v>
      </c>
      <c r="C438" t="s">
        <v>32</v>
      </c>
      <c r="D438" t="s">
        <v>301</v>
      </c>
      <c r="E438" t="s">
        <v>302</v>
      </c>
      <c r="F438" t="s">
        <v>34</v>
      </c>
      <c r="G438" t="s">
        <v>34</v>
      </c>
      <c r="H438" t="s">
        <v>34</v>
      </c>
      <c r="I438" t="s">
        <v>35</v>
      </c>
      <c r="J438" t="s">
        <v>36</v>
      </c>
      <c r="K438" t="s">
        <v>37</v>
      </c>
      <c r="L438" t="s">
        <v>38</v>
      </c>
      <c r="M438" t="s">
        <v>55</v>
      </c>
      <c r="N438" t="s">
        <v>56</v>
      </c>
      <c r="O438" t="s">
        <v>817</v>
      </c>
      <c r="P438" t="s">
        <v>817</v>
      </c>
      <c r="Q438" t="s">
        <v>41</v>
      </c>
      <c r="R438" s="44" t="s">
        <v>6776</v>
      </c>
      <c r="S438" s="45" t="s">
        <v>6777</v>
      </c>
      <c r="T438" t="s">
        <v>44</v>
      </c>
      <c r="U438" t="s">
        <v>45</v>
      </c>
      <c r="W438">
        <v>2017</v>
      </c>
      <c r="X438" t="s">
        <v>46</v>
      </c>
      <c r="Z438" s="2"/>
      <c r="AA438" t="s">
        <v>47</v>
      </c>
      <c r="AB438" t="str">
        <f t="shared" si="11"/>
        <v>FRA_Corsica_Animalia_Odonata_2017.pdf</v>
      </c>
      <c r="AC438" s="8"/>
      <c r="AD438" t="s">
        <v>6778</v>
      </c>
      <c r="AE438" s="1" t="s">
        <v>6779</v>
      </c>
      <c r="AF438" t="str">
        <f>VLOOKUP(AE438,[1]urls_output!$A:$B,2,FALSE)</f>
        <v>T</v>
      </c>
    </row>
    <row r="439" spans="1:32" ht="15" customHeight="1">
      <c r="A439">
        <v>438</v>
      </c>
      <c r="B439" t="s">
        <v>31</v>
      </c>
      <c r="C439" t="s">
        <v>32</v>
      </c>
      <c r="D439" t="s">
        <v>301</v>
      </c>
      <c r="E439" t="s">
        <v>302</v>
      </c>
      <c r="F439" t="s">
        <v>34</v>
      </c>
      <c r="G439" t="s">
        <v>34</v>
      </c>
      <c r="H439" t="s">
        <v>34</v>
      </c>
      <c r="I439" t="s">
        <v>35</v>
      </c>
      <c r="J439" t="s">
        <v>36</v>
      </c>
      <c r="K439" t="s">
        <v>37</v>
      </c>
      <c r="L439" t="s">
        <v>177</v>
      </c>
      <c r="M439" t="s">
        <v>178</v>
      </c>
      <c r="N439" t="s">
        <v>812</v>
      </c>
      <c r="P439" t="s">
        <v>1681</v>
      </c>
      <c r="Q439" t="s">
        <v>41</v>
      </c>
      <c r="R439" s="44" t="s">
        <v>1698</v>
      </c>
      <c r="S439" s="45" t="s">
        <v>1699</v>
      </c>
      <c r="T439" t="s">
        <v>44</v>
      </c>
      <c r="U439" t="s">
        <v>45</v>
      </c>
      <c r="W439">
        <v>2017</v>
      </c>
      <c r="X439" t="s">
        <v>46</v>
      </c>
      <c r="Z439" s="2"/>
      <c r="AA439" t="s">
        <v>47</v>
      </c>
      <c r="AB439" t="str">
        <f t="shared" si="11"/>
        <v>FRA_Corsica_Animalia_Breeding Birds_2017.pdf</v>
      </c>
      <c r="AC439" s="8"/>
      <c r="AD439" t="s">
        <v>305</v>
      </c>
      <c r="AE439" s="1" t="s">
        <v>306</v>
      </c>
      <c r="AF439" t="str">
        <f>VLOOKUP(AE439,[1]urls_output!$A:$B,2,FALSE)</f>
        <v>T</v>
      </c>
    </row>
    <row r="440" spans="1:32" ht="15" customHeight="1">
      <c r="A440">
        <v>439</v>
      </c>
      <c r="B440" t="s">
        <v>31</v>
      </c>
      <c r="C440" t="s">
        <v>32</v>
      </c>
      <c r="D440" t="s">
        <v>301</v>
      </c>
      <c r="E440" t="s">
        <v>302</v>
      </c>
      <c r="F440" t="s">
        <v>34</v>
      </c>
      <c r="G440" t="s">
        <v>34</v>
      </c>
      <c r="H440" t="s">
        <v>34</v>
      </c>
      <c r="I440" t="s">
        <v>35</v>
      </c>
      <c r="J440" t="s">
        <v>36</v>
      </c>
      <c r="K440" t="s">
        <v>37</v>
      </c>
      <c r="L440" t="s">
        <v>177</v>
      </c>
      <c r="M440" t="s">
        <v>178</v>
      </c>
      <c r="N440" t="s">
        <v>2291</v>
      </c>
      <c r="P440" t="s">
        <v>7214</v>
      </c>
      <c r="Q440" t="s">
        <v>41</v>
      </c>
      <c r="R440" s="44" t="s">
        <v>7263</v>
      </c>
      <c r="S440" s="45" t="s">
        <v>7264</v>
      </c>
      <c r="T440" t="s">
        <v>44</v>
      </c>
      <c r="U440" t="s">
        <v>45</v>
      </c>
      <c r="W440">
        <v>2017</v>
      </c>
      <c r="X440" t="s">
        <v>46</v>
      </c>
      <c r="Z440" s="2"/>
      <c r="AA440" t="s">
        <v>47</v>
      </c>
      <c r="AB440" t="str">
        <f t="shared" si="11"/>
        <v>FRA_Corsica_Animalia_Reptiles_2017.pdf</v>
      </c>
      <c r="AC440" s="8"/>
      <c r="AD440" t="s">
        <v>305</v>
      </c>
      <c r="AE440" s="1" t="s">
        <v>306</v>
      </c>
      <c r="AF440" t="str">
        <f>VLOOKUP(AE440,[1]urls_output!$A:$B,2,FALSE)</f>
        <v>T</v>
      </c>
    </row>
    <row r="441" spans="1:32" ht="15" customHeight="1">
      <c r="A441">
        <v>440</v>
      </c>
      <c r="B441" t="s">
        <v>31</v>
      </c>
      <c r="C441" t="s">
        <v>32</v>
      </c>
      <c r="D441" t="s">
        <v>301</v>
      </c>
      <c r="E441" t="s">
        <v>302</v>
      </c>
      <c r="F441" t="s">
        <v>34</v>
      </c>
      <c r="G441" t="s">
        <v>34</v>
      </c>
      <c r="H441" t="s">
        <v>34</v>
      </c>
      <c r="I441" t="s">
        <v>35</v>
      </c>
      <c r="J441" t="s">
        <v>36</v>
      </c>
      <c r="K441" t="s">
        <v>37</v>
      </c>
      <c r="L441" t="s">
        <v>177</v>
      </c>
      <c r="M441" t="s">
        <v>178</v>
      </c>
      <c r="N441" t="s">
        <v>179</v>
      </c>
      <c r="P441" t="s">
        <v>180</v>
      </c>
      <c r="Q441" t="s">
        <v>41</v>
      </c>
      <c r="R441" s="44" t="s">
        <v>303</v>
      </c>
      <c r="S441" s="45" t="s">
        <v>304</v>
      </c>
      <c r="T441" t="s">
        <v>44</v>
      </c>
      <c r="U441" t="s">
        <v>45</v>
      </c>
      <c r="W441">
        <v>2017</v>
      </c>
      <c r="X441" t="s">
        <v>46</v>
      </c>
      <c r="Z441" s="2"/>
      <c r="AA441" t="s">
        <v>47</v>
      </c>
      <c r="AB441" t="str">
        <f t="shared" si="11"/>
        <v>FRA_Corsica_Animalia_Amphibians_2017.pdf</v>
      </c>
      <c r="AC441" s="8"/>
      <c r="AD441" t="s">
        <v>305</v>
      </c>
      <c r="AE441" s="1" t="s">
        <v>306</v>
      </c>
      <c r="AF441" t="str">
        <f>VLOOKUP(AE441,[1]urls_output!$A:$B,2,FALSE)</f>
        <v>T</v>
      </c>
    </row>
    <row r="442" spans="1:32" ht="15" customHeight="1">
      <c r="A442">
        <v>441</v>
      </c>
      <c r="B442" t="s">
        <v>31</v>
      </c>
      <c r="C442" t="s">
        <v>32</v>
      </c>
      <c r="D442" t="s">
        <v>301</v>
      </c>
      <c r="E442" t="s">
        <v>302</v>
      </c>
      <c r="F442" t="s">
        <v>34</v>
      </c>
      <c r="G442" t="s">
        <v>34</v>
      </c>
      <c r="H442" t="s">
        <v>34</v>
      </c>
      <c r="I442" t="s">
        <v>35</v>
      </c>
      <c r="J442" t="s">
        <v>36</v>
      </c>
      <c r="K442" t="s">
        <v>37</v>
      </c>
      <c r="L442" t="s">
        <v>38</v>
      </c>
      <c r="M442" t="s">
        <v>55</v>
      </c>
      <c r="N442" t="s">
        <v>56</v>
      </c>
      <c r="O442" t="s">
        <v>158</v>
      </c>
      <c r="P442" t="s">
        <v>2050</v>
      </c>
      <c r="Q442" t="s">
        <v>41</v>
      </c>
      <c r="R442" s="44" t="s">
        <v>2088</v>
      </c>
      <c r="S442" s="45" t="s">
        <v>2089</v>
      </c>
      <c r="T442" t="s">
        <v>44</v>
      </c>
      <c r="U442" t="s">
        <v>45</v>
      </c>
      <c r="W442">
        <v>2017</v>
      </c>
      <c r="X442" t="s">
        <v>46</v>
      </c>
      <c r="Z442" s="2"/>
      <c r="AA442" t="s">
        <v>47</v>
      </c>
      <c r="AB442" t="str">
        <f t="shared" si="11"/>
        <v>FRA_Corsica_Animalia_Butterflies_2017.pdf</v>
      </c>
      <c r="AC442" s="8"/>
      <c r="AD442" t="s">
        <v>2090</v>
      </c>
      <c r="AE442" s="1" t="s">
        <v>2091</v>
      </c>
      <c r="AF442" t="str">
        <f>VLOOKUP(AE442,[1]urls_output!$A:$B,2,FALSE)</f>
        <v>T</v>
      </c>
    </row>
    <row r="443" spans="1:32" ht="15" customHeight="1">
      <c r="A443">
        <v>442</v>
      </c>
      <c r="B443" t="s">
        <v>31</v>
      </c>
      <c r="C443" t="s">
        <v>32</v>
      </c>
      <c r="D443" t="s">
        <v>307</v>
      </c>
      <c r="E443" t="s">
        <v>34</v>
      </c>
      <c r="F443" t="s">
        <v>34</v>
      </c>
      <c r="G443" t="s">
        <v>307</v>
      </c>
      <c r="H443" t="s">
        <v>34</v>
      </c>
      <c r="I443" t="s">
        <v>35</v>
      </c>
      <c r="J443" t="s">
        <v>36</v>
      </c>
      <c r="K443" t="s">
        <v>37</v>
      </c>
      <c r="L443" t="s">
        <v>1560</v>
      </c>
      <c r="P443" t="s">
        <v>6544</v>
      </c>
      <c r="Q443" t="s">
        <v>41</v>
      </c>
      <c r="R443" s="44" t="s">
        <v>6565</v>
      </c>
      <c r="S443" s="45" t="s">
        <v>6566</v>
      </c>
      <c r="T443" t="s">
        <v>63</v>
      </c>
      <c r="U443" t="s">
        <v>45</v>
      </c>
      <c r="W443">
        <v>2023</v>
      </c>
      <c r="X443" t="s">
        <v>46</v>
      </c>
      <c r="Z443" s="2"/>
      <c r="AB443" t="str">
        <f t="shared" si="11"/>
        <v>FRA_Grand Est_Animalia_Molluscs_2023.xlsx</v>
      </c>
      <c r="AC443" s="8"/>
      <c r="AD443" t="s">
        <v>6567</v>
      </c>
      <c r="AE443" s="1" t="s">
        <v>311</v>
      </c>
      <c r="AF443" t="str">
        <f>VLOOKUP(AE443,[1]urls_output!$A:$B,2,FALSE)</f>
        <v>T</v>
      </c>
    </row>
    <row r="444" spans="1:32" ht="15" customHeight="1">
      <c r="A444">
        <v>443</v>
      </c>
      <c r="B444" t="s">
        <v>31</v>
      </c>
      <c r="C444" t="s">
        <v>32</v>
      </c>
      <c r="D444" t="s">
        <v>307</v>
      </c>
      <c r="E444" t="s">
        <v>34</v>
      </c>
      <c r="F444" t="s">
        <v>34</v>
      </c>
      <c r="G444" t="s">
        <v>307</v>
      </c>
      <c r="H444" t="s">
        <v>34</v>
      </c>
      <c r="I444" t="s">
        <v>35</v>
      </c>
      <c r="J444" t="s">
        <v>36</v>
      </c>
      <c r="K444" t="s">
        <v>37</v>
      </c>
      <c r="L444" t="s">
        <v>38</v>
      </c>
      <c r="M444" t="s">
        <v>55</v>
      </c>
      <c r="N444" t="s">
        <v>56</v>
      </c>
      <c r="O444" t="s">
        <v>817</v>
      </c>
      <c r="P444" t="s">
        <v>817</v>
      </c>
      <c r="Q444" t="s">
        <v>41</v>
      </c>
      <c r="R444" s="44" t="s">
        <v>6780</v>
      </c>
      <c r="S444" s="45" t="s">
        <v>6781</v>
      </c>
      <c r="T444" t="s">
        <v>63</v>
      </c>
      <c r="U444" t="s">
        <v>45</v>
      </c>
      <c r="W444">
        <v>2023</v>
      </c>
      <c r="X444" t="s">
        <v>46</v>
      </c>
      <c r="Z444" s="2"/>
      <c r="AB444" t="str">
        <f t="shared" si="11"/>
        <v>FRA_Grand Est_Animalia_Odonata_2023.xlsx</v>
      </c>
      <c r="AC444" s="8"/>
      <c r="AD444" t="s">
        <v>6782</v>
      </c>
      <c r="AE444" s="1" t="s">
        <v>311</v>
      </c>
      <c r="AF444" t="str">
        <f>VLOOKUP(AE444,[1]urls_output!$A:$B,2,FALSE)</f>
        <v>T</v>
      </c>
    </row>
    <row r="445" spans="1:32" ht="15" customHeight="1">
      <c r="A445">
        <v>444</v>
      </c>
      <c r="B445" t="s">
        <v>31</v>
      </c>
      <c r="C445" t="s">
        <v>32</v>
      </c>
      <c r="D445" t="s">
        <v>307</v>
      </c>
      <c r="E445" t="s">
        <v>34</v>
      </c>
      <c r="F445" t="s">
        <v>34</v>
      </c>
      <c r="G445" t="s">
        <v>307</v>
      </c>
      <c r="H445" t="s">
        <v>34</v>
      </c>
      <c r="I445" t="s">
        <v>35</v>
      </c>
      <c r="J445" t="s">
        <v>36</v>
      </c>
      <c r="K445" t="s">
        <v>37</v>
      </c>
      <c r="L445" t="s">
        <v>177</v>
      </c>
      <c r="M445" t="s">
        <v>178</v>
      </c>
      <c r="N445" t="s">
        <v>2291</v>
      </c>
      <c r="P445" t="s">
        <v>7214</v>
      </c>
      <c r="Q445" t="s">
        <v>41</v>
      </c>
      <c r="R445" s="44" t="s">
        <v>7265</v>
      </c>
      <c r="S445" s="45" t="s">
        <v>7266</v>
      </c>
      <c r="T445" t="s">
        <v>63</v>
      </c>
      <c r="U445" t="s">
        <v>45</v>
      </c>
      <c r="W445">
        <v>2023</v>
      </c>
      <c r="X445" t="s">
        <v>46</v>
      </c>
      <c r="Z445" s="2"/>
      <c r="AB445" t="str">
        <f t="shared" si="11"/>
        <v>FRA_Grand Est_Animalia_Reptiles_2023.xlsx</v>
      </c>
      <c r="AC445" s="8"/>
      <c r="AD445" t="s">
        <v>7267</v>
      </c>
      <c r="AE445" s="1" t="s">
        <v>311</v>
      </c>
      <c r="AF445" t="str">
        <f>VLOOKUP(AE445,[1]urls_output!$A:$B,2,FALSE)</f>
        <v>T</v>
      </c>
    </row>
    <row r="446" spans="1:32" ht="15" customHeight="1">
      <c r="A446">
        <v>445</v>
      </c>
      <c r="B446" t="s">
        <v>31</v>
      </c>
      <c r="C446" t="s">
        <v>32</v>
      </c>
      <c r="D446" t="s">
        <v>307</v>
      </c>
      <c r="E446" t="s">
        <v>34</v>
      </c>
      <c r="F446" t="s">
        <v>34</v>
      </c>
      <c r="G446" t="s">
        <v>307</v>
      </c>
      <c r="H446" t="s">
        <v>34</v>
      </c>
      <c r="I446" t="s">
        <v>35</v>
      </c>
      <c r="J446" t="s">
        <v>36</v>
      </c>
      <c r="K446" t="s">
        <v>37</v>
      </c>
      <c r="L446" t="s">
        <v>177</v>
      </c>
      <c r="M446" t="s">
        <v>178</v>
      </c>
      <c r="N446" t="s">
        <v>179</v>
      </c>
      <c r="P446" t="s">
        <v>180</v>
      </c>
      <c r="Q446" t="s">
        <v>41</v>
      </c>
      <c r="R446" s="44" t="s">
        <v>308</v>
      </c>
      <c r="S446" s="45" t="s">
        <v>309</v>
      </c>
      <c r="T446" t="s">
        <v>63</v>
      </c>
      <c r="U446" t="s">
        <v>45</v>
      </c>
      <c r="W446">
        <v>2023</v>
      </c>
      <c r="X446" t="s">
        <v>46</v>
      </c>
      <c r="Z446" s="2"/>
      <c r="AB446" t="str">
        <f t="shared" si="11"/>
        <v>FRA_Grand Est_Animalia_Amphibians_2023.xlsx</v>
      </c>
      <c r="AC446" s="8"/>
      <c r="AD446" t="s">
        <v>310</v>
      </c>
      <c r="AE446" s="1" t="s">
        <v>311</v>
      </c>
      <c r="AF446" t="str">
        <f>VLOOKUP(AE446,[1]urls_output!$A:$B,2,FALSE)</f>
        <v>T</v>
      </c>
    </row>
    <row r="447" spans="1:32" ht="15" customHeight="1">
      <c r="A447">
        <v>446</v>
      </c>
      <c r="B447" t="s">
        <v>31</v>
      </c>
      <c r="C447" t="s">
        <v>32</v>
      </c>
      <c r="D447" t="s">
        <v>307</v>
      </c>
      <c r="E447" t="s">
        <v>34</v>
      </c>
      <c r="F447" t="s">
        <v>34</v>
      </c>
      <c r="G447" t="s">
        <v>307</v>
      </c>
      <c r="H447" t="s">
        <v>34</v>
      </c>
      <c r="I447" t="s">
        <v>35</v>
      </c>
      <c r="J447" t="s">
        <v>36</v>
      </c>
      <c r="K447" t="s">
        <v>37</v>
      </c>
      <c r="L447" t="s">
        <v>177</v>
      </c>
      <c r="M447" t="s">
        <v>178</v>
      </c>
      <c r="N447" t="s">
        <v>812</v>
      </c>
      <c r="P447" t="s">
        <v>1146</v>
      </c>
      <c r="Q447" t="s">
        <v>98</v>
      </c>
      <c r="R447" s="44" t="s">
        <v>1264</v>
      </c>
      <c r="S447" s="45" t="s">
        <v>1264</v>
      </c>
      <c r="T447" t="s">
        <v>63</v>
      </c>
      <c r="U447" t="s">
        <v>45</v>
      </c>
      <c r="W447" t="s">
        <v>1265</v>
      </c>
      <c r="X447" t="s">
        <v>46</v>
      </c>
      <c r="Z447" s="5"/>
      <c r="AA447" t="s">
        <v>1266</v>
      </c>
      <c r="AB447" t="str">
        <f t="shared" si="11"/>
        <v>FRA_Grand Est_Animalia_Birds_2024?.xlsx</v>
      </c>
      <c r="AC447" s="5"/>
      <c r="AD447" t="e">
        <v>#N/A</v>
      </c>
      <c r="AE447" s="1" t="s">
        <v>1264</v>
      </c>
      <c r="AF447" t="str">
        <f>VLOOKUP(AE447,[1]urls_output!$A:$B,2,FALSE)</f>
        <v>T</v>
      </c>
    </row>
    <row r="448" spans="1:32" ht="15" customHeight="1">
      <c r="A448">
        <v>447</v>
      </c>
      <c r="B448" t="s">
        <v>31</v>
      </c>
      <c r="C448" t="s">
        <v>32</v>
      </c>
      <c r="D448" t="s">
        <v>307</v>
      </c>
      <c r="E448" t="s">
        <v>34</v>
      </c>
      <c r="F448" t="s">
        <v>34</v>
      </c>
      <c r="G448" t="s">
        <v>307</v>
      </c>
      <c r="H448" t="s">
        <v>34</v>
      </c>
      <c r="I448" t="s">
        <v>35</v>
      </c>
      <c r="J448" t="s">
        <v>36</v>
      </c>
      <c r="K448" t="s">
        <v>37</v>
      </c>
      <c r="L448" t="s">
        <v>177</v>
      </c>
      <c r="M448" t="s">
        <v>178</v>
      </c>
      <c r="N448" t="s">
        <v>903</v>
      </c>
      <c r="P448" t="s">
        <v>5979</v>
      </c>
      <c r="Q448" t="s">
        <v>98</v>
      </c>
      <c r="R448" s="44" t="s">
        <v>1264</v>
      </c>
      <c r="S448" s="45" t="s">
        <v>1264</v>
      </c>
      <c r="T448" t="s">
        <v>63</v>
      </c>
      <c r="U448" t="s">
        <v>45</v>
      </c>
      <c r="W448" t="s">
        <v>1265</v>
      </c>
      <c r="X448" t="s">
        <v>46</v>
      </c>
      <c r="Z448" s="5"/>
      <c r="AA448" t="s">
        <v>1266</v>
      </c>
      <c r="AB448" t="str">
        <f t="shared" si="11"/>
        <v>FRA_Grand Est_Animalia_Mammals_2024?.xlsx</v>
      </c>
      <c r="AC448" s="5"/>
      <c r="AD448" t="e">
        <v>#N/A</v>
      </c>
      <c r="AE448" s="1" t="s">
        <v>1264</v>
      </c>
      <c r="AF448" t="str">
        <f>VLOOKUP(AE448,[1]urls_output!$A:$B,2,FALSE)</f>
        <v>T</v>
      </c>
    </row>
    <row r="449" spans="1:32" ht="15" customHeight="1">
      <c r="A449">
        <v>448</v>
      </c>
      <c r="B449" t="s">
        <v>31</v>
      </c>
      <c r="C449" t="s">
        <v>32</v>
      </c>
      <c r="D449" t="s">
        <v>307</v>
      </c>
      <c r="E449" t="s">
        <v>34</v>
      </c>
      <c r="F449" t="s">
        <v>34</v>
      </c>
      <c r="G449" t="s">
        <v>307</v>
      </c>
      <c r="H449" t="s">
        <v>34</v>
      </c>
      <c r="I449" t="s">
        <v>35</v>
      </c>
      <c r="J449" t="s">
        <v>36</v>
      </c>
      <c r="K449" t="s">
        <v>37</v>
      </c>
      <c r="L449" t="s">
        <v>38</v>
      </c>
      <c r="M449" t="s">
        <v>55</v>
      </c>
      <c r="N449" t="s">
        <v>56</v>
      </c>
      <c r="O449" t="s">
        <v>2283</v>
      </c>
      <c r="P449" t="s">
        <v>2283</v>
      </c>
      <c r="Q449" t="s">
        <v>98</v>
      </c>
      <c r="R449" s="44" t="s">
        <v>1264</v>
      </c>
      <c r="S449" s="45" t="s">
        <v>1264</v>
      </c>
      <c r="T449" t="s">
        <v>63</v>
      </c>
      <c r="U449" t="s">
        <v>45</v>
      </c>
      <c r="W449" t="s">
        <v>1265</v>
      </c>
      <c r="X449" t="s">
        <v>46</v>
      </c>
      <c r="Z449" s="5"/>
      <c r="AA449" t="s">
        <v>1266</v>
      </c>
      <c r="AB449" t="str">
        <f t="shared" si="11"/>
        <v>FRA_Grand Est_Animalia_Orthoptera_2024?.xlsx</v>
      </c>
      <c r="AC449" s="5"/>
      <c r="AD449" t="e">
        <v>#N/A</v>
      </c>
      <c r="AE449" s="1" t="s">
        <v>1264</v>
      </c>
      <c r="AF449" t="str">
        <f>VLOOKUP(AE449,[1]urls_output!$A:$B,2,FALSE)</f>
        <v>T</v>
      </c>
    </row>
    <row r="450" spans="1:32" ht="15" customHeight="1">
      <c r="A450">
        <v>449</v>
      </c>
      <c r="B450" t="s">
        <v>31</v>
      </c>
      <c r="C450" t="s">
        <v>32</v>
      </c>
      <c r="D450" t="s">
        <v>307</v>
      </c>
      <c r="E450" t="s">
        <v>34</v>
      </c>
      <c r="F450" t="s">
        <v>34</v>
      </c>
      <c r="G450" t="s">
        <v>307</v>
      </c>
      <c r="H450" t="s">
        <v>34</v>
      </c>
      <c r="I450" t="s">
        <v>35</v>
      </c>
      <c r="J450" t="s">
        <v>36</v>
      </c>
      <c r="K450" t="s">
        <v>37</v>
      </c>
      <c r="L450" t="s">
        <v>177</v>
      </c>
      <c r="M450" t="s">
        <v>178</v>
      </c>
      <c r="P450" t="s">
        <v>3709</v>
      </c>
      <c r="Q450" t="s">
        <v>98</v>
      </c>
      <c r="R450" s="44" t="s">
        <v>1264</v>
      </c>
      <c r="S450" s="45" t="s">
        <v>1264</v>
      </c>
      <c r="T450" t="s">
        <v>63</v>
      </c>
      <c r="U450" t="s">
        <v>45</v>
      </c>
      <c r="W450" t="s">
        <v>1265</v>
      </c>
      <c r="X450" t="s">
        <v>46</v>
      </c>
      <c r="Z450" s="5"/>
      <c r="AA450" t="s">
        <v>1266</v>
      </c>
      <c r="AB450" t="str">
        <f t="shared" si="11"/>
        <v>FRA_Grand Est_Animalia_Fishes_2024?.xlsx</v>
      </c>
      <c r="AC450" s="5"/>
      <c r="AD450" t="e">
        <v>#N/A</v>
      </c>
      <c r="AE450" s="1" t="s">
        <v>1264</v>
      </c>
      <c r="AF450" t="str">
        <f>VLOOKUP(AE450,[1]urls_output!$A:$B,2,FALSE)</f>
        <v>T</v>
      </c>
    </row>
    <row r="451" spans="1:32" ht="15" customHeight="1">
      <c r="A451">
        <v>450</v>
      </c>
      <c r="B451" t="s">
        <v>31</v>
      </c>
      <c r="C451" t="s">
        <v>32</v>
      </c>
      <c r="D451" t="s">
        <v>307</v>
      </c>
      <c r="E451" t="s">
        <v>34</v>
      </c>
      <c r="F451" t="s">
        <v>34</v>
      </c>
      <c r="G451" t="s">
        <v>307</v>
      </c>
      <c r="H451" t="s">
        <v>34</v>
      </c>
      <c r="I451" t="s">
        <v>35</v>
      </c>
      <c r="J451" t="s">
        <v>36</v>
      </c>
      <c r="K451" t="s">
        <v>37</v>
      </c>
      <c r="L451" t="s">
        <v>38</v>
      </c>
      <c r="M451" t="s">
        <v>55</v>
      </c>
      <c r="N451" t="s">
        <v>56</v>
      </c>
      <c r="O451" t="s">
        <v>158</v>
      </c>
      <c r="P451" t="s">
        <v>2050</v>
      </c>
      <c r="Q451" t="s">
        <v>98</v>
      </c>
      <c r="R451" s="44" t="s">
        <v>1264</v>
      </c>
      <c r="S451" s="45" t="s">
        <v>1264</v>
      </c>
      <c r="T451" t="s">
        <v>63</v>
      </c>
      <c r="U451" t="s">
        <v>45</v>
      </c>
      <c r="W451" t="s">
        <v>1265</v>
      </c>
      <c r="X451" t="s">
        <v>46</v>
      </c>
      <c r="Z451" s="5"/>
      <c r="AA451" t="s">
        <v>1266</v>
      </c>
      <c r="AB451" t="str">
        <f t="shared" si="11"/>
        <v>FRA_Grand Est_Animalia_Butterflies_2024?.xlsx</v>
      </c>
      <c r="AC451" s="5"/>
      <c r="AD451" t="e">
        <v>#N/A</v>
      </c>
      <c r="AE451" s="1" t="s">
        <v>1264</v>
      </c>
      <c r="AF451" t="str">
        <f>VLOOKUP(AE451,[1]urls_output!$A:$B,2,FALSE)</f>
        <v>T</v>
      </c>
    </row>
    <row r="452" spans="1:32" ht="15" customHeight="1">
      <c r="A452">
        <v>451</v>
      </c>
      <c r="B452" t="s">
        <v>31</v>
      </c>
      <c r="C452" t="s">
        <v>32</v>
      </c>
      <c r="D452" t="s">
        <v>307</v>
      </c>
      <c r="E452" t="s">
        <v>34</v>
      </c>
      <c r="F452" t="s">
        <v>34</v>
      </c>
      <c r="G452" t="s">
        <v>307</v>
      </c>
      <c r="H452" t="s">
        <v>34</v>
      </c>
      <c r="I452" t="s">
        <v>35</v>
      </c>
      <c r="J452" t="s">
        <v>36</v>
      </c>
      <c r="K452" t="s">
        <v>37</v>
      </c>
      <c r="L452" t="s">
        <v>38</v>
      </c>
      <c r="M452" t="s">
        <v>55</v>
      </c>
      <c r="N452" t="s">
        <v>56</v>
      </c>
      <c r="O452" t="s">
        <v>158</v>
      </c>
      <c r="P452" t="s">
        <v>6701</v>
      </c>
      <c r="Q452" t="s">
        <v>98</v>
      </c>
      <c r="R452" s="44" t="s">
        <v>1264</v>
      </c>
      <c r="S452" s="45" t="s">
        <v>1264</v>
      </c>
      <c r="T452" t="s">
        <v>63</v>
      </c>
      <c r="U452" t="s">
        <v>45</v>
      </c>
      <c r="W452" t="s">
        <v>1265</v>
      </c>
      <c r="X452" t="s">
        <v>46</v>
      </c>
      <c r="Z452" s="5"/>
      <c r="AA452" t="s">
        <v>1266</v>
      </c>
      <c r="AB452" t="str">
        <f t="shared" si="11"/>
        <v>FRA_Grand Est_Animalia_Night butterflies_2024?.xlsx</v>
      </c>
      <c r="AC452" s="5"/>
      <c r="AD452" t="e">
        <v>#N/A</v>
      </c>
      <c r="AE452" s="1" t="s">
        <v>1264</v>
      </c>
      <c r="AF452" t="str">
        <f>VLOOKUP(AE452,[1]urls_output!$A:$B,2,FALSE)</f>
        <v>T</v>
      </c>
    </row>
    <row r="453" spans="1:32" ht="15" customHeight="1">
      <c r="A453">
        <v>452</v>
      </c>
      <c r="B453" t="s">
        <v>31</v>
      </c>
      <c r="C453" t="s">
        <v>32</v>
      </c>
      <c r="D453" t="s">
        <v>307</v>
      </c>
      <c r="E453" t="s">
        <v>34</v>
      </c>
      <c r="F453" t="s">
        <v>34</v>
      </c>
      <c r="G453" t="s">
        <v>307</v>
      </c>
      <c r="H453" t="s">
        <v>34</v>
      </c>
      <c r="I453" t="s">
        <v>35</v>
      </c>
      <c r="J453" t="s">
        <v>36</v>
      </c>
      <c r="K453" t="s">
        <v>37</v>
      </c>
      <c r="L453" t="s">
        <v>38</v>
      </c>
      <c r="M453" t="s">
        <v>55</v>
      </c>
      <c r="N453" t="s">
        <v>56</v>
      </c>
      <c r="O453" t="s">
        <v>820</v>
      </c>
      <c r="P453" t="s">
        <v>5650</v>
      </c>
      <c r="Q453" t="s">
        <v>98</v>
      </c>
      <c r="R453" s="44" t="s">
        <v>1264</v>
      </c>
      <c r="S453" s="45" t="s">
        <v>1264</v>
      </c>
      <c r="T453" t="s">
        <v>63</v>
      </c>
      <c r="U453" t="s">
        <v>45</v>
      </c>
      <c r="W453" t="s">
        <v>1265</v>
      </c>
      <c r="X453" t="s">
        <v>46</v>
      </c>
      <c r="Z453" s="5"/>
      <c r="AA453" t="s">
        <v>1266</v>
      </c>
      <c r="AB453" t="str">
        <f t="shared" si="11"/>
        <v>FRA_Grand Est_Animalia_Ladybugs_2024?.xlsx</v>
      </c>
      <c r="AC453" s="5"/>
      <c r="AD453" t="e">
        <v>#N/A</v>
      </c>
      <c r="AE453" s="1" t="s">
        <v>1264</v>
      </c>
      <c r="AF453" t="str">
        <f>VLOOKUP(AE453,[1]urls_output!$A:$B,2,FALSE)</f>
        <v>T</v>
      </c>
    </row>
    <row r="454" spans="1:32" ht="15" customHeight="1">
      <c r="A454">
        <v>453</v>
      </c>
      <c r="B454" t="s">
        <v>31</v>
      </c>
      <c r="C454" t="s">
        <v>32</v>
      </c>
      <c r="D454" t="s">
        <v>307</v>
      </c>
      <c r="E454" t="s">
        <v>34</v>
      </c>
      <c r="F454" t="s">
        <v>34</v>
      </c>
      <c r="G454" t="s">
        <v>307</v>
      </c>
      <c r="H454" t="s">
        <v>34</v>
      </c>
      <c r="I454" t="s">
        <v>35</v>
      </c>
      <c r="J454" t="s">
        <v>36</v>
      </c>
      <c r="K454" t="s">
        <v>37</v>
      </c>
      <c r="L454" t="s">
        <v>38</v>
      </c>
      <c r="M454" t="s">
        <v>39</v>
      </c>
      <c r="N454" t="s">
        <v>824</v>
      </c>
      <c r="P454" t="s">
        <v>824</v>
      </c>
      <c r="Q454" t="s">
        <v>98</v>
      </c>
      <c r="R454" s="44" t="s">
        <v>1264</v>
      </c>
      <c r="S454" s="45" t="s">
        <v>1264</v>
      </c>
      <c r="T454" t="s">
        <v>63</v>
      </c>
      <c r="U454" t="s">
        <v>45</v>
      </c>
      <c r="W454" t="s">
        <v>1265</v>
      </c>
      <c r="X454" t="s">
        <v>46</v>
      </c>
      <c r="Z454" s="5"/>
      <c r="AA454" t="s">
        <v>1266</v>
      </c>
      <c r="AB454" t="str">
        <f t="shared" si="11"/>
        <v>FRA_Grand Est_Animalia_Branchiopoda_2024?.xlsx</v>
      </c>
      <c r="AC454" s="5"/>
      <c r="AD454" t="e">
        <v>#N/A</v>
      </c>
      <c r="AE454" s="1" t="s">
        <v>1264</v>
      </c>
      <c r="AF454" t="str">
        <f>VLOOKUP(AE454,[1]urls_output!$A:$B,2,FALSE)</f>
        <v>T</v>
      </c>
    </row>
    <row r="455" spans="1:32" ht="15" customHeight="1">
      <c r="A455">
        <v>454</v>
      </c>
      <c r="B455" t="s">
        <v>31</v>
      </c>
      <c r="C455" t="s">
        <v>32</v>
      </c>
      <c r="D455" t="s">
        <v>307</v>
      </c>
      <c r="E455" t="s">
        <v>34</v>
      </c>
      <c r="F455" t="s">
        <v>34</v>
      </c>
      <c r="G455" t="s">
        <v>307</v>
      </c>
      <c r="H455" t="s">
        <v>34</v>
      </c>
      <c r="I455" t="s">
        <v>35</v>
      </c>
      <c r="J455" t="s">
        <v>36</v>
      </c>
      <c r="K455" t="s">
        <v>37</v>
      </c>
      <c r="L455" t="s">
        <v>38</v>
      </c>
      <c r="M455" t="s">
        <v>55</v>
      </c>
      <c r="N455" t="s">
        <v>56</v>
      </c>
      <c r="O455" t="s">
        <v>5464</v>
      </c>
      <c r="P455" t="s">
        <v>5464</v>
      </c>
      <c r="Q455" t="s">
        <v>98</v>
      </c>
      <c r="R455" s="44" t="s">
        <v>1264</v>
      </c>
      <c r="S455" s="45" t="s">
        <v>1264</v>
      </c>
      <c r="T455" t="s">
        <v>63</v>
      </c>
      <c r="U455" t="s">
        <v>45</v>
      </c>
      <c r="W455" t="s">
        <v>1265</v>
      </c>
      <c r="X455" t="s">
        <v>46</v>
      </c>
      <c r="Z455" s="5"/>
      <c r="AA455" t="s">
        <v>2252</v>
      </c>
      <c r="AB455" t="str">
        <f t="shared" si="11"/>
        <v>FRA_Grand Est_Animalia_Heteroptera_2024?.xlsx</v>
      </c>
      <c r="AC455" s="5"/>
      <c r="AD455" t="e">
        <v>#N/A</v>
      </c>
      <c r="AE455" s="1" t="s">
        <v>1264</v>
      </c>
      <c r="AF455" t="str">
        <f>VLOOKUP(AE455,[1]urls_output!$A:$B,2,FALSE)</f>
        <v>T</v>
      </c>
    </row>
    <row r="456" spans="1:32" ht="15" customHeight="1">
      <c r="A456">
        <v>455</v>
      </c>
      <c r="B456" t="s">
        <v>31</v>
      </c>
      <c r="C456" t="s">
        <v>32</v>
      </c>
      <c r="D456" t="s">
        <v>307</v>
      </c>
      <c r="E456" t="s">
        <v>34</v>
      </c>
      <c r="F456" t="s">
        <v>34</v>
      </c>
      <c r="G456" t="s">
        <v>307</v>
      </c>
      <c r="H456" t="s">
        <v>34</v>
      </c>
      <c r="I456" t="s">
        <v>35</v>
      </c>
      <c r="J456" t="s">
        <v>36</v>
      </c>
      <c r="K456" t="s">
        <v>37</v>
      </c>
      <c r="L456" t="s">
        <v>38</v>
      </c>
      <c r="M456" t="s">
        <v>55</v>
      </c>
      <c r="N456" t="s">
        <v>56</v>
      </c>
      <c r="O456" t="s">
        <v>6430</v>
      </c>
      <c r="P456" t="s">
        <v>6431</v>
      </c>
      <c r="Q456" t="s">
        <v>98</v>
      </c>
      <c r="R456" s="44" t="s">
        <v>1264</v>
      </c>
      <c r="S456" s="45" t="s">
        <v>1264</v>
      </c>
      <c r="T456" t="s">
        <v>63</v>
      </c>
      <c r="U456" t="s">
        <v>45</v>
      </c>
      <c r="W456" t="s">
        <v>1265</v>
      </c>
      <c r="X456" t="s">
        <v>46</v>
      </c>
      <c r="Z456" s="5"/>
      <c r="AA456" t="s">
        <v>2252</v>
      </c>
      <c r="AB456" t="str">
        <f t="shared" si="11"/>
        <v>FRA_Grand Est_Animalia_Mayflies_2024?.xlsx</v>
      </c>
      <c r="AC456" s="5"/>
      <c r="AD456" t="e">
        <v>#N/A</v>
      </c>
      <c r="AE456" s="1" t="s">
        <v>1264</v>
      </c>
      <c r="AF456" t="str">
        <f>VLOOKUP(AE456,[1]urls_output!$A:$B,2,FALSE)</f>
        <v>T</v>
      </c>
    </row>
    <row r="457" spans="1:32" ht="15" customHeight="1">
      <c r="A457">
        <v>456</v>
      </c>
      <c r="B457" t="s">
        <v>31</v>
      </c>
      <c r="C457" t="s">
        <v>32</v>
      </c>
      <c r="D457" t="s">
        <v>307</v>
      </c>
      <c r="E457" t="s">
        <v>34</v>
      </c>
      <c r="F457" t="s">
        <v>34</v>
      </c>
      <c r="G457" t="s">
        <v>307</v>
      </c>
      <c r="H457" t="s">
        <v>34</v>
      </c>
      <c r="I457" t="s">
        <v>35</v>
      </c>
      <c r="J457" t="s">
        <v>36</v>
      </c>
      <c r="K457" t="s">
        <v>37</v>
      </c>
      <c r="L457" t="s">
        <v>38</v>
      </c>
      <c r="M457" t="s">
        <v>55</v>
      </c>
      <c r="N457" t="s">
        <v>56</v>
      </c>
      <c r="O457" t="s">
        <v>2246</v>
      </c>
      <c r="P457" t="s">
        <v>2247</v>
      </c>
      <c r="Q457" t="s">
        <v>98</v>
      </c>
      <c r="R457" s="44" t="s">
        <v>1264</v>
      </c>
      <c r="S457" s="45" t="s">
        <v>1264</v>
      </c>
      <c r="T457" t="s">
        <v>63</v>
      </c>
      <c r="U457" t="s">
        <v>45</v>
      </c>
      <c r="W457" t="s">
        <v>1265</v>
      </c>
      <c r="X457" t="s">
        <v>46</v>
      </c>
      <c r="Z457" s="5"/>
      <c r="AA457" t="s">
        <v>2252</v>
      </c>
      <c r="AB457" t="str">
        <f t="shared" si="11"/>
        <v>FRA_Grand Est_Animalia_Caddisflies_2024?.xlsx</v>
      </c>
      <c r="AC457" s="5"/>
      <c r="AD457" t="e">
        <v>#N/A</v>
      </c>
      <c r="AE457" s="1" t="s">
        <v>1264</v>
      </c>
      <c r="AF457" t="str">
        <f>VLOOKUP(AE457,[1]urls_output!$A:$B,2,FALSE)</f>
        <v>T</v>
      </c>
    </row>
    <row r="458" spans="1:32" ht="15" customHeight="1">
      <c r="A458">
        <v>457</v>
      </c>
      <c r="B458" t="s">
        <v>31</v>
      </c>
      <c r="C458" t="s">
        <v>32</v>
      </c>
      <c r="D458" t="s">
        <v>307</v>
      </c>
      <c r="E458" t="s">
        <v>34</v>
      </c>
      <c r="F458" t="s">
        <v>34</v>
      </c>
      <c r="G458" t="s">
        <v>307</v>
      </c>
      <c r="H458" t="s">
        <v>34</v>
      </c>
      <c r="I458" t="s">
        <v>35</v>
      </c>
      <c r="J458" t="s">
        <v>36</v>
      </c>
      <c r="K458" t="s">
        <v>37</v>
      </c>
      <c r="L458" t="s">
        <v>38</v>
      </c>
      <c r="M458" t="s">
        <v>55</v>
      </c>
      <c r="N458" t="s">
        <v>56</v>
      </c>
      <c r="O458" t="s">
        <v>7114</v>
      </c>
      <c r="P458" t="s">
        <v>7658</v>
      </c>
      <c r="Q458" t="s">
        <v>98</v>
      </c>
      <c r="R458" s="44" t="s">
        <v>1264</v>
      </c>
      <c r="S458" s="45" t="s">
        <v>1264</v>
      </c>
      <c r="T458" t="s">
        <v>63</v>
      </c>
      <c r="U458" t="s">
        <v>45</v>
      </c>
      <c r="W458" t="s">
        <v>1265</v>
      </c>
      <c r="X458" t="s">
        <v>46</v>
      </c>
      <c r="Z458" s="5"/>
      <c r="AA458" t="s">
        <v>2252</v>
      </c>
      <c r="AB458" t="str">
        <f t="shared" si="11"/>
        <v>FRA_Grand Est_Animalia_Stoneflies_2024?.xlsx</v>
      </c>
      <c r="AC458" s="5"/>
      <c r="AD458" t="e">
        <v>#N/A</v>
      </c>
      <c r="AE458" s="1" t="s">
        <v>1264</v>
      </c>
      <c r="AF458" t="str">
        <f>VLOOKUP(AE458,[1]urls_output!$A:$B,2,FALSE)</f>
        <v>T</v>
      </c>
    </row>
    <row r="459" spans="1:32" ht="15" customHeight="1">
      <c r="A459">
        <v>458</v>
      </c>
      <c r="B459" t="s">
        <v>31</v>
      </c>
      <c r="C459" t="s">
        <v>32</v>
      </c>
      <c r="D459" t="s">
        <v>1700</v>
      </c>
      <c r="E459" t="s">
        <v>34</v>
      </c>
      <c r="F459" t="s">
        <v>34</v>
      </c>
      <c r="G459" t="s">
        <v>1700</v>
      </c>
      <c r="H459" t="s">
        <v>34</v>
      </c>
      <c r="I459" t="s">
        <v>35</v>
      </c>
      <c r="J459" t="s">
        <v>36</v>
      </c>
      <c r="K459" t="s">
        <v>96</v>
      </c>
      <c r="P459" t="s">
        <v>3821</v>
      </c>
      <c r="Q459" t="s">
        <v>41</v>
      </c>
      <c r="R459" s="44" t="s">
        <v>1923</v>
      </c>
      <c r="S459" s="45" t="s">
        <v>1924</v>
      </c>
      <c r="T459" t="s">
        <v>44</v>
      </c>
      <c r="U459" t="s">
        <v>45</v>
      </c>
      <c r="W459">
        <v>2019</v>
      </c>
      <c r="X459" t="s">
        <v>46</v>
      </c>
      <c r="Z459" s="2"/>
      <c r="AA459" t="s">
        <v>47</v>
      </c>
      <c r="AB459" t="str">
        <f t="shared" si="11"/>
        <v>FRA_Hauts-de-France_Plantae_Flora_2019.pdf</v>
      </c>
      <c r="AC459" s="8"/>
      <c r="AD459" t="s">
        <v>1925</v>
      </c>
      <c r="AE459" s="1" t="s">
        <v>1926</v>
      </c>
      <c r="AF459" t="str">
        <f>VLOOKUP(AE459,[1]urls_output!$A:$B,2,FALSE)</f>
        <v>T</v>
      </c>
    </row>
    <row r="460" spans="1:32" ht="15" customHeight="1">
      <c r="A460">
        <v>459</v>
      </c>
      <c r="B460" t="s">
        <v>31</v>
      </c>
      <c r="C460" t="s">
        <v>32</v>
      </c>
      <c r="D460" t="s">
        <v>1700</v>
      </c>
      <c r="E460" t="s">
        <v>34</v>
      </c>
      <c r="F460" t="s">
        <v>34</v>
      </c>
      <c r="G460" t="s">
        <v>1700</v>
      </c>
      <c r="H460" t="s">
        <v>34</v>
      </c>
      <c r="I460" t="s">
        <v>35</v>
      </c>
      <c r="J460" t="s">
        <v>36</v>
      </c>
      <c r="K460" t="s">
        <v>96</v>
      </c>
      <c r="P460" t="s">
        <v>1866</v>
      </c>
      <c r="Q460" t="s">
        <v>41</v>
      </c>
      <c r="R460" s="44" t="s">
        <v>1923</v>
      </c>
      <c r="S460" s="45" t="s">
        <v>1924</v>
      </c>
      <c r="T460" t="s">
        <v>44</v>
      </c>
      <c r="U460" t="s">
        <v>45</v>
      </c>
      <c r="W460">
        <v>2019</v>
      </c>
      <c r="X460" t="s">
        <v>46</v>
      </c>
      <c r="Z460" s="2"/>
      <c r="AA460" t="s">
        <v>47</v>
      </c>
      <c r="AB460" t="str">
        <f t="shared" si="11"/>
        <v>FRA_Hauts-de-France_Plantae_Bryophytes_2019.pdf</v>
      </c>
      <c r="AC460" s="8"/>
      <c r="AD460" t="s">
        <v>1925</v>
      </c>
      <c r="AE460" s="1" t="s">
        <v>1926</v>
      </c>
      <c r="AF460" t="str">
        <f>VLOOKUP(AE460,[1]urls_output!$A:$B,2,FALSE)</f>
        <v>T</v>
      </c>
    </row>
    <row r="461" spans="1:32" ht="15" customHeight="1">
      <c r="A461">
        <v>460</v>
      </c>
      <c r="B461" t="s">
        <v>31</v>
      </c>
      <c r="C461" t="s">
        <v>32</v>
      </c>
      <c r="D461" t="s">
        <v>1700</v>
      </c>
      <c r="E461" t="s">
        <v>34</v>
      </c>
      <c r="F461" t="s">
        <v>34</v>
      </c>
      <c r="G461" t="s">
        <v>1700</v>
      </c>
      <c r="H461" t="s">
        <v>34</v>
      </c>
      <c r="I461" t="s">
        <v>35</v>
      </c>
      <c r="J461" t="s">
        <v>36</v>
      </c>
      <c r="K461" t="s">
        <v>37</v>
      </c>
      <c r="L461" t="s">
        <v>177</v>
      </c>
      <c r="M461" t="s">
        <v>178</v>
      </c>
      <c r="N461" t="s">
        <v>812</v>
      </c>
      <c r="P461" t="s">
        <v>1681</v>
      </c>
      <c r="Q461" t="s">
        <v>41</v>
      </c>
      <c r="R461" s="44" t="s">
        <v>1701</v>
      </c>
      <c r="S461" s="45" t="s">
        <v>1702</v>
      </c>
      <c r="T461" t="s">
        <v>63</v>
      </c>
      <c r="U461" t="s">
        <v>45</v>
      </c>
      <c r="W461">
        <v>2018</v>
      </c>
      <c r="X461" t="s">
        <v>46</v>
      </c>
      <c r="Z461" s="2"/>
      <c r="AB461" t="str">
        <f t="shared" si="11"/>
        <v>FRA_Hauts-de-France_Animalia_Breeding Birds_2018.xlsx</v>
      </c>
      <c r="AC461" s="8"/>
      <c r="AD461" t="s">
        <v>1703</v>
      </c>
      <c r="AE461" s="1" t="s">
        <v>1704</v>
      </c>
      <c r="AF461" t="str">
        <f>VLOOKUP(AE461,[1]urls_output!$A:$B,2,FALSE)</f>
        <v>T</v>
      </c>
    </row>
    <row r="462" spans="1:32" ht="15" customHeight="1">
      <c r="A462">
        <v>461</v>
      </c>
      <c r="B462" t="s">
        <v>31</v>
      </c>
      <c r="C462" t="s">
        <v>32</v>
      </c>
      <c r="D462" t="s">
        <v>1700</v>
      </c>
      <c r="E462" t="s">
        <v>34</v>
      </c>
      <c r="F462" t="s">
        <v>34</v>
      </c>
      <c r="G462" t="s">
        <v>1700</v>
      </c>
      <c r="H462" t="s">
        <v>34</v>
      </c>
      <c r="I462" t="s">
        <v>35</v>
      </c>
      <c r="J462" t="s">
        <v>36</v>
      </c>
      <c r="K462" t="s">
        <v>37</v>
      </c>
      <c r="L462" t="s">
        <v>1560</v>
      </c>
      <c r="P462" t="s">
        <v>6544</v>
      </c>
      <c r="Q462" t="s">
        <v>41</v>
      </c>
      <c r="R462" s="44" t="s">
        <v>6568</v>
      </c>
      <c r="S462" s="45" t="s">
        <v>6569</v>
      </c>
      <c r="T462" t="s">
        <v>63</v>
      </c>
      <c r="U462" t="s">
        <v>45</v>
      </c>
      <c r="W462">
        <v>2018</v>
      </c>
      <c r="X462" t="s">
        <v>46</v>
      </c>
      <c r="Z462" s="2"/>
      <c r="AB462" t="str">
        <f t="shared" si="11"/>
        <v>FRA_Hauts-de-France_Animalia_Molluscs_2018.xlsx</v>
      </c>
      <c r="AC462" s="8"/>
      <c r="AD462" t="s">
        <v>6570</v>
      </c>
      <c r="AE462" s="1" t="s">
        <v>1704</v>
      </c>
      <c r="AF462" t="str">
        <f>VLOOKUP(AE462,[1]urls_output!$A:$B,2,FALSE)</f>
        <v>T</v>
      </c>
    </row>
    <row r="463" spans="1:32" ht="15" customHeight="1">
      <c r="A463">
        <v>462</v>
      </c>
      <c r="B463" t="s">
        <v>31</v>
      </c>
      <c r="C463" t="s">
        <v>32</v>
      </c>
      <c r="D463" t="s">
        <v>1700</v>
      </c>
      <c r="E463" t="s">
        <v>34</v>
      </c>
      <c r="F463" t="s">
        <v>34</v>
      </c>
      <c r="G463" t="s">
        <v>1700</v>
      </c>
      <c r="H463" t="s">
        <v>34</v>
      </c>
      <c r="I463" t="s">
        <v>35</v>
      </c>
      <c r="J463" t="s">
        <v>36</v>
      </c>
      <c r="K463" t="s">
        <v>37</v>
      </c>
      <c r="L463" t="s">
        <v>38</v>
      </c>
      <c r="M463" t="s">
        <v>55</v>
      </c>
      <c r="N463" t="s">
        <v>56</v>
      </c>
      <c r="O463" t="s">
        <v>158</v>
      </c>
      <c r="P463" t="s">
        <v>2050</v>
      </c>
      <c r="Q463" t="s">
        <v>41</v>
      </c>
      <c r="R463" s="44" t="s">
        <v>2092</v>
      </c>
      <c r="S463" s="45" t="s">
        <v>2093</v>
      </c>
      <c r="T463" t="s">
        <v>63</v>
      </c>
      <c r="U463" t="s">
        <v>45</v>
      </c>
      <c r="W463">
        <v>2018</v>
      </c>
      <c r="X463" t="s">
        <v>46</v>
      </c>
      <c r="Z463" s="2"/>
      <c r="AB463" t="str">
        <f t="shared" si="11"/>
        <v>FRA_Hauts-de-France_Animalia_Butterflies_2018.xlsx</v>
      </c>
      <c r="AC463" s="8"/>
      <c r="AD463" t="s">
        <v>2094</v>
      </c>
      <c r="AE463" s="1" t="s">
        <v>1704</v>
      </c>
      <c r="AF463" t="str">
        <f>VLOOKUP(AE463,[1]urls_output!$A:$B,2,FALSE)</f>
        <v>T</v>
      </c>
    </row>
    <row r="464" spans="1:32" ht="15" customHeight="1">
      <c r="A464">
        <v>463</v>
      </c>
      <c r="B464" t="s">
        <v>31</v>
      </c>
      <c r="C464" t="s">
        <v>32</v>
      </c>
      <c r="D464" t="s">
        <v>312</v>
      </c>
      <c r="E464" t="s">
        <v>313</v>
      </c>
      <c r="F464" t="s">
        <v>34</v>
      </c>
      <c r="G464" t="s">
        <v>34</v>
      </c>
      <c r="H464" t="s">
        <v>34</v>
      </c>
      <c r="I464" t="s">
        <v>35</v>
      </c>
      <c r="J464" t="s">
        <v>36</v>
      </c>
      <c r="K464" t="s">
        <v>37</v>
      </c>
      <c r="L464" t="s">
        <v>38</v>
      </c>
      <c r="M464" t="s">
        <v>55</v>
      </c>
      <c r="N464" t="s">
        <v>56</v>
      </c>
      <c r="O464" t="s">
        <v>2283</v>
      </c>
      <c r="P464" t="s">
        <v>2283</v>
      </c>
      <c r="Q464" t="s">
        <v>41</v>
      </c>
      <c r="R464" s="44" t="s">
        <v>6316</v>
      </c>
      <c r="S464" s="45" t="s">
        <v>6317</v>
      </c>
      <c r="T464" t="s">
        <v>44</v>
      </c>
      <c r="U464" t="s">
        <v>45</v>
      </c>
      <c r="W464">
        <v>2018</v>
      </c>
      <c r="X464" t="s">
        <v>46</v>
      </c>
      <c r="Z464" s="2"/>
      <c r="AA464" t="s">
        <v>47</v>
      </c>
      <c r="AB464" t="str">
        <f t="shared" si="11"/>
        <v>FRA_Ile-de-France_Animalia_Orthoptera_2018.pdf</v>
      </c>
      <c r="AC464" s="8"/>
      <c r="AD464" t="s">
        <v>6318</v>
      </c>
      <c r="AE464" s="1" t="s">
        <v>6319</v>
      </c>
      <c r="AF464" t="s">
        <v>87</v>
      </c>
    </row>
    <row r="465" spans="1:32" ht="15" customHeight="1">
      <c r="A465">
        <v>464</v>
      </c>
      <c r="B465" t="s">
        <v>31</v>
      </c>
      <c r="C465" t="s">
        <v>32</v>
      </c>
      <c r="D465" t="s">
        <v>312</v>
      </c>
      <c r="E465" t="s">
        <v>313</v>
      </c>
      <c r="F465" t="s">
        <v>34</v>
      </c>
      <c r="G465" t="s">
        <v>34</v>
      </c>
      <c r="H465" t="s">
        <v>34</v>
      </c>
      <c r="I465" t="s">
        <v>35</v>
      </c>
      <c r="J465" t="s">
        <v>36</v>
      </c>
      <c r="K465" t="s">
        <v>37</v>
      </c>
      <c r="L465" t="s">
        <v>38</v>
      </c>
      <c r="M465" t="s">
        <v>55</v>
      </c>
      <c r="N465" t="s">
        <v>56</v>
      </c>
      <c r="O465" t="s">
        <v>7638</v>
      </c>
      <c r="P465" t="s">
        <v>7639</v>
      </c>
      <c r="Q465" t="s">
        <v>41</v>
      </c>
      <c r="R465" s="44" t="s">
        <v>6316</v>
      </c>
      <c r="S465" s="45" t="s">
        <v>6317</v>
      </c>
      <c r="T465" t="s">
        <v>44</v>
      </c>
      <c r="U465" t="s">
        <v>45</v>
      </c>
      <c r="W465">
        <v>2018</v>
      </c>
      <c r="X465" t="s">
        <v>46</v>
      </c>
      <c r="Z465" s="2"/>
      <c r="AA465" t="s">
        <v>47</v>
      </c>
      <c r="AB465" t="str">
        <f t="shared" si="11"/>
        <v>FRA_Ile-de-France_Animalia_Stick insects_2018.pdf</v>
      </c>
      <c r="AC465" s="8"/>
      <c r="AD465" t="s">
        <v>6318</v>
      </c>
      <c r="AE465" s="1" t="s">
        <v>6319</v>
      </c>
      <c r="AF465" t="s">
        <v>87</v>
      </c>
    </row>
    <row r="466" spans="1:32" ht="15" customHeight="1">
      <c r="A466">
        <v>465</v>
      </c>
      <c r="B466" t="s">
        <v>31</v>
      </c>
      <c r="C466" t="s">
        <v>32</v>
      </c>
      <c r="D466" t="s">
        <v>312</v>
      </c>
      <c r="E466" t="s">
        <v>313</v>
      </c>
      <c r="F466" t="s">
        <v>34</v>
      </c>
      <c r="G466" t="s">
        <v>34</v>
      </c>
      <c r="H466" t="s">
        <v>34</v>
      </c>
      <c r="I466" t="s">
        <v>35</v>
      </c>
      <c r="J466" t="s">
        <v>36</v>
      </c>
      <c r="K466" t="s">
        <v>37</v>
      </c>
      <c r="L466" t="s">
        <v>38</v>
      </c>
      <c r="M466" t="s">
        <v>55</v>
      </c>
      <c r="N466" t="s">
        <v>56</v>
      </c>
      <c r="O466" t="s">
        <v>6297</v>
      </c>
      <c r="P466" t="s">
        <v>6297</v>
      </c>
      <c r="Q466" t="s">
        <v>41</v>
      </c>
      <c r="R466" s="44" t="s">
        <v>6316</v>
      </c>
      <c r="S466" s="45" t="s">
        <v>6317</v>
      </c>
      <c r="T466" t="s">
        <v>44</v>
      </c>
      <c r="U466" t="s">
        <v>45</v>
      </c>
      <c r="W466">
        <v>2018</v>
      </c>
      <c r="X466" t="s">
        <v>46</v>
      </c>
      <c r="Z466" s="2"/>
      <c r="AA466" t="s">
        <v>47</v>
      </c>
      <c r="AB466" t="str">
        <f t="shared" si="11"/>
        <v>FRA_Ile-de-France_Animalia_Mantodea_2018.pdf</v>
      </c>
      <c r="AC466" s="8"/>
      <c r="AD466" t="s">
        <v>6318</v>
      </c>
      <c r="AE466" s="1" t="s">
        <v>6319</v>
      </c>
      <c r="AF466" t="s">
        <v>87</v>
      </c>
    </row>
    <row r="467" spans="1:32" ht="15" customHeight="1">
      <c r="A467">
        <v>466</v>
      </c>
      <c r="B467" t="s">
        <v>31</v>
      </c>
      <c r="C467" t="s">
        <v>32</v>
      </c>
      <c r="D467" t="s">
        <v>312</v>
      </c>
      <c r="E467" t="s">
        <v>313</v>
      </c>
      <c r="F467" t="s">
        <v>34</v>
      </c>
      <c r="G467" t="s">
        <v>34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55</v>
      </c>
      <c r="N467" t="s">
        <v>56</v>
      </c>
      <c r="O467" t="s">
        <v>2283</v>
      </c>
      <c r="P467" t="s">
        <v>2283</v>
      </c>
      <c r="Q467" t="s">
        <v>41</v>
      </c>
      <c r="R467" s="44" t="s">
        <v>6316</v>
      </c>
      <c r="S467" s="45" t="s">
        <v>6317</v>
      </c>
      <c r="T467" t="s">
        <v>44</v>
      </c>
      <c r="U467" t="s">
        <v>45</v>
      </c>
      <c r="W467">
        <v>2022</v>
      </c>
      <c r="X467" t="s">
        <v>46</v>
      </c>
      <c r="Z467" s="2"/>
      <c r="AA467" t="s">
        <v>47</v>
      </c>
      <c r="AB467" t="str">
        <f t="shared" si="11"/>
        <v>FRA_Ile-de-France_Animalia_Orthoptera_2022.pdf</v>
      </c>
      <c r="AC467" s="8"/>
      <c r="AD467" t="s">
        <v>6320</v>
      </c>
      <c r="AE467" s="1" t="s">
        <v>6321</v>
      </c>
      <c r="AF467" t="s">
        <v>87</v>
      </c>
    </row>
    <row r="468" spans="1:32" ht="15" customHeight="1">
      <c r="A468">
        <v>467</v>
      </c>
      <c r="B468" t="s">
        <v>31</v>
      </c>
      <c r="C468" t="s">
        <v>32</v>
      </c>
      <c r="D468" t="s">
        <v>312</v>
      </c>
      <c r="E468" t="s">
        <v>313</v>
      </c>
      <c r="F468" t="s">
        <v>34</v>
      </c>
      <c r="G468" t="s">
        <v>34</v>
      </c>
      <c r="H468" t="s">
        <v>34</v>
      </c>
      <c r="I468" t="s">
        <v>35</v>
      </c>
      <c r="J468" t="s">
        <v>36</v>
      </c>
      <c r="K468" t="s">
        <v>37</v>
      </c>
      <c r="L468" t="s">
        <v>38</v>
      </c>
      <c r="M468" t="s">
        <v>55</v>
      </c>
      <c r="N468" t="s">
        <v>56</v>
      </c>
      <c r="O468" t="s">
        <v>7638</v>
      </c>
      <c r="P468" t="s">
        <v>7639</v>
      </c>
      <c r="Q468" t="s">
        <v>41</v>
      </c>
      <c r="R468" s="44" t="s">
        <v>6316</v>
      </c>
      <c r="S468" s="45" t="s">
        <v>6317</v>
      </c>
      <c r="T468" t="s">
        <v>44</v>
      </c>
      <c r="U468" t="s">
        <v>45</v>
      </c>
      <c r="W468">
        <v>2022</v>
      </c>
      <c r="X468" t="s">
        <v>46</v>
      </c>
      <c r="Z468" s="2"/>
      <c r="AA468" t="s">
        <v>47</v>
      </c>
      <c r="AB468" t="str">
        <f t="shared" si="11"/>
        <v>FRA_Ile-de-France_Animalia_Stick insects_2022.pdf</v>
      </c>
      <c r="AC468" s="8"/>
      <c r="AD468" t="s">
        <v>6320</v>
      </c>
      <c r="AE468" s="1" t="s">
        <v>6321</v>
      </c>
      <c r="AF468" t="s">
        <v>87</v>
      </c>
    </row>
    <row r="469" spans="1:32" ht="15" customHeight="1">
      <c r="A469">
        <v>468</v>
      </c>
      <c r="B469" t="s">
        <v>31</v>
      </c>
      <c r="C469" t="s">
        <v>32</v>
      </c>
      <c r="D469" t="s">
        <v>312</v>
      </c>
      <c r="E469" t="s">
        <v>313</v>
      </c>
      <c r="F469" t="s">
        <v>34</v>
      </c>
      <c r="G469" t="s">
        <v>34</v>
      </c>
      <c r="H469" t="s">
        <v>34</v>
      </c>
      <c r="I469" t="s">
        <v>35</v>
      </c>
      <c r="J469" t="s">
        <v>36</v>
      </c>
      <c r="K469" t="s">
        <v>37</v>
      </c>
      <c r="L469" t="s">
        <v>38</v>
      </c>
      <c r="M469" t="s">
        <v>55</v>
      </c>
      <c r="N469" t="s">
        <v>56</v>
      </c>
      <c r="O469" t="s">
        <v>6297</v>
      </c>
      <c r="P469" t="s">
        <v>6297</v>
      </c>
      <c r="Q469" t="s">
        <v>41</v>
      </c>
      <c r="R469" s="44" t="s">
        <v>6316</v>
      </c>
      <c r="S469" s="45" t="s">
        <v>6317</v>
      </c>
      <c r="T469" t="s">
        <v>44</v>
      </c>
      <c r="U469" t="s">
        <v>45</v>
      </c>
      <c r="W469">
        <v>2022</v>
      </c>
      <c r="X469" t="s">
        <v>46</v>
      </c>
      <c r="Z469" s="2"/>
      <c r="AA469" t="s">
        <v>47</v>
      </c>
      <c r="AB469" t="str">
        <f t="shared" si="11"/>
        <v>FRA_Ile-de-France_Animalia_Mantodea_2022.pdf</v>
      </c>
      <c r="AC469" s="8"/>
      <c r="AD469" t="s">
        <v>6320</v>
      </c>
      <c r="AE469" s="1" t="s">
        <v>6321</v>
      </c>
      <c r="AF469" t="s">
        <v>87</v>
      </c>
    </row>
    <row r="470" spans="1:32" ht="15" customHeight="1">
      <c r="A470">
        <v>469</v>
      </c>
      <c r="B470" t="s">
        <v>31</v>
      </c>
      <c r="C470" t="s">
        <v>32</v>
      </c>
      <c r="D470" t="s">
        <v>312</v>
      </c>
      <c r="E470" t="s">
        <v>313</v>
      </c>
      <c r="F470" t="s">
        <v>34</v>
      </c>
      <c r="G470" t="s">
        <v>34</v>
      </c>
      <c r="H470" t="s">
        <v>34</v>
      </c>
      <c r="I470" t="s">
        <v>35</v>
      </c>
      <c r="J470" t="s">
        <v>36</v>
      </c>
      <c r="K470" t="s">
        <v>96</v>
      </c>
      <c r="P470" t="s">
        <v>3821</v>
      </c>
      <c r="Q470" t="s">
        <v>41</v>
      </c>
      <c r="R470" s="44" t="s">
        <v>3976</v>
      </c>
      <c r="S470" s="45" t="s">
        <v>3977</v>
      </c>
      <c r="T470" t="s">
        <v>44</v>
      </c>
      <c r="U470" t="s">
        <v>45</v>
      </c>
      <c r="W470">
        <v>2011</v>
      </c>
      <c r="X470" t="s">
        <v>46</v>
      </c>
      <c r="Z470" s="2"/>
      <c r="AA470" t="s">
        <v>47</v>
      </c>
      <c r="AB470" t="str">
        <f t="shared" si="11"/>
        <v>FRA_Ile-de-France_Plantae_Flora_2011.pdf</v>
      </c>
      <c r="AC470" s="8"/>
      <c r="AD470" t="s">
        <v>3978</v>
      </c>
      <c r="AE470" s="1" t="s">
        <v>3979</v>
      </c>
      <c r="AF470" t="s">
        <v>87</v>
      </c>
    </row>
    <row r="471" spans="1:32" ht="15" customHeight="1">
      <c r="A471">
        <v>470</v>
      </c>
      <c r="B471" t="s">
        <v>31</v>
      </c>
      <c r="C471" t="s">
        <v>32</v>
      </c>
      <c r="D471" t="s">
        <v>312</v>
      </c>
      <c r="E471" t="s">
        <v>313</v>
      </c>
      <c r="F471" t="s">
        <v>34</v>
      </c>
      <c r="G471" t="s">
        <v>34</v>
      </c>
      <c r="H471" t="s">
        <v>34</v>
      </c>
      <c r="I471" t="s">
        <v>35</v>
      </c>
      <c r="J471" t="s">
        <v>36</v>
      </c>
      <c r="K471" t="s">
        <v>37</v>
      </c>
      <c r="L471" t="s">
        <v>177</v>
      </c>
      <c r="M471" t="s">
        <v>178</v>
      </c>
      <c r="N471" t="s">
        <v>2291</v>
      </c>
      <c r="P471" t="s">
        <v>7214</v>
      </c>
      <c r="Q471" t="s">
        <v>41</v>
      </c>
      <c r="R471" s="44" t="s">
        <v>314</v>
      </c>
      <c r="S471" s="45" t="s">
        <v>315</v>
      </c>
      <c r="T471" t="s">
        <v>44</v>
      </c>
      <c r="U471" t="s">
        <v>45</v>
      </c>
      <c r="W471">
        <v>2023</v>
      </c>
      <c r="X471" t="s">
        <v>46</v>
      </c>
      <c r="Z471" s="2"/>
      <c r="AA471" t="s">
        <v>47</v>
      </c>
      <c r="AB471" t="str">
        <f t="shared" si="11"/>
        <v>FRA_Ile-de-France_Animalia_Reptiles_2023.pdf</v>
      </c>
      <c r="AC471" s="8"/>
      <c r="AD471" t="s">
        <v>316</v>
      </c>
      <c r="AE471" s="1" t="s">
        <v>317</v>
      </c>
      <c r="AF471" t="s">
        <v>87</v>
      </c>
    </row>
    <row r="472" spans="1:32" ht="15" customHeight="1">
      <c r="A472">
        <v>471</v>
      </c>
      <c r="B472" t="s">
        <v>31</v>
      </c>
      <c r="C472" t="s">
        <v>32</v>
      </c>
      <c r="D472" t="s">
        <v>312</v>
      </c>
      <c r="E472" t="s">
        <v>313</v>
      </c>
      <c r="F472" t="s">
        <v>34</v>
      </c>
      <c r="G472" t="s">
        <v>34</v>
      </c>
      <c r="H472" t="s">
        <v>34</v>
      </c>
      <c r="I472" t="s">
        <v>35</v>
      </c>
      <c r="J472" t="s">
        <v>36</v>
      </c>
      <c r="K472" t="s">
        <v>37</v>
      </c>
      <c r="L472" t="s">
        <v>177</v>
      </c>
      <c r="M472" t="s">
        <v>178</v>
      </c>
      <c r="N472" t="s">
        <v>179</v>
      </c>
      <c r="P472" t="s">
        <v>180</v>
      </c>
      <c r="Q472" t="s">
        <v>41</v>
      </c>
      <c r="R472" s="44" t="s">
        <v>314</v>
      </c>
      <c r="S472" s="45" t="s">
        <v>315</v>
      </c>
      <c r="T472" t="s">
        <v>44</v>
      </c>
      <c r="U472" t="s">
        <v>45</v>
      </c>
      <c r="W472">
        <v>2023</v>
      </c>
      <c r="X472" t="s">
        <v>46</v>
      </c>
      <c r="Z472" s="2"/>
      <c r="AA472" t="s">
        <v>47</v>
      </c>
      <c r="AB472" t="str">
        <f t="shared" si="11"/>
        <v>FRA_Ile-de-France_Animalia_Amphibians_2023.pdf</v>
      </c>
      <c r="AC472" s="8"/>
      <c r="AD472" t="s">
        <v>316</v>
      </c>
      <c r="AE472" s="1" t="s">
        <v>317</v>
      </c>
      <c r="AF472" t="s">
        <v>87</v>
      </c>
    </row>
    <row r="473" spans="1:32" ht="15" customHeight="1">
      <c r="A473">
        <v>472</v>
      </c>
      <c r="B473" t="s">
        <v>31</v>
      </c>
      <c r="C473" t="s">
        <v>32</v>
      </c>
      <c r="D473" t="s">
        <v>312</v>
      </c>
      <c r="E473" t="s">
        <v>313</v>
      </c>
      <c r="F473" t="s">
        <v>34</v>
      </c>
      <c r="G473" t="s">
        <v>34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55</v>
      </c>
      <c r="N473" t="s">
        <v>56</v>
      </c>
      <c r="O473" t="s">
        <v>158</v>
      </c>
      <c r="P473" t="s">
        <v>2050</v>
      </c>
      <c r="Q473" t="s">
        <v>41</v>
      </c>
      <c r="R473" s="44" t="s">
        <v>2095</v>
      </c>
      <c r="S473" s="45" t="s">
        <v>2096</v>
      </c>
      <c r="T473" t="s">
        <v>44</v>
      </c>
      <c r="U473" t="s">
        <v>45</v>
      </c>
      <c r="W473">
        <v>2016</v>
      </c>
      <c r="X473" t="s">
        <v>46</v>
      </c>
      <c r="Z473" s="2"/>
      <c r="AA473" t="s">
        <v>47</v>
      </c>
      <c r="AB473" t="str">
        <f t="shared" si="11"/>
        <v>FRA_Ile-de-France_Animalia_Butterflies_2016.pdf</v>
      </c>
      <c r="AC473" s="8"/>
      <c r="AD473" t="s">
        <v>2097</v>
      </c>
      <c r="AE473" s="1" t="s">
        <v>2098</v>
      </c>
      <c r="AF473" t="s">
        <v>87</v>
      </c>
    </row>
    <row r="474" spans="1:32" ht="15" customHeight="1">
      <c r="A474">
        <v>473</v>
      </c>
      <c r="B474" t="s">
        <v>31</v>
      </c>
      <c r="C474" t="s">
        <v>32</v>
      </c>
      <c r="D474" t="s">
        <v>312</v>
      </c>
      <c r="E474" t="s">
        <v>313</v>
      </c>
      <c r="F474" t="s">
        <v>34</v>
      </c>
      <c r="G474" t="s">
        <v>34</v>
      </c>
      <c r="H474" t="s">
        <v>34</v>
      </c>
      <c r="I474" t="s">
        <v>35</v>
      </c>
      <c r="J474" t="s">
        <v>36</v>
      </c>
      <c r="K474" t="s">
        <v>37</v>
      </c>
      <c r="L474" t="s">
        <v>177</v>
      </c>
      <c r="M474" t="s">
        <v>178</v>
      </c>
      <c r="N474" t="s">
        <v>903</v>
      </c>
      <c r="P474" t="s">
        <v>996</v>
      </c>
      <c r="Q474" t="s">
        <v>41</v>
      </c>
      <c r="R474" s="44" t="s">
        <v>1022</v>
      </c>
      <c r="S474" s="45" t="s">
        <v>1023</v>
      </c>
      <c r="T474" t="s">
        <v>44</v>
      </c>
      <c r="U474" t="s">
        <v>45</v>
      </c>
      <c r="W474">
        <v>2017</v>
      </c>
      <c r="X474" t="s">
        <v>46</v>
      </c>
      <c r="Z474" s="2"/>
      <c r="AA474" t="s">
        <v>47</v>
      </c>
      <c r="AB474" t="str">
        <f t="shared" si="11"/>
        <v>FRA_Ile-de-France_Animalia_Bats_2017.pdf</v>
      </c>
      <c r="AC474" s="8"/>
      <c r="AD474" t="s">
        <v>1024</v>
      </c>
      <c r="AE474" s="1" t="s">
        <v>1025</v>
      </c>
      <c r="AF474" t="s">
        <v>87</v>
      </c>
    </row>
    <row r="475" spans="1:32" ht="15" customHeight="1">
      <c r="A475">
        <v>474</v>
      </c>
      <c r="B475" t="s">
        <v>31</v>
      </c>
      <c r="C475" t="s">
        <v>32</v>
      </c>
      <c r="D475" t="s">
        <v>312</v>
      </c>
      <c r="E475" t="s">
        <v>313</v>
      </c>
      <c r="F475" t="s">
        <v>34</v>
      </c>
      <c r="G475" t="s">
        <v>34</v>
      </c>
      <c r="H475" t="s">
        <v>34</v>
      </c>
      <c r="I475" t="s">
        <v>35</v>
      </c>
      <c r="J475" t="s">
        <v>36</v>
      </c>
      <c r="K475" t="s">
        <v>37</v>
      </c>
      <c r="L475" t="s">
        <v>38</v>
      </c>
      <c r="M475" t="s">
        <v>55</v>
      </c>
      <c r="N475" t="s">
        <v>56</v>
      </c>
      <c r="O475" t="s">
        <v>817</v>
      </c>
      <c r="P475" t="s">
        <v>817</v>
      </c>
      <c r="Q475" t="s">
        <v>41</v>
      </c>
      <c r="R475" s="44" t="s">
        <v>6783</v>
      </c>
      <c r="S475" s="45" t="s">
        <v>6784</v>
      </c>
      <c r="T475" t="s">
        <v>44</v>
      </c>
      <c r="U475" t="s">
        <v>45</v>
      </c>
      <c r="W475">
        <v>2014</v>
      </c>
      <c r="X475" t="s">
        <v>46</v>
      </c>
      <c r="Z475" s="2"/>
      <c r="AA475" t="s">
        <v>47</v>
      </c>
      <c r="AB475" t="str">
        <f t="shared" si="11"/>
        <v>FRA_Ile-de-France_Animalia_Odonata_2014.pdf</v>
      </c>
      <c r="AC475" s="8"/>
      <c r="AD475" t="s">
        <v>6785</v>
      </c>
      <c r="AE475" s="1" t="s">
        <v>6786</v>
      </c>
      <c r="AF475" t="s">
        <v>87</v>
      </c>
    </row>
    <row r="476" spans="1:32" ht="15" customHeight="1">
      <c r="A476">
        <v>475</v>
      </c>
      <c r="B476" t="s">
        <v>31</v>
      </c>
      <c r="C476" t="s">
        <v>32</v>
      </c>
      <c r="D476" t="s">
        <v>312</v>
      </c>
      <c r="E476" t="s">
        <v>313</v>
      </c>
      <c r="F476" t="s">
        <v>34</v>
      </c>
      <c r="G476" t="s">
        <v>34</v>
      </c>
      <c r="H476" t="s">
        <v>34</v>
      </c>
      <c r="I476" t="s">
        <v>35</v>
      </c>
      <c r="J476" t="s">
        <v>36</v>
      </c>
      <c r="K476" t="s">
        <v>37</v>
      </c>
      <c r="L476" t="s">
        <v>177</v>
      </c>
      <c r="M476" t="s">
        <v>178</v>
      </c>
      <c r="N476" t="s">
        <v>812</v>
      </c>
      <c r="P476" t="s">
        <v>1705</v>
      </c>
      <c r="Q476" t="s">
        <v>41</v>
      </c>
      <c r="R476" s="44" t="s">
        <v>1706</v>
      </c>
      <c r="S476" s="45" t="s">
        <v>1707</v>
      </c>
      <c r="T476" t="s">
        <v>44</v>
      </c>
      <c r="U476" t="s">
        <v>45</v>
      </c>
      <c r="W476">
        <v>2018</v>
      </c>
      <c r="X476" t="s">
        <v>46</v>
      </c>
      <c r="Z476" s="2"/>
      <c r="AA476" t="s">
        <v>47</v>
      </c>
      <c r="AB476" t="str">
        <f t="shared" si="11"/>
        <v>FRA_Ile-de-France_Animalia_Breeding birds_2018.pdf</v>
      </c>
      <c r="AC476" s="8"/>
      <c r="AD476" t="s">
        <v>1708</v>
      </c>
      <c r="AE476" s="1" t="s">
        <v>1709</v>
      </c>
      <c r="AF476" t="s">
        <v>87</v>
      </c>
    </row>
    <row r="477" spans="1:32" ht="15" customHeight="1">
      <c r="A477">
        <v>476</v>
      </c>
      <c r="B477" t="s">
        <v>31</v>
      </c>
      <c r="C477" t="s">
        <v>32</v>
      </c>
      <c r="D477" t="s">
        <v>318</v>
      </c>
      <c r="E477" t="s">
        <v>34</v>
      </c>
      <c r="F477" t="s">
        <v>34</v>
      </c>
      <c r="G477" t="s">
        <v>318</v>
      </c>
      <c r="H477" t="s">
        <v>34</v>
      </c>
      <c r="I477" t="s">
        <v>35</v>
      </c>
      <c r="J477" t="s">
        <v>36</v>
      </c>
      <c r="K477" t="s">
        <v>37</v>
      </c>
      <c r="L477" t="s">
        <v>177</v>
      </c>
      <c r="M477" t="s">
        <v>178</v>
      </c>
      <c r="N477" t="s">
        <v>179</v>
      </c>
      <c r="P477" t="s">
        <v>180</v>
      </c>
      <c r="Q477" t="s">
        <v>41</v>
      </c>
      <c r="R477" s="44" t="s">
        <v>319</v>
      </c>
      <c r="S477" s="45" t="s">
        <v>320</v>
      </c>
      <c r="T477" t="s">
        <v>44</v>
      </c>
      <c r="U477" t="s">
        <v>45</v>
      </c>
      <c r="W477">
        <v>2022</v>
      </c>
      <c r="X477" t="s">
        <v>46</v>
      </c>
      <c r="Z477" s="2"/>
      <c r="AA477" t="s">
        <v>47</v>
      </c>
      <c r="AB477" t="str">
        <f t="shared" ref="AB477:AB540" si="12">IF(D477="NA",   I477&amp;"_"&amp;K477&amp;"_"&amp;P477&amp;"_"&amp;W477&amp;"."&amp;T477, I477&amp;"_"&amp;D477&amp;"_"&amp;K477&amp;"_"&amp;P477&amp;"_"&amp;W477&amp;"."&amp;T477)</f>
        <v>FRA_Normandy_Animalia_Amphibians_2022.pdf</v>
      </c>
      <c r="AC477" s="8"/>
      <c r="AD477" t="s">
        <v>321</v>
      </c>
      <c r="AE477" s="1" t="s">
        <v>322</v>
      </c>
      <c r="AF477" t="s">
        <v>87</v>
      </c>
    </row>
    <row r="478" spans="1:32" ht="15" customHeight="1">
      <c r="A478">
        <v>477</v>
      </c>
      <c r="B478" t="s">
        <v>31</v>
      </c>
      <c r="C478" t="s">
        <v>32</v>
      </c>
      <c r="D478" t="s">
        <v>318</v>
      </c>
      <c r="E478" t="s">
        <v>34</v>
      </c>
      <c r="F478" t="s">
        <v>34</v>
      </c>
      <c r="G478" t="s">
        <v>318</v>
      </c>
      <c r="H478" t="s">
        <v>34</v>
      </c>
      <c r="I478" t="s">
        <v>35</v>
      </c>
      <c r="J478" t="s">
        <v>36</v>
      </c>
      <c r="K478" t="s">
        <v>37</v>
      </c>
      <c r="L478" t="s">
        <v>177</v>
      </c>
      <c r="M478" t="s">
        <v>178</v>
      </c>
      <c r="N478" t="s">
        <v>903</v>
      </c>
      <c r="P478" t="s">
        <v>5979</v>
      </c>
      <c r="Q478" t="s">
        <v>41</v>
      </c>
      <c r="R478" s="44" t="s">
        <v>6032</v>
      </c>
      <c r="S478" s="45" t="s">
        <v>6033</v>
      </c>
      <c r="T478" t="s">
        <v>44</v>
      </c>
      <c r="U478" t="s">
        <v>45</v>
      </c>
      <c r="W478">
        <v>2022</v>
      </c>
      <c r="X478" t="s">
        <v>46</v>
      </c>
      <c r="Z478" s="2"/>
      <c r="AA478" t="s">
        <v>47</v>
      </c>
      <c r="AB478" t="str">
        <f t="shared" si="12"/>
        <v>FRA_Normandy_Animalia_Mammals_2022.pdf</v>
      </c>
      <c r="AC478" s="8"/>
      <c r="AD478" t="s">
        <v>6034</v>
      </c>
      <c r="AE478" s="1" t="s">
        <v>6035</v>
      </c>
      <c r="AF478" t="s">
        <v>87</v>
      </c>
    </row>
    <row r="479" spans="1:32" ht="15" customHeight="1">
      <c r="A479">
        <v>478</v>
      </c>
      <c r="B479" t="s">
        <v>31</v>
      </c>
      <c r="C479" t="s">
        <v>32</v>
      </c>
      <c r="D479" t="s">
        <v>318</v>
      </c>
      <c r="E479" t="s">
        <v>34</v>
      </c>
      <c r="F479" t="s">
        <v>34</v>
      </c>
      <c r="G479" t="s">
        <v>318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55</v>
      </c>
      <c r="N479" t="s">
        <v>56</v>
      </c>
      <c r="O479" t="s">
        <v>817</v>
      </c>
      <c r="P479" t="s">
        <v>817</v>
      </c>
      <c r="Q479" t="s">
        <v>41</v>
      </c>
      <c r="R479" s="44" t="s">
        <v>6787</v>
      </c>
      <c r="S479" s="45" t="s">
        <v>6788</v>
      </c>
      <c r="T479" t="s">
        <v>44</v>
      </c>
      <c r="U479" t="s">
        <v>45</v>
      </c>
      <c r="W479">
        <v>2022</v>
      </c>
      <c r="X479" t="s">
        <v>46</v>
      </c>
      <c r="Z479" s="2"/>
      <c r="AA479" t="s">
        <v>47</v>
      </c>
      <c r="AB479" t="str">
        <f t="shared" si="12"/>
        <v>FRA_Normandy_Animalia_Odonata_2022.pdf</v>
      </c>
      <c r="AC479" s="8"/>
      <c r="AD479" t="s">
        <v>6789</v>
      </c>
      <c r="AE479" s="1" t="s">
        <v>6790</v>
      </c>
      <c r="AF479" t="s">
        <v>87</v>
      </c>
    </row>
    <row r="480" spans="1:32" ht="15" customHeight="1">
      <c r="A480">
        <v>479</v>
      </c>
      <c r="B480" t="s">
        <v>31</v>
      </c>
      <c r="C480" t="s">
        <v>32</v>
      </c>
      <c r="D480" t="s">
        <v>318</v>
      </c>
      <c r="E480" t="s">
        <v>34</v>
      </c>
      <c r="F480" t="s">
        <v>34</v>
      </c>
      <c r="G480" t="s">
        <v>318</v>
      </c>
      <c r="H480" t="s">
        <v>34</v>
      </c>
      <c r="I480" t="s">
        <v>35</v>
      </c>
      <c r="J480" t="s">
        <v>36</v>
      </c>
      <c r="K480" t="s">
        <v>37</v>
      </c>
      <c r="L480" t="s">
        <v>38</v>
      </c>
      <c r="M480" t="s">
        <v>55</v>
      </c>
      <c r="N480" t="s">
        <v>56</v>
      </c>
      <c r="O480" t="s">
        <v>2283</v>
      </c>
      <c r="P480" t="s">
        <v>2283</v>
      </c>
      <c r="Q480" t="s">
        <v>41</v>
      </c>
      <c r="R480" s="44" t="s">
        <v>6322</v>
      </c>
      <c r="S480" s="45" t="s">
        <v>6323</v>
      </c>
      <c r="T480" t="s">
        <v>44</v>
      </c>
      <c r="U480" t="s">
        <v>45</v>
      </c>
      <c r="W480">
        <v>2022</v>
      </c>
      <c r="X480" t="s">
        <v>46</v>
      </c>
      <c r="Z480" s="2"/>
      <c r="AA480" t="s">
        <v>47</v>
      </c>
      <c r="AB480" t="str">
        <f t="shared" si="12"/>
        <v>FRA_Normandy_Animalia_Orthoptera_2022.pdf</v>
      </c>
      <c r="AC480" s="8"/>
      <c r="AD480" t="s">
        <v>6324</v>
      </c>
      <c r="AE480" s="1" t="s">
        <v>6325</v>
      </c>
      <c r="AF480" t="s">
        <v>87</v>
      </c>
    </row>
    <row r="481" spans="1:32" ht="15" customHeight="1">
      <c r="A481">
        <v>480</v>
      </c>
      <c r="B481" t="s">
        <v>31</v>
      </c>
      <c r="C481" t="s">
        <v>32</v>
      </c>
      <c r="D481" t="s">
        <v>318</v>
      </c>
      <c r="E481" t="s">
        <v>34</v>
      </c>
      <c r="F481" t="s">
        <v>34</v>
      </c>
      <c r="G481" t="s">
        <v>318</v>
      </c>
      <c r="H481" t="s">
        <v>34</v>
      </c>
      <c r="I481" t="s">
        <v>35</v>
      </c>
      <c r="J481" t="s">
        <v>36</v>
      </c>
      <c r="K481" t="s">
        <v>37</v>
      </c>
      <c r="L481" t="s">
        <v>38</v>
      </c>
      <c r="M481" t="s">
        <v>55</v>
      </c>
      <c r="N481" t="s">
        <v>56</v>
      </c>
      <c r="O481" t="s">
        <v>6297</v>
      </c>
      <c r="P481" t="s">
        <v>6297</v>
      </c>
      <c r="Q481" t="s">
        <v>41</v>
      </c>
      <c r="R481" s="44" t="s">
        <v>6322</v>
      </c>
      <c r="S481" s="45" t="s">
        <v>6323</v>
      </c>
      <c r="T481" t="s">
        <v>44</v>
      </c>
      <c r="U481" t="s">
        <v>45</v>
      </c>
      <c r="W481">
        <v>2022</v>
      </c>
      <c r="X481" t="s">
        <v>46</v>
      </c>
      <c r="Z481" s="2"/>
      <c r="AA481" t="s">
        <v>47</v>
      </c>
      <c r="AB481" t="str">
        <f t="shared" si="12"/>
        <v>FRA_Normandy_Animalia_Mantodea_2022.pdf</v>
      </c>
      <c r="AC481" s="8"/>
      <c r="AD481" t="s">
        <v>6324</v>
      </c>
      <c r="AE481" s="1" t="s">
        <v>6325</v>
      </c>
      <c r="AF481" t="s">
        <v>87</v>
      </c>
    </row>
    <row r="482" spans="1:32" ht="15" customHeight="1">
      <c r="A482">
        <v>481</v>
      </c>
      <c r="B482" t="s">
        <v>31</v>
      </c>
      <c r="C482" t="s">
        <v>32</v>
      </c>
      <c r="D482" t="s">
        <v>318</v>
      </c>
      <c r="E482" t="s">
        <v>34</v>
      </c>
      <c r="F482" t="s">
        <v>34</v>
      </c>
      <c r="G482" t="s">
        <v>318</v>
      </c>
      <c r="H482" t="s">
        <v>34</v>
      </c>
      <c r="I482" t="s">
        <v>35</v>
      </c>
      <c r="J482" t="s">
        <v>36</v>
      </c>
      <c r="K482" t="s">
        <v>37</v>
      </c>
      <c r="L482" t="s">
        <v>38</v>
      </c>
      <c r="M482" t="s">
        <v>55</v>
      </c>
      <c r="N482" t="s">
        <v>56</v>
      </c>
      <c r="O482" t="s">
        <v>7638</v>
      </c>
      <c r="P482" t="s">
        <v>7639</v>
      </c>
      <c r="Q482" t="s">
        <v>41</v>
      </c>
      <c r="R482" s="44" t="s">
        <v>6322</v>
      </c>
      <c r="S482" s="45" t="s">
        <v>6323</v>
      </c>
      <c r="T482" t="s">
        <v>44</v>
      </c>
      <c r="U482" t="s">
        <v>45</v>
      </c>
      <c r="W482">
        <v>2022</v>
      </c>
      <c r="X482" t="s">
        <v>46</v>
      </c>
      <c r="Z482" s="2"/>
      <c r="AA482" t="s">
        <v>47</v>
      </c>
      <c r="AB482" t="str">
        <f t="shared" si="12"/>
        <v>FRA_Normandy_Animalia_Stick insects_2022.pdf</v>
      </c>
      <c r="AC482" s="8"/>
      <c r="AD482" t="s">
        <v>6324</v>
      </c>
      <c r="AE482" s="1" t="s">
        <v>6325</v>
      </c>
      <c r="AF482" t="s">
        <v>87</v>
      </c>
    </row>
    <row r="483" spans="1:32" ht="15" customHeight="1">
      <c r="A483">
        <v>482</v>
      </c>
      <c r="B483" t="s">
        <v>31</v>
      </c>
      <c r="C483" t="s">
        <v>32</v>
      </c>
      <c r="D483" t="s">
        <v>318</v>
      </c>
      <c r="E483" t="s">
        <v>34</v>
      </c>
      <c r="F483" t="s">
        <v>34</v>
      </c>
      <c r="G483" t="s">
        <v>318</v>
      </c>
      <c r="H483" t="s">
        <v>34</v>
      </c>
      <c r="I483" t="s">
        <v>35</v>
      </c>
      <c r="J483" t="s">
        <v>36</v>
      </c>
      <c r="K483" t="s">
        <v>37</v>
      </c>
      <c r="L483" t="s">
        <v>177</v>
      </c>
      <c r="M483" t="s">
        <v>178</v>
      </c>
      <c r="N483" t="s">
        <v>2291</v>
      </c>
      <c r="P483" t="s">
        <v>7214</v>
      </c>
      <c r="Q483" t="s">
        <v>41</v>
      </c>
      <c r="R483" s="44" t="s">
        <v>7268</v>
      </c>
      <c r="S483" s="45" t="s">
        <v>7269</v>
      </c>
      <c r="T483" t="s">
        <v>44</v>
      </c>
      <c r="U483" t="s">
        <v>45</v>
      </c>
      <c r="W483">
        <v>2022</v>
      </c>
      <c r="X483" t="s">
        <v>46</v>
      </c>
      <c r="Z483" s="2"/>
      <c r="AA483" t="s">
        <v>47</v>
      </c>
      <c r="AB483" t="str">
        <f t="shared" si="12"/>
        <v>FRA_Normandy_Animalia_Reptiles_2022.pdf</v>
      </c>
      <c r="AC483" s="8"/>
      <c r="AD483" t="s">
        <v>7270</v>
      </c>
      <c r="AE483" s="1" t="s">
        <v>7271</v>
      </c>
      <c r="AF483" t="s">
        <v>87</v>
      </c>
    </row>
    <row r="484" spans="1:32" ht="15" customHeight="1">
      <c r="A484">
        <v>483</v>
      </c>
      <c r="B484" t="s">
        <v>31</v>
      </c>
      <c r="C484" t="s">
        <v>32</v>
      </c>
      <c r="D484" t="s">
        <v>318</v>
      </c>
      <c r="E484" t="s">
        <v>34</v>
      </c>
      <c r="F484" t="s">
        <v>34</v>
      </c>
      <c r="G484" t="s">
        <v>318</v>
      </c>
      <c r="H484" t="s">
        <v>34</v>
      </c>
      <c r="I484" t="s">
        <v>35</v>
      </c>
      <c r="J484" t="s">
        <v>36</v>
      </c>
      <c r="K484" t="s">
        <v>37</v>
      </c>
      <c r="L484" t="s">
        <v>38</v>
      </c>
      <c r="M484" t="s">
        <v>55</v>
      </c>
      <c r="N484" t="s">
        <v>56</v>
      </c>
      <c r="O484" t="s">
        <v>158</v>
      </c>
      <c r="P484" t="s">
        <v>2050</v>
      </c>
      <c r="Q484" t="s">
        <v>41</v>
      </c>
      <c r="R484" s="44" t="s">
        <v>2099</v>
      </c>
      <c r="S484" s="45" t="s">
        <v>2100</v>
      </c>
      <c r="T484" t="s">
        <v>44</v>
      </c>
      <c r="U484" t="s">
        <v>45</v>
      </c>
      <c r="W484">
        <v>2022</v>
      </c>
      <c r="X484" t="s">
        <v>46</v>
      </c>
      <c r="Z484" s="2"/>
      <c r="AA484" t="s">
        <v>47</v>
      </c>
      <c r="AB484" t="str">
        <f t="shared" si="12"/>
        <v>FRA_Normandy_Animalia_Butterflies_2022.pdf</v>
      </c>
      <c r="AC484" s="8"/>
      <c r="AD484" t="s">
        <v>2101</v>
      </c>
      <c r="AE484" s="1" t="s">
        <v>2102</v>
      </c>
      <c r="AF484" t="s">
        <v>87</v>
      </c>
    </row>
    <row r="485" spans="1:32" ht="15" customHeight="1">
      <c r="A485">
        <v>484</v>
      </c>
      <c r="B485" t="s">
        <v>31</v>
      </c>
      <c r="C485" t="s">
        <v>32</v>
      </c>
      <c r="D485" t="s">
        <v>2103</v>
      </c>
      <c r="E485" t="s">
        <v>34</v>
      </c>
      <c r="F485" t="s">
        <v>34</v>
      </c>
      <c r="G485" t="s">
        <v>2103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55</v>
      </c>
      <c r="N485" t="s">
        <v>56</v>
      </c>
      <c r="O485" t="s">
        <v>158</v>
      </c>
      <c r="P485" t="s">
        <v>2050</v>
      </c>
      <c r="Q485" t="s">
        <v>41</v>
      </c>
      <c r="R485" s="44" t="s">
        <v>2104</v>
      </c>
      <c r="S485" s="45" t="s">
        <v>2105</v>
      </c>
      <c r="T485" t="s">
        <v>44</v>
      </c>
      <c r="U485" t="s">
        <v>45</v>
      </c>
      <c r="W485">
        <v>2019</v>
      </c>
      <c r="X485" t="s">
        <v>46</v>
      </c>
      <c r="Z485" s="2"/>
      <c r="AA485" t="s">
        <v>47</v>
      </c>
      <c r="AB485" t="str">
        <f t="shared" si="12"/>
        <v>FRA_Occitania_Animalia_Butterflies_2019.pdf</v>
      </c>
      <c r="AC485" s="8"/>
      <c r="AD485" t="s">
        <v>2106</v>
      </c>
      <c r="AE485" s="1" t="s">
        <v>2107</v>
      </c>
      <c r="AF485" t="str">
        <f>VLOOKUP(AE485,[1]urls_output!$A:$B,2,FALSE)</f>
        <v>T</v>
      </c>
    </row>
    <row r="486" spans="1:32" ht="15" customHeight="1">
      <c r="A486">
        <v>485</v>
      </c>
      <c r="B486" t="s">
        <v>31</v>
      </c>
      <c r="C486" t="s">
        <v>32</v>
      </c>
      <c r="D486" t="s">
        <v>2103</v>
      </c>
      <c r="E486" t="s">
        <v>34</v>
      </c>
      <c r="F486" t="s">
        <v>34</v>
      </c>
      <c r="G486" t="s">
        <v>2103</v>
      </c>
      <c r="H486" t="s">
        <v>34</v>
      </c>
      <c r="I486" t="s">
        <v>35</v>
      </c>
      <c r="J486" t="s">
        <v>36</v>
      </c>
      <c r="K486" t="s">
        <v>37</v>
      </c>
      <c r="L486" t="s">
        <v>38</v>
      </c>
      <c r="M486" t="s">
        <v>55</v>
      </c>
      <c r="N486" t="s">
        <v>56</v>
      </c>
      <c r="O486" t="s">
        <v>817</v>
      </c>
      <c r="P486" t="s">
        <v>817</v>
      </c>
      <c r="Q486" t="s">
        <v>41</v>
      </c>
      <c r="R486" s="44" t="s">
        <v>6791</v>
      </c>
      <c r="S486" s="45" t="s">
        <v>6792</v>
      </c>
      <c r="T486" t="s">
        <v>44</v>
      </c>
      <c r="U486" t="s">
        <v>45</v>
      </c>
      <c r="W486">
        <v>2018</v>
      </c>
      <c r="X486" t="s">
        <v>46</v>
      </c>
      <c r="Z486" s="2"/>
      <c r="AA486" t="s">
        <v>47</v>
      </c>
      <c r="AB486" t="str">
        <f t="shared" si="12"/>
        <v>FRA_Occitania_Animalia_Odonata_2018.pdf</v>
      </c>
      <c r="AC486" s="8"/>
      <c r="AD486" t="s">
        <v>6793</v>
      </c>
      <c r="AE486" s="1" t="s">
        <v>2107</v>
      </c>
      <c r="AF486" t="str">
        <f>VLOOKUP(AE486,[1]urls_output!$A:$B,2,FALSE)</f>
        <v>T</v>
      </c>
    </row>
    <row r="487" spans="1:32" ht="15" customHeight="1">
      <c r="A487">
        <v>486</v>
      </c>
      <c r="B487" t="s">
        <v>31</v>
      </c>
      <c r="C487" t="s">
        <v>32</v>
      </c>
      <c r="D487" t="s">
        <v>2103</v>
      </c>
      <c r="E487" t="s">
        <v>34</v>
      </c>
      <c r="F487" t="s">
        <v>34</v>
      </c>
      <c r="G487" t="s">
        <v>2103</v>
      </c>
      <c r="H487" t="s">
        <v>34</v>
      </c>
      <c r="I487" t="s">
        <v>35</v>
      </c>
      <c r="J487" t="s">
        <v>36</v>
      </c>
      <c r="K487" t="s">
        <v>37</v>
      </c>
      <c r="L487" t="s">
        <v>38</v>
      </c>
      <c r="M487" t="s">
        <v>55</v>
      </c>
      <c r="N487" t="s">
        <v>56</v>
      </c>
      <c r="O487" t="s">
        <v>2283</v>
      </c>
      <c r="P487" t="s">
        <v>2283</v>
      </c>
      <c r="Q487" t="s">
        <v>41</v>
      </c>
      <c r="R487" s="44" t="s">
        <v>6982</v>
      </c>
      <c r="S487" s="45" t="s">
        <v>6983</v>
      </c>
      <c r="T487" t="s">
        <v>44</v>
      </c>
      <c r="U487" t="s">
        <v>45</v>
      </c>
      <c r="W487">
        <v>2022</v>
      </c>
      <c r="X487" t="s">
        <v>46</v>
      </c>
      <c r="Z487" s="2"/>
      <c r="AA487" t="s">
        <v>47</v>
      </c>
      <c r="AB487" t="str">
        <f t="shared" si="12"/>
        <v>FRA_Occitania_Animalia_Orthoptera_2022.pdf</v>
      </c>
      <c r="AC487" s="8"/>
      <c r="AD487" t="s">
        <v>6984</v>
      </c>
      <c r="AE487" s="1" t="s">
        <v>2107</v>
      </c>
      <c r="AF487" t="str">
        <f>VLOOKUP(AE487,[1]urls_output!$A:$B,2,FALSE)</f>
        <v>T</v>
      </c>
    </row>
    <row r="488" spans="1:32" ht="15" customHeight="1">
      <c r="A488">
        <v>487</v>
      </c>
      <c r="B488" t="s">
        <v>31</v>
      </c>
      <c r="C488" t="s">
        <v>32</v>
      </c>
      <c r="D488" t="s">
        <v>323</v>
      </c>
      <c r="E488" t="s">
        <v>323</v>
      </c>
      <c r="F488" t="s">
        <v>34</v>
      </c>
      <c r="G488" t="s">
        <v>34</v>
      </c>
      <c r="H488" t="s">
        <v>34</v>
      </c>
      <c r="I488" t="s">
        <v>35</v>
      </c>
      <c r="J488" t="s">
        <v>36</v>
      </c>
      <c r="K488" t="s">
        <v>96</v>
      </c>
      <c r="P488" t="s">
        <v>3821</v>
      </c>
      <c r="Q488" t="s">
        <v>41</v>
      </c>
      <c r="R488" s="44" t="s">
        <v>3980</v>
      </c>
      <c r="S488" s="45" t="s">
        <v>3981</v>
      </c>
      <c r="T488" t="s">
        <v>44</v>
      </c>
      <c r="U488" t="s">
        <v>45</v>
      </c>
      <c r="W488">
        <v>2015</v>
      </c>
      <c r="X488" t="s">
        <v>46</v>
      </c>
      <c r="Z488" s="2"/>
      <c r="AA488" t="s">
        <v>47</v>
      </c>
      <c r="AB488" t="str">
        <f t="shared" si="12"/>
        <v>FRA_Pays de la Loire_Plantae_Flora_2015.pdf</v>
      </c>
      <c r="AC488" s="8"/>
      <c r="AD488" t="s">
        <v>3982</v>
      </c>
      <c r="AE488" s="1" t="s">
        <v>3983</v>
      </c>
      <c r="AF488" t="str">
        <f>VLOOKUP(AE488,[1]urls_output!$A:$B,2,FALSE)</f>
        <v>T</v>
      </c>
    </row>
    <row r="489" spans="1:32" ht="15" customHeight="1">
      <c r="A489">
        <v>488</v>
      </c>
      <c r="B489" t="s">
        <v>31</v>
      </c>
      <c r="C489" t="s">
        <v>32</v>
      </c>
      <c r="D489" t="s">
        <v>323</v>
      </c>
      <c r="E489" t="s">
        <v>323</v>
      </c>
      <c r="F489" t="s">
        <v>34</v>
      </c>
      <c r="G489" t="s">
        <v>34</v>
      </c>
      <c r="H489" t="s">
        <v>34</v>
      </c>
      <c r="I489" t="s">
        <v>35</v>
      </c>
      <c r="J489" t="s">
        <v>36</v>
      </c>
      <c r="K489" t="s">
        <v>37</v>
      </c>
      <c r="L489" t="s">
        <v>177</v>
      </c>
      <c r="M489" t="s">
        <v>178</v>
      </c>
      <c r="N489" t="s">
        <v>179</v>
      </c>
      <c r="P489" t="s">
        <v>180</v>
      </c>
      <c r="Q489" t="s">
        <v>41</v>
      </c>
      <c r="R489" s="44" t="s">
        <v>324</v>
      </c>
      <c r="S489" s="45" t="s">
        <v>325</v>
      </c>
      <c r="T489" t="s">
        <v>44</v>
      </c>
      <c r="U489" t="s">
        <v>45</v>
      </c>
      <c r="W489">
        <v>2021</v>
      </c>
      <c r="X489" t="s">
        <v>46</v>
      </c>
      <c r="Z489" s="2"/>
      <c r="AA489" t="s">
        <v>47</v>
      </c>
      <c r="AB489" t="str">
        <f t="shared" si="12"/>
        <v>FRA_Pays de la Loire_Animalia_Amphibians_2021.pdf</v>
      </c>
      <c r="AC489" s="8"/>
      <c r="AD489" t="s">
        <v>326</v>
      </c>
      <c r="AE489" s="1" t="s">
        <v>327</v>
      </c>
      <c r="AF489" t="str">
        <f>VLOOKUP(AE489,[1]urls_output!$A:$B,2,FALSE)</f>
        <v>T</v>
      </c>
    </row>
    <row r="490" spans="1:32" ht="15" customHeight="1">
      <c r="A490">
        <v>489</v>
      </c>
      <c r="B490" t="s">
        <v>31</v>
      </c>
      <c r="C490" t="s">
        <v>32</v>
      </c>
      <c r="D490" t="s">
        <v>323</v>
      </c>
      <c r="E490" t="s">
        <v>323</v>
      </c>
      <c r="F490" t="s">
        <v>34</v>
      </c>
      <c r="G490" t="s">
        <v>34</v>
      </c>
      <c r="H490" t="s">
        <v>34</v>
      </c>
      <c r="I490" t="s">
        <v>35</v>
      </c>
      <c r="J490" t="s">
        <v>36</v>
      </c>
      <c r="K490" t="s">
        <v>37</v>
      </c>
      <c r="L490" t="s">
        <v>177</v>
      </c>
      <c r="M490" t="s">
        <v>178</v>
      </c>
      <c r="N490" t="s">
        <v>2291</v>
      </c>
      <c r="P490" t="s">
        <v>7214</v>
      </c>
      <c r="Q490" t="s">
        <v>41</v>
      </c>
      <c r="R490" s="44" t="s">
        <v>324</v>
      </c>
      <c r="S490" s="45" t="s">
        <v>7272</v>
      </c>
      <c r="T490" t="s">
        <v>44</v>
      </c>
      <c r="U490" t="s">
        <v>45</v>
      </c>
      <c r="W490">
        <v>2021</v>
      </c>
      <c r="X490" t="s">
        <v>46</v>
      </c>
      <c r="Z490" s="2"/>
      <c r="AA490" t="s">
        <v>47</v>
      </c>
      <c r="AB490" t="str">
        <f t="shared" si="12"/>
        <v>FRA_Pays de la Loire_Animalia_Reptiles_2021.pdf</v>
      </c>
      <c r="AC490" s="8"/>
      <c r="AD490" t="s">
        <v>326</v>
      </c>
      <c r="AE490" s="1" t="s">
        <v>327</v>
      </c>
      <c r="AF490" t="str">
        <f>VLOOKUP(AE490,[1]urls_output!$A:$B,2,FALSE)</f>
        <v>T</v>
      </c>
    </row>
    <row r="491" spans="1:32" ht="15" customHeight="1">
      <c r="A491">
        <v>490</v>
      </c>
      <c r="B491" t="s">
        <v>31</v>
      </c>
      <c r="C491" t="s">
        <v>32</v>
      </c>
      <c r="D491" t="s">
        <v>323</v>
      </c>
      <c r="E491" t="s">
        <v>323</v>
      </c>
      <c r="F491" t="s">
        <v>34</v>
      </c>
      <c r="G491" t="s">
        <v>34</v>
      </c>
      <c r="H491" t="s">
        <v>34</v>
      </c>
      <c r="I491" t="s">
        <v>35</v>
      </c>
      <c r="J491" t="s">
        <v>36</v>
      </c>
      <c r="K491" t="s">
        <v>37</v>
      </c>
      <c r="L491" t="s">
        <v>177</v>
      </c>
      <c r="M491" t="s">
        <v>178</v>
      </c>
      <c r="N491" t="s">
        <v>903</v>
      </c>
      <c r="P491" t="s">
        <v>5979</v>
      </c>
      <c r="Q491" t="s">
        <v>41</v>
      </c>
      <c r="R491" s="44" t="s">
        <v>6036</v>
      </c>
      <c r="S491" s="45" t="s">
        <v>6037</v>
      </c>
      <c r="T491" t="s">
        <v>44</v>
      </c>
      <c r="U491" t="s">
        <v>45</v>
      </c>
      <c r="W491">
        <v>2020</v>
      </c>
      <c r="X491" t="s">
        <v>46</v>
      </c>
      <c r="Z491" s="2"/>
      <c r="AA491" t="s">
        <v>47</v>
      </c>
      <c r="AB491" t="str">
        <f t="shared" si="12"/>
        <v>FRA_Pays de la Loire_Animalia_Mammals_2020.pdf</v>
      </c>
      <c r="AC491" s="8"/>
      <c r="AD491" t="s">
        <v>6038</v>
      </c>
      <c r="AE491" s="1" t="s">
        <v>6039</v>
      </c>
      <c r="AF491" t="str">
        <f>VLOOKUP(AE491,[1]urls_output!$A:$B,2,FALSE)</f>
        <v>T</v>
      </c>
    </row>
    <row r="492" spans="1:32" ht="15" customHeight="1">
      <c r="A492">
        <v>491</v>
      </c>
      <c r="B492" t="s">
        <v>31</v>
      </c>
      <c r="C492" t="s">
        <v>32</v>
      </c>
      <c r="D492" t="s">
        <v>323</v>
      </c>
      <c r="E492" t="s">
        <v>323</v>
      </c>
      <c r="F492" t="s">
        <v>34</v>
      </c>
      <c r="G492" t="s">
        <v>34</v>
      </c>
      <c r="H492" t="s">
        <v>34</v>
      </c>
      <c r="I492" t="s">
        <v>35</v>
      </c>
      <c r="J492" t="s">
        <v>36</v>
      </c>
      <c r="K492" t="s">
        <v>37</v>
      </c>
      <c r="L492" t="s">
        <v>177</v>
      </c>
      <c r="M492" t="s">
        <v>178</v>
      </c>
      <c r="P492" t="s">
        <v>3709</v>
      </c>
      <c r="Q492" t="s">
        <v>41</v>
      </c>
      <c r="R492" s="44" t="s">
        <v>3740</v>
      </c>
      <c r="S492" s="45" t="s">
        <v>3741</v>
      </c>
      <c r="T492" t="s">
        <v>44</v>
      </c>
      <c r="U492" t="s">
        <v>45</v>
      </c>
      <c r="W492">
        <v>2013</v>
      </c>
      <c r="X492" t="s">
        <v>46</v>
      </c>
      <c r="Z492" s="2"/>
      <c r="AA492" t="s">
        <v>47</v>
      </c>
      <c r="AB492" t="str">
        <f t="shared" si="12"/>
        <v>FRA_Pays de la Loire_Animalia_Fishes_2013.pdf</v>
      </c>
      <c r="AC492" s="8"/>
      <c r="AD492" t="s">
        <v>3742</v>
      </c>
      <c r="AE492" s="1" t="s">
        <v>3743</v>
      </c>
      <c r="AF492" t="str">
        <f>VLOOKUP(AE492,[1]urls_output!$A:$B,2,FALSE)</f>
        <v>T</v>
      </c>
    </row>
    <row r="493" spans="1:32" ht="15" customHeight="1">
      <c r="A493">
        <v>492</v>
      </c>
      <c r="B493" t="s">
        <v>31</v>
      </c>
      <c r="C493" t="s">
        <v>32</v>
      </c>
      <c r="D493" t="s">
        <v>323</v>
      </c>
      <c r="E493" t="s">
        <v>323</v>
      </c>
      <c r="F493" t="s">
        <v>34</v>
      </c>
      <c r="G493" t="s">
        <v>34</v>
      </c>
      <c r="H493" t="s">
        <v>34</v>
      </c>
      <c r="I493" t="s">
        <v>35</v>
      </c>
      <c r="J493" t="s">
        <v>36</v>
      </c>
      <c r="K493" t="s">
        <v>37</v>
      </c>
      <c r="L493" t="s">
        <v>177</v>
      </c>
      <c r="M493" t="s">
        <v>178</v>
      </c>
      <c r="N493" t="s">
        <v>812</v>
      </c>
      <c r="P493" t="s">
        <v>1681</v>
      </c>
      <c r="Q493" t="s">
        <v>41</v>
      </c>
      <c r="R493" s="44" t="s">
        <v>1710</v>
      </c>
      <c r="S493" s="45" t="s">
        <v>1711</v>
      </c>
      <c r="T493" t="s">
        <v>44</v>
      </c>
      <c r="U493" t="s">
        <v>45</v>
      </c>
      <c r="W493">
        <v>2014</v>
      </c>
      <c r="X493" t="s">
        <v>46</v>
      </c>
      <c r="Z493" s="2"/>
      <c r="AA493" t="s">
        <v>47</v>
      </c>
      <c r="AB493" t="str">
        <f t="shared" si="12"/>
        <v>FRA_Pays de la Loire_Animalia_Breeding Birds_2014.pdf</v>
      </c>
      <c r="AC493" s="8"/>
      <c r="AD493" t="s">
        <v>1712</v>
      </c>
      <c r="AE493" s="1" t="s">
        <v>1713</v>
      </c>
      <c r="AF493" t="str">
        <f>VLOOKUP(AE493,[1]urls_output!$A:$B,2,FALSE)</f>
        <v>T</v>
      </c>
    </row>
    <row r="494" spans="1:32" ht="15" customHeight="1">
      <c r="A494">
        <v>493</v>
      </c>
      <c r="B494" t="s">
        <v>31</v>
      </c>
      <c r="C494" t="s">
        <v>32</v>
      </c>
      <c r="D494" t="s">
        <v>323</v>
      </c>
      <c r="E494" t="s">
        <v>323</v>
      </c>
      <c r="F494" t="s">
        <v>34</v>
      </c>
      <c r="G494" t="s">
        <v>34</v>
      </c>
      <c r="H494" t="s">
        <v>34</v>
      </c>
      <c r="I494" t="s">
        <v>35</v>
      </c>
      <c r="J494" t="s">
        <v>36</v>
      </c>
      <c r="K494" t="s">
        <v>37</v>
      </c>
      <c r="L494" t="s">
        <v>38</v>
      </c>
      <c r="M494" t="s">
        <v>55</v>
      </c>
      <c r="N494" t="s">
        <v>56</v>
      </c>
      <c r="O494" t="s">
        <v>817</v>
      </c>
      <c r="P494" t="s">
        <v>817</v>
      </c>
      <c r="Q494" t="s">
        <v>41</v>
      </c>
      <c r="R494" s="44" t="s">
        <v>6794</v>
      </c>
      <c r="S494" s="45" t="s">
        <v>6795</v>
      </c>
      <c r="T494" t="s">
        <v>44</v>
      </c>
      <c r="U494" t="s">
        <v>45</v>
      </c>
      <c r="W494">
        <v>2021</v>
      </c>
      <c r="X494" t="s">
        <v>46</v>
      </c>
      <c r="Z494" s="2"/>
      <c r="AA494" t="s">
        <v>47</v>
      </c>
      <c r="AB494" t="str">
        <f t="shared" si="12"/>
        <v>FRA_Pays de la Loire_Animalia_Odonata_2021.pdf</v>
      </c>
      <c r="AC494" s="8"/>
      <c r="AD494" t="s">
        <v>6796</v>
      </c>
      <c r="AE494" s="1" t="s">
        <v>6797</v>
      </c>
      <c r="AF494" t="str">
        <f>VLOOKUP(AE494,[1]urls_output!$A:$B,2,FALSE)</f>
        <v>T</v>
      </c>
    </row>
    <row r="495" spans="1:32" ht="15" customHeight="1">
      <c r="A495">
        <v>494</v>
      </c>
      <c r="B495" t="s">
        <v>31</v>
      </c>
      <c r="C495" t="s">
        <v>32</v>
      </c>
      <c r="D495" t="s">
        <v>323</v>
      </c>
      <c r="E495" t="s">
        <v>323</v>
      </c>
      <c r="F495" t="s">
        <v>34</v>
      </c>
      <c r="G495" t="s">
        <v>34</v>
      </c>
      <c r="H495" t="s">
        <v>34</v>
      </c>
      <c r="I495" t="s">
        <v>35</v>
      </c>
      <c r="J495" t="s">
        <v>36</v>
      </c>
      <c r="K495" t="s">
        <v>37</v>
      </c>
      <c r="L495" t="s">
        <v>38</v>
      </c>
      <c r="M495" t="s">
        <v>55</v>
      </c>
      <c r="N495" t="s">
        <v>56</v>
      </c>
      <c r="O495" t="s">
        <v>158</v>
      </c>
      <c r="P495" t="s">
        <v>2050</v>
      </c>
      <c r="Q495" t="s">
        <v>41</v>
      </c>
      <c r="R495" s="44" t="s">
        <v>2108</v>
      </c>
      <c r="S495" s="45" t="s">
        <v>2109</v>
      </c>
      <c r="T495" t="s">
        <v>44</v>
      </c>
      <c r="U495" t="s">
        <v>45</v>
      </c>
      <c r="W495">
        <v>2021</v>
      </c>
      <c r="X495" t="s">
        <v>46</v>
      </c>
      <c r="Z495" s="2"/>
      <c r="AA495" t="s">
        <v>47</v>
      </c>
      <c r="AB495" t="str">
        <f t="shared" si="12"/>
        <v>FRA_Pays de la Loire_Animalia_Butterflies_2021.pdf</v>
      </c>
      <c r="AC495" s="8"/>
      <c r="AD495" t="s">
        <v>2110</v>
      </c>
      <c r="AE495" s="1" t="s">
        <v>2111</v>
      </c>
      <c r="AF495" t="str">
        <f>VLOOKUP(AE495,[1]urls_output!$A:$B,2,FALSE)</f>
        <v>T</v>
      </c>
    </row>
    <row r="496" spans="1:32" ht="15" customHeight="1">
      <c r="A496">
        <v>495</v>
      </c>
      <c r="B496" t="s">
        <v>31</v>
      </c>
      <c r="C496" t="s">
        <v>32</v>
      </c>
      <c r="D496" t="s">
        <v>328</v>
      </c>
      <c r="E496" t="s">
        <v>328</v>
      </c>
      <c r="F496" t="s">
        <v>34</v>
      </c>
      <c r="G496" t="s">
        <v>34</v>
      </c>
      <c r="H496" t="s">
        <v>34</v>
      </c>
      <c r="I496" t="s">
        <v>35</v>
      </c>
      <c r="J496" t="s">
        <v>36</v>
      </c>
      <c r="K496" t="s">
        <v>37</v>
      </c>
      <c r="L496" t="s">
        <v>177</v>
      </c>
      <c r="M496" t="s">
        <v>178</v>
      </c>
      <c r="N496" t="s">
        <v>179</v>
      </c>
      <c r="P496" t="s">
        <v>180</v>
      </c>
      <c r="Q496" t="s">
        <v>41</v>
      </c>
      <c r="R496" s="44" t="s">
        <v>329</v>
      </c>
      <c r="S496" s="45" t="s">
        <v>330</v>
      </c>
      <c r="T496" t="s">
        <v>63</v>
      </c>
      <c r="U496" t="s">
        <v>45</v>
      </c>
      <c r="W496">
        <v>2016</v>
      </c>
      <c r="X496" t="s">
        <v>46</v>
      </c>
      <c r="Z496" s="2"/>
      <c r="AB496" t="str">
        <f t="shared" si="12"/>
        <v>FRA_Provence-Alpes-Côte d'Azur_Animalia_Amphibians_2016.xlsx</v>
      </c>
      <c r="AC496" s="8"/>
      <c r="AD496" t="s">
        <v>331</v>
      </c>
      <c r="AE496" s="1" t="s">
        <v>332</v>
      </c>
      <c r="AF496" t="str">
        <f>VLOOKUP(AE496,[1]urls_output!$A:$B,2,FALSE)</f>
        <v>T</v>
      </c>
    </row>
    <row r="497" spans="1:32" ht="15" customHeight="1">
      <c r="A497">
        <v>496</v>
      </c>
      <c r="B497" t="s">
        <v>31</v>
      </c>
      <c r="C497" t="s">
        <v>32</v>
      </c>
      <c r="D497" t="s">
        <v>328</v>
      </c>
      <c r="E497" t="s">
        <v>328</v>
      </c>
      <c r="F497" t="s">
        <v>34</v>
      </c>
      <c r="G497" t="s">
        <v>34</v>
      </c>
      <c r="H497" t="s">
        <v>34</v>
      </c>
      <c r="I497" t="s">
        <v>35</v>
      </c>
      <c r="J497" t="s">
        <v>36</v>
      </c>
      <c r="K497" t="s">
        <v>37</v>
      </c>
      <c r="L497" t="s">
        <v>177</v>
      </c>
      <c r="M497" t="s">
        <v>178</v>
      </c>
      <c r="N497" t="s">
        <v>2291</v>
      </c>
      <c r="P497" t="s">
        <v>7214</v>
      </c>
      <c r="Q497" t="s">
        <v>41</v>
      </c>
      <c r="R497" s="44" t="s">
        <v>329</v>
      </c>
      <c r="S497" s="45" t="s">
        <v>330</v>
      </c>
      <c r="T497" t="s">
        <v>63</v>
      </c>
      <c r="U497" t="s">
        <v>45</v>
      </c>
      <c r="W497">
        <v>2016</v>
      </c>
      <c r="X497" t="s">
        <v>46</v>
      </c>
      <c r="Z497" s="2"/>
      <c r="AB497" t="str">
        <f t="shared" si="12"/>
        <v>FRA_Provence-Alpes-Côte d'Azur_Animalia_Reptiles_2016.xlsx</v>
      </c>
      <c r="AC497" s="8"/>
      <c r="AD497" t="s">
        <v>7273</v>
      </c>
      <c r="AE497" s="1" t="s">
        <v>332</v>
      </c>
      <c r="AF497" t="str">
        <f>VLOOKUP(AE497,[1]urls_output!$A:$B,2,FALSE)</f>
        <v>T</v>
      </c>
    </row>
    <row r="498" spans="1:32" ht="15" customHeight="1">
      <c r="A498">
        <v>497</v>
      </c>
      <c r="B498" t="s">
        <v>31</v>
      </c>
      <c r="C498" t="s">
        <v>32</v>
      </c>
      <c r="D498" t="s">
        <v>328</v>
      </c>
      <c r="E498" t="s">
        <v>328</v>
      </c>
      <c r="F498" t="s">
        <v>34</v>
      </c>
      <c r="G498" t="s">
        <v>34</v>
      </c>
      <c r="H498" t="s">
        <v>34</v>
      </c>
      <c r="I498" t="s">
        <v>35</v>
      </c>
      <c r="J498" t="s">
        <v>36</v>
      </c>
      <c r="K498" t="s">
        <v>37</v>
      </c>
      <c r="L498" t="s">
        <v>38</v>
      </c>
      <c r="M498" t="s">
        <v>55</v>
      </c>
      <c r="N498" t="s">
        <v>56</v>
      </c>
      <c r="O498" t="s">
        <v>817</v>
      </c>
      <c r="P498" t="s">
        <v>817</v>
      </c>
      <c r="Q498" t="s">
        <v>41</v>
      </c>
      <c r="R498" s="44" t="s">
        <v>6798</v>
      </c>
      <c r="S498" s="45" t="s">
        <v>6799</v>
      </c>
      <c r="T498" t="s">
        <v>63</v>
      </c>
      <c r="U498" t="s">
        <v>45</v>
      </c>
      <c r="W498">
        <v>2017</v>
      </c>
      <c r="X498" t="s">
        <v>46</v>
      </c>
      <c r="Z498" s="2"/>
      <c r="AB498" t="str">
        <f t="shared" si="12"/>
        <v>FRA_Provence-Alpes-Côte d'Azur_Animalia_Odonata_2017.xlsx</v>
      </c>
      <c r="AC498" s="8"/>
      <c r="AD498" t="s">
        <v>6800</v>
      </c>
      <c r="AE498" s="1" t="s">
        <v>332</v>
      </c>
      <c r="AF498" t="str">
        <f>VLOOKUP(AE498,[1]urls_output!$A:$B,2,FALSE)</f>
        <v>T</v>
      </c>
    </row>
    <row r="499" spans="1:32" ht="15" customHeight="1">
      <c r="A499">
        <v>498</v>
      </c>
      <c r="B499" t="s">
        <v>31</v>
      </c>
      <c r="C499" t="s">
        <v>32</v>
      </c>
      <c r="D499" t="s">
        <v>328</v>
      </c>
      <c r="E499" t="s">
        <v>328</v>
      </c>
      <c r="F499" t="s">
        <v>34</v>
      </c>
      <c r="G499" t="s">
        <v>34</v>
      </c>
      <c r="H499" t="s">
        <v>34</v>
      </c>
      <c r="I499" t="s">
        <v>35</v>
      </c>
      <c r="J499" t="s">
        <v>36</v>
      </c>
      <c r="K499" t="s">
        <v>37</v>
      </c>
      <c r="L499" t="s">
        <v>38</v>
      </c>
      <c r="M499" t="s">
        <v>55</v>
      </c>
      <c r="N499" t="s">
        <v>56</v>
      </c>
      <c r="O499" t="s">
        <v>817</v>
      </c>
      <c r="P499" t="s">
        <v>817</v>
      </c>
      <c r="Q499" t="s">
        <v>41</v>
      </c>
      <c r="R499" s="44" t="s">
        <v>6798</v>
      </c>
      <c r="S499" s="45" t="s">
        <v>6799</v>
      </c>
      <c r="T499" t="s">
        <v>44</v>
      </c>
      <c r="U499" t="s">
        <v>45</v>
      </c>
      <c r="W499">
        <v>2013</v>
      </c>
      <c r="X499" t="s">
        <v>46</v>
      </c>
      <c r="Z499" s="2"/>
      <c r="AA499" t="s">
        <v>47</v>
      </c>
      <c r="AB499" t="str">
        <f t="shared" si="12"/>
        <v>FRA_Provence-Alpes-Côte d'Azur_Animalia_Odonata_2013.pdf</v>
      </c>
      <c r="AC499" s="8"/>
      <c r="AD499" t="s">
        <v>6801</v>
      </c>
      <c r="AE499" s="1" t="s">
        <v>332</v>
      </c>
      <c r="AF499" t="str">
        <f>VLOOKUP(AE499,[1]urls_output!$A:$B,2,FALSE)</f>
        <v>T</v>
      </c>
    </row>
    <row r="500" spans="1:32" ht="15" customHeight="1">
      <c r="A500">
        <v>499</v>
      </c>
      <c r="B500" t="s">
        <v>31</v>
      </c>
      <c r="C500" t="s">
        <v>32</v>
      </c>
      <c r="D500" t="s">
        <v>328</v>
      </c>
      <c r="E500" t="s">
        <v>328</v>
      </c>
      <c r="F500" t="s">
        <v>34</v>
      </c>
      <c r="G500" t="s">
        <v>34</v>
      </c>
      <c r="H500" t="s">
        <v>34</v>
      </c>
      <c r="I500" t="s">
        <v>35</v>
      </c>
      <c r="J500" t="s">
        <v>36</v>
      </c>
      <c r="K500" t="s">
        <v>37</v>
      </c>
      <c r="L500" t="s">
        <v>38</v>
      </c>
      <c r="M500" t="s">
        <v>55</v>
      </c>
      <c r="N500" t="s">
        <v>56</v>
      </c>
      <c r="O500" t="s">
        <v>2283</v>
      </c>
      <c r="P500" t="s">
        <v>2283</v>
      </c>
      <c r="Q500" t="s">
        <v>41</v>
      </c>
      <c r="R500" s="44" t="s">
        <v>6985</v>
      </c>
      <c r="S500" s="45" t="s">
        <v>6986</v>
      </c>
      <c r="T500" t="s">
        <v>63</v>
      </c>
      <c r="U500" t="s">
        <v>45</v>
      </c>
      <c r="W500">
        <v>2018</v>
      </c>
      <c r="X500" t="s">
        <v>46</v>
      </c>
      <c r="Z500" s="2"/>
      <c r="AB500" t="str">
        <f t="shared" si="12"/>
        <v>FRA_Provence-Alpes-Côte d'Azur_Animalia_Orthoptera_2018.xlsx</v>
      </c>
      <c r="AC500" s="8"/>
      <c r="AD500" t="s">
        <v>6987</v>
      </c>
      <c r="AE500" s="1" t="s">
        <v>332</v>
      </c>
      <c r="AF500" t="str">
        <f>VLOOKUP(AE500,[1]urls_output!$A:$B,2,FALSE)</f>
        <v>T</v>
      </c>
    </row>
    <row r="501" spans="1:32" ht="15" customHeight="1">
      <c r="A501">
        <v>500</v>
      </c>
      <c r="B501" t="s">
        <v>31</v>
      </c>
      <c r="C501" t="s">
        <v>32</v>
      </c>
      <c r="D501" t="s">
        <v>328</v>
      </c>
      <c r="E501" t="s">
        <v>328</v>
      </c>
      <c r="F501" t="s">
        <v>34</v>
      </c>
      <c r="G501" t="s">
        <v>34</v>
      </c>
      <c r="H501" t="s">
        <v>34</v>
      </c>
      <c r="I501" t="s">
        <v>35</v>
      </c>
      <c r="J501" t="s">
        <v>36</v>
      </c>
      <c r="K501" t="s">
        <v>96</v>
      </c>
      <c r="P501" t="s">
        <v>3821</v>
      </c>
      <c r="Q501" t="s">
        <v>41</v>
      </c>
      <c r="R501" s="44" t="s">
        <v>3984</v>
      </c>
      <c r="S501" s="45" t="s">
        <v>3985</v>
      </c>
      <c r="T501" t="s">
        <v>63</v>
      </c>
      <c r="U501" t="s">
        <v>45</v>
      </c>
      <c r="W501">
        <v>2015</v>
      </c>
      <c r="X501" t="s">
        <v>46</v>
      </c>
      <c r="Z501" s="2"/>
      <c r="AB501" t="str">
        <f t="shared" si="12"/>
        <v>FRA_Provence-Alpes-Côte d'Azur_Plantae_Flora_2015.xlsx</v>
      </c>
      <c r="AC501" s="8"/>
      <c r="AD501" t="s">
        <v>3986</v>
      </c>
      <c r="AE501" s="1" t="s">
        <v>332</v>
      </c>
      <c r="AF501" t="str">
        <f>VLOOKUP(AE501,[1]urls_output!$A:$B,2,FALSE)</f>
        <v>T</v>
      </c>
    </row>
    <row r="502" spans="1:32" ht="15" customHeight="1">
      <c r="A502">
        <v>501</v>
      </c>
      <c r="B502" t="s">
        <v>31</v>
      </c>
      <c r="C502" t="s">
        <v>32</v>
      </c>
      <c r="D502" t="s">
        <v>328</v>
      </c>
      <c r="E502" t="s">
        <v>328</v>
      </c>
      <c r="F502" t="s">
        <v>34</v>
      </c>
      <c r="G502" t="s">
        <v>34</v>
      </c>
      <c r="H502" t="s">
        <v>34</v>
      </c>
      <c r="I502" t="s">
        <v>35</v>
      </c>
      <c r="J502" t="s">
        <v>36</v>
      </c>
      <c r="K502" t="s">
        <v>37</v>
      </c>
      <c r="L502" t="s">
        <v>177</v>
      </c>
      <c r="M502" t="s">
        <v>178</v>
      </c>
      <c r="N502" t="s">
        <v>812</v>
      </c>
      <c r="P502" t="s">
        <v>1146</v>
      </c>
      <c r="Q502" t="s">
        <v>41</v>
      </c>
      <c r="R502" s="44" t="s">
        <v>1267</v>
      </c>
      <c r="S502" s="45" t="s">
        <v>1268</v>
      </c>
      <c r="T502" t="s">
        <v>63</v>
      </c>
      <c r="U502" t="s">
        <v>45</v>
      </c>
      <c r="W502">
        <v>2012</v>
      </c>
      <c r="X502" t="s">
        <v>46</v>
      </c>
      <c r="Z502" s="2"/>
      <c r="AB502" t="str">
        <f t="shared" si="12"/>
        <v>FRA_Provence-Alpes-Côte d'Azur_Animalia_Birds_2012.xlsx</v>
      </c>
      <c r="AC502" s="8"/>
      <c r="AD502" t="s">
        <v>1269</v>
      </c>
      <c r="AE502" s="1" t="s">
        <v>332</v>
      </c>
      <c r="AF502" t="str">
        <f>VLOOKUP(AE502,[1]urls_output!$A:$B,2,FALSE)</f>
        <v>T</v>
      </c>
    </row>
    <row r="503" spans="1:32" ht="15" customHeight="1">
      <c r="A503">
        <v>502</v>
      </c>
      <c r="B503" t="s">
        <v>31</v>
      </c>
      <c r="C503" t="s">
        <v>32</v>
      </c>
      <c r="D503" t="s">
        <v>328</v>
      </c>
      <c r="E503" t="s">
        <v>328</v>
      </c>
      <c r="F503" t="s">
        <v>34</v>
      </c>
      <c r="G503" t="s">
        <v>34</v>
      </c>
      <c r="H503" t="s">
        <v>34</v>
      </c>
      <c r="I503" t="s">
        <v>35</v>
      </c>
      <c r="J503" t="s">
        <v>36</v>
      </c>
      <c r="K503" t="s">
        <v>37</v>
      </c>
      <c r="L503" t="s">
        <v>177</v>
      </c>
      <c r="M503" t="s">
        <v>178</v>
      </c>
      <c r="N503" t="s">
        <v>812</v>
      </c>
      <c r="P503" t="s">
        <v>1146</v>
      </c>
      <c r="Q503" t="s">
        <v>41</v>
      </c>
      <c r="R503" s="44" t="s">
        <v>1270</v>
      </c>
      <c r="S503" s="45" t="s">
        <v>1271</v>
      </c>
      <c r="T503" t="s">
        <v>63</v>
      </c>
      <c r="U503" t="s">
        <v>45</v>
      </c>
      <c r="W503">
        <v>2020</v>
      </c>
      <c r="X503" t="s">
        <v>46</v>
      </c>
      <c r="Z503" s="2"/>
      <c r="AB503" t="str">
        <f t="shared" si="12"/>
        <v>FRA_Provence-Alpes-Côte d'Azur_Animalia_Birds_2020.xlsx</v>
      </c>
      <c r="AC503" s="8"/>
      <c r="AD503" t="s">
        <v>1272</v>
      </c>
      <c r="AE503" s="1" t="s">
        <v>332</v>
      </c>
      <c r="AF503" t="str">
        <f>VLOOKUP(AE503,[1]urls_output!$A:$B,2,FALSE)</f>
        <v>T</v>
      </c>
    </row>
    <row r="504" spans="1:32" ht="15" customHeight="1">
      <c r="A504">
        <v>503</v>
      </c>
      <c r="B504" t="s">
        <v>31</v>
      </c>
      <c r="C504" t="s">
        <v>32</v>
      </c>
      <c r="D504" t="s">
        <v>328</v>
      </c>
      <c r="E504" t="s">
        <v>328</v>
      </c>
      <c r="F504" t="s">
        <v>34</v>
      </c>
      <c r="G504" t="s">
        <v>34</v>
      </c>
      <c r="H504" t="s">
        <v>34</v>
      </c>
      <c r="I504" t="s">
        <v>35</v>
      </c>
      <c r="J504" t="s">
        <v>36</v>
      </c>
      <c r="K504" t="s">
        <v>37</v>
      </c>
      <c r="L504" t="s">
        <v>38</v>
      </c>
      <c r="M504" t="s">
        <v>55</v>
      </c>
      <c r="N504" t="s">
        <v>56</v>
      </c>
      <c r="O504" t="s">
        <v>158</v>
      </c>
      <c r="P504" t="s">
        <v>2050</v>
      </c>
      <c r="Q504" t="s">
        <v>41</v>
      </c>
      <c r="R504" s="44" t="s">
        <v>2112</v>
      </c>
      <c r="S504" s="45" t="s">
        <v>2113</v>
      </c>
      <c r="T504" t="s">
        <v>63</v>
      </c>
      <c r="U504" t="s">
        <v>45</v>
      </c>
      <c r="W504">
        <v>2014</v>
      </c>
      <c r="X504" t="s">
        <v>46</v>
      </c>
      <c r="Z504" s="2"/>
      <c r="AB504" t="str">
        <f t="shared" si="12"/>
        <v>FRA_Provence-Alpes-Côte d'Azur_Animalia_Butterflies_2014.xlsx</v>
      </c>
      <c r="AC504" s="8"/>
      <c r="AD504" t="s">
        <v>2114</v>
      </c>
      <c r="AE504" s="1" t="s">
        <v>332</v>
      </c>
      <c r="AF504" t="str">
        <f>VLOOKUP(AE504,[1]urls_output!$A:$B,2,FALSE)</f>
        <v>T</v>
      </c>
    </row>
    <row r="505" spans="1:32" ht="15" customHeight="1">
      <c r="A505">
        <v>504</v>
      </c>
      <c r="B505" t="s">
        <v>31</v>
      </c>
      <c r="C505" t="s">
        <v>32</v>
      </c>
      <c r="D505" t="s">
        <v>328</v>
      </c>
      <c r="E505" t="s">
        <v>328</v>
      </c>
      <c r="F505" t="s">
        <v>34</v>
      </c>
      <c r="G505" t="s">
        <v>34</v>
      </c>
      <c r="H505" t="s">
        <v>34</v>
      </c>
      <c r="I505" t="s">
        <v>35</v>
      </c>
      <c r="J505" t="s">
        <v>36</v>
      </c>
      <c r="K505" t="s">
        <v>37</v>
      </c>
      <c r="L505" t="s">
        <v>38</v>
      </c>
      <c r="M505" t="s">
        <v>55</v>
      </c>
      <c r="N505" t="s">
        <v>56</v>
      </c>
      <c r="O505" t="s">
        <v>6430</v>
      </c>
      <c r="P505" t="s">
        <v>6431</v>
      </c>
      <c r="Q505" t="s">
        <v>41</v>
      </c>
      <c r="R505" s="44" t="s">
        <v>6444</v>
      </c>
      <c r="S505" s="45" t="s">
        <v>6445</v>
      </c>
      <c r="T505" t="s">
        <v>44</v>
      </c>
      <c r="U505" t="s">
        <v>45</v>
      </c>
      <c r="W505">
        <v>2022</v>
      </c>
      <c r="X505" t="s">
        <v>46</v>
      </c>
      <c r="Z505" s="2"/>
      <c r="AA505" t="s">
        <v>47</v>
      </c>
      <c r="AB505" t="str">
        <f t="shared" si="12"/>
        <v>FRA_Provence-Alpes-Côte d'Azur_Animalia_Mayflies_2022.pdf</v>
      </c>
      <c r="AC505" s="8"/>
      <c r="AD505" t="s">
        <v>6446</v>
      </c>
      <c r="AE505" s="1" t="s">
        <v>332</v>
      </c>
      <c r="AF505" t="str">
        <f>VLOOKUP(AE505,[1]urls_output!$A:$B,2,FALSE)</f>
        <v>T</v>
      </c>
    </row>
    <row r="506" spans="1:32" ht="15" customHeight="1">
      <c r="A506">
        <v>505</v>
      </c>
      <c r="B506" t="s">
        <v>31</v>
      </c>
      <c r="C506" t="s">
        <v>32</v>
      </c>
      <c r="D506" t="s">
        <v>33</v>
      </c>
      <c r="E506" t="s">
        <v>33</v>
      </c>
      <c r="F506" t="s">
        <v>34</v>
      </c>
      <c r="G506" t="s">
        <v>34</v>
      </c>
      <c r="H506" t="s">
        <v>34</v>
      </c>
      <c r="I506" t="s">
        <v>35</v>
      </c>
      <c r="J506" t="s">
        <v>36</v>
      </c>
      <c r="K506" t="s">
        <v>96</v>
      </c>
      <c r="P506" t="s">
        <v>3821</v>
      </c>
      <c r="Q506" t="s">
        <v>41</v>
      </c>
      <c r="R506" s="44" t="s">
        <v>3987</v>
      </c>
      <c r="S506" s="45" t="s">
        <v>3988</v>
      </c>
      <c r="T506" t="s">
        <v>44</v>
      </c>
      <c r="U506" t="s">
        <v>45</v>
      </c>
      <c r="W506">
        <v>2014</v>
      </c>
      <c r="X506" t="s">
        <v>46</v>
      </c>
      <c r="Z506" s="2"/>
      <c r="AA506" t="s">
        <v>47</v>
      </c>
      <c r="AB506" t="str">
        <f t="shared" si="12"/>
        <v>FRA_Alsace_Plantae_Flora_2014.pdf</v>
      </c>
      <c r="AC506" s="8"/>
      <c r="AD506" t="s">
        <v>3989</v>
      </c>
      <c r="AE506" s="1" t="s">
        <v>3990</v>
      </c>
      <c r="AF506" t="str">
        <f>VLOOKUP(AE506,[1]urls_output!$A:$B,2,FALSE)</f>
        <v>T</v>
      </c>
    </row>
    <row r="507" spans="1:32" ht="15" customHeight="1">
      <c r="A507">
        <v>506</v>
      </c>
      <c r="B507" t="s">
        <v>31</v>
      </c>
      <c r="C507" t="s">
        <v>32</v>
      </c>
      <c r="D507" t="s">
        <v>33</v>
      </c>
      <c r="E507" t="s">
        <v>33</v>
      </c>
      <c r="F507" t="s">
        <v>34</v>
      </c>
      <c r="G507" t="s">
        <v>34</v>
      </c>
      <c r="H507" t="s">
        <v>34</v>
      </c>
      <c r="I507" t="s">
        <v>35</v>
      </c>
      <c r="J507" t="s">
        <v>36</v>
      </c>
      <c r="K507" t="s">
        <v>96</v>
      </c>
      <c r="P507" t="s">
        <v>1866</v>
      </c>
      <c r="Q507" t="s">
        <v>41</v>
      </c>
      <c r="R507" s="44" t="s">
        <v>1927</v>
      </c>
      <c r="S507" s="45" t="s">
        <v>1928</v>
      </c>
      <c r="T507" t="s">
        <v>44</v>
      </c>
      <c r="U507" t="s">
        <v>45</v>
      </c>
      <c r="W507">
        <v>2014</v>
      </c>
      <c r="X507" t="s">
        <v>46</v>
      </c>
      <c r="Z507" s="2"/>
      <c r="AA507" t="s">
        <v>47</v>
      </c>
      <c r="AB507" t="str">
        <f t="shared" si="12"/>
        <v>FRA_Alsace_Plantae_Bryophytes_2014.pdf</v>
      </c>
      <c r="AC507" s="8"/>
      <c r="AD507" t="s">
        <v>1929</v>
      </c>
      <c r="AE507" s="1" t="s">
        <v>1930</v>
      </c>
      <c r="AF507" t="str">
        <f>VLOOKUP(AE507,[1]urls_output!$A:$B,2,FALSE)</f>
        <v>T</v>
      </c>
    </row>
    <row r="508" spans="1:32" ht="15" customHeight="1">
      <c r="A508">
        <v>507</v>
      </c>
      <c r="B508" t="s">
        <v>31</v>
      </c>
      <c r="C508" t="s">
        <v>32</v>
      </c>
      <c r="D508" t="s">
        <v>33</v>
      </c>
      <c r="E508" t="s">
        <v>33</v>
      </c>
      <c r="F508" t="s">
        <v>34</v>
      </c>
      <c r="G508" t="s">
        <v>34</v>
      </c>
      <c r="H508" t="s">
        <v>34</v>
      </c>
      <c r="I508" t="s">
        <v>35</v>
      </c>
      <c r="J508" t="s">
        <v>36</v>
      </c>
      <c r="K508" t="s">
        <v>89</v>
      </c>
      <c r="P508" t="s">
        <v>89</v>
      </c>
      <c r="Q508" t="s">
        <v>41</v>
      </c>
      <c r="R508" s="44" t="s">
        <v>5340</v>
      </c>
      <c r="S508" s="45" t="s">
        <v>5341</v>
      </c>
      <c r="T508" t="s">
        <v>44</v>
      </c>
      <c r="U508" t="s">
        <v>45</v>
      </c>
      <c r="W508">
        <v>2014</v>
      </c>
      <c r="X508" t="s">
        <v>46</v>
      </c>
      <c r="Z508" s="2"/>
      <c r="AA508" t="s">
        <v>47</v>
      </c>
      <c r="AB508" t="str">
        <f t="shared" si="12"/>
        <v>FRA_Alsace_Fungi_Fungi_2014.pdf</v>
      </c>
      <c r="AC508" s="8"/>
      <c r="AD508" t="s">
        <v>5342</v>
      </c>
      <c r="AE508" s="1" t="s">
        <v>5343</v>
      </c>
      <c r="AF508" t="str">
        <f>VLOOKUP(AE508,[1]urls_output!$A:$B,2,FALSE)</f>
        <v>T</v>
      </c>
    </row>
    <row r="509" spans="1:32" ht="15" customHeight="1">
      <c r="A509">
        <v>508</v>
      </c>
      <c r="B509" t="s">
        <v>31</v>
      </c>
      <c r="C509" t="s">
        <v>32</v>
      </c>
      <c r="D509" t="s">
        <v>33</v>
      </c>
      <c r="E509" t="s">
        <v>33</v>
      </c>
      <c r="F509" t="s">
        <v>34</v>
      </c>
      <c r="G509" t="s">
        <v>34</v>
      </c>
      <c r="H509" t="s">
        <v>34</v>
      </c>
      <c r="I509" t="s">
        <v>35</v>
      </c>
      <c r="J509" t="s">
        <v>36</v>
      </c>
      <c r="K509" t="s">
        <v>37</v>
      </c>
      <c r="L509" t="s">
        <v>38</v>
      </c>
      <c r="M509" t="s">
        <v>39</v>
      </c>
      <c r="P509" t="s">
        <v>40</v>
      </c>
      <c r="Q509" t="s">
        <v>41</v>
      </c>
      <c r="R509" s="44" t="s">
        <v>42</v>
      </c>
      <c r="S509" s="45" t="s">
        <v>43</v>
      </c>
      <c r="T509" t="s">
        <v>44</v>
      </c>
      <c r="U509" t="s">
        <v>45</v>
      </c>
      <c r="W509">
        <v>2014</v>
      </c>
      <c r="X509" t="s">
        <v>46</v>
      </c>
      <c r="Z509" s="2"/>
      <c r="AA509" t="s">
        <v>47</v>
      </c>
      <c r="AB509" t="str">
        <f t="shared" si="12"/>
        <v>FRA_Alsace_Animalia_Crayfish_2014.pdf</v>
      </c>
      <c r="AC509" s="8"/>
      <c r="AD509" t="s">
        <v>48</v>
      </c>
      <c r="AE509" s="1" t="s">
        <v>49</v>
      </c>
      <c r="AF509" t="str">
        <f>VLOOKUP(AE509,[1]urls_output!$A:$B,2,FALSE)</f>
        <v>T</v>
      </c>
    </row>
    <row r="510" spans="1:32" ht="15" customHeight="1">
      <c r="A510">
        <v>509</v>
      </c>
      <c r="B510" t="s">
        <v>31</v>
      </c>
      <c r="C510" t="s">
        <v>32</v>
      </c>
      <c r="D510" t="s">
        <v>33</v>
      </c>
      <c r="E510" t="s">
        <v>33</v>
      </c>
      <c r="F510" t="s">
        <v>34</v>
      </c>
      <c r="G510" t="s">
        <v>34</v>
      </c>
      <c r="H510" t="s">
        <v>34</v>
      </c>
      <c r="I510" t="s">
        <v>35</v>
      </c>
      <c r="J510" t="s">
        <v>36</v>
      </c>
      <c r="K510" t="s">
        <v>37</v>
      </c>
      <c r="L510" t="s">
        <v>38</v>
      </c>
      <c r="M510" t="s">
        <v>39</v>
      </c>
      <c r="N510" t="s">
        <v>824</v>
      </c>
      <c r="P510" t="s">
        <v>824</v>
      </c>
      <c r="Q510" t="s">
        <v>41</v>
      </c>
      <c r="R510" s="44" t="s">
        <v>1668</v>
      </c>
      <c r="S510" s="45" t="s">
        <v>1669</v>
      </c>
      <c r="T510" t="s">
        <v>44</v>
      </c>
      <c r="U510" t="s">
        <v>45</v>
      </c>
      <c r="W510">
        <v>2014</v>
      </c>
      <c r="X510" t="s">
        <v>46</v>
      </c>
      <c r="Z510" s="2"/>
      <c r="AA510" t="s">
        <v>47</v>
      </c>
      <c r="AB510" t="str">
        <f t="shared" si="12"/>
        <v>FRA_Alsace_Animalia_Branchiopoda_2014.pdf</v>
      </c>
      <c r="AC510" s="8"/>
      <c r="AD510" t="s">
        <v>1670</v>
      </c>
      <c r="AE510" s="1" t="s">
        <v>1671</v>
      </c>
      <c r="AF510" t="str">
        <f>VLOOKUP(AE510,[1]urls_output!$A:$B,2,FALSE)</f>
        <v>T</v>
      </c>
    </row>
    <row r="511" spans="1:32" ht="15" customHeight="1">
      <c r="A511">
        <v>510</v>
      </c>
      <c r="B511" t="s">
        <v>31</v>
      </c>
      <c r="C511" t="s">
        <v>32</v>
      </c>
      <c r="D511" t="s">
        <v>33</v>
      </c>
      <c r="E511" t="s">
        <v>33</v>
      </c>
      <c r="F511" t="s">
        <v>34</v>
      </c>
      <c r="G511" t="s">
        <v>34</v>
      </c>
      <c r="H511" t="s">
        <v>34</v>
      </c>
      <c r="I511" t="s">
        <v>35</v>
      </c>
      <c r="J511" t="s">
        <v>36</v>
      </c>
      <c r="K511" t="s">
        <v>37</v>
      </c>
      <c r="L511" t="s">
        <v>177</v>
      </c>
      <c r="M511" t="s">
        <v>178</v>
      </c>
      <c r="N511" t="s">
        <v>903</v>
      </c>
      <c r="P511" t="s">
        <v>5979</v>
      </c>
      <c r="Q511" t="s">
        <v>41</v>
      </c>
      <c r="R511" s="44" t="s">
        <v>6040</v>
      </c>
      <c r="S511" s="45" t="s">
        <v>6041</v>
      </c>
      <c r="T511" t="s">
        <v>44</v>
      </c>
      <c r="U511" t="s">
        <v>45</v>
      </c>
      <c r="W511">
        <v>2014</v>
      </c>
      <c r="X511" t="s">
        <v>46</v>
      </c>
      <c r="Z511" s="2"/>
      <c r="AA511" t="s">
        <v>47</v>
      </c>
      <c r="AB511" t="str">
        <f t="shared" si="12"/>
        <v>FRA_Alsace_Animalia_Mammals_2014.pdf</v>
      </c>
      <c r="AC511" s="8"/>
      <c r="AD511" t="s">
        <v>6042</v>
      </c>
      <c r="AE511" s="1" t="s">
        <v>6043</v>
      </c>
      <c r="AF511" t="str">
        <f>VLOOKUP(AE511,[1]urls_output!$A:$B,2,FALSE)</f>
        <v>T</v>
      </c>
    </row>
    <row r="512" spans="1:32" ht="15" customHeight="1">
      <c r="A512">
        <v>511</v>
      </c>
      <c r="B512" t="s">
        <v>31</v>
      </c>
      <c r="C512" t="s">
        <v>32</v>
      </c>
      <c r="D512" t="s">
        <v>33</v>
      </c>
      <c r="E512" t="s">
        <v>33</v>
      </c>
      <c r="F512" t="s">
        <v>34</v>
      </c>
      <c r="G512" t="s">
        <v>34</v>
      </c>
      <c r="H512" t="s">
        <v>34</v>
      </c>
      <c r="I512" t="s">
        <v>35</v>
      </c>
      <c r="J512" t="s">
        <v>36</v>
      </c>
      <c r="K512" t="s">
        <v>37</v>
      </c>
      <c r="L512" t="s">
        <v>177</v>
      </c>
      <c r="M512" t="s">
        <v>178</v>
      </c>
      <c r="N512" t="s">
        <v>812</v>
      </c>
      <c r="P512" t="s">
        <v>1681</v>
      </c>
      <c r="Q512" t="s">
        <v>41</v>
      </c>
      <c r="R512" s="44" t="s">
        <v>1714</v>
      </c>
      <c r="S512" s="45" t="s">
        <v>1715</v>
      </c>
      <c r="T512" t="s">
        <v>44</v>
      </c>
      <c r="U512" t="s">
        <v>45</v>
      </c>
      <c r="W512">
        <v>2014</v>
      </c>
      <c r="X512" t="s">
        <v>46</v>
      </c>
      <c r="Z512" s="2"/>
      <c r="AA512" t="s">
        <v>47</v>
      </c>
      <c r="AB512" t="str">
        <f t="shared" si="12"/>
        <v>FRA_Alsace_Animalia_Breeding Birds_2014.pdf</v>
      </c>
      <c r="AC512" s="8"/>
      <c r="AD512" t="s">
        <v>1716</v>
      </c>
      <c r="AE512" s="1" t="s">
        <v>1717</v>
      </c>
      <c r="AF512" t="str">
        <f>VLOOKUP(AE512,[1]urls_output!$A:$B,2,FALSE)</f>
        <v>T</v>
      </c>
    </row>
    <row r="513" spans="1:32" ht="15" customHeight="1">
      <c r="A513">
        <v>512</v>
      </c>
      <c r="B513" t="s">
        <v>31</v>
      </c>
      <c r="C513" t="s">
        <v>32</v>
      </c>
      <c r="D513" t="s">
        <v>33</v>
      </c>
      <c r="E513" t="s">
        <v>33</v>
      </c>
      <c r="F513" t="s">
        <v>34</v>
      </c>
      <c r="G513" t="s">
        <v>34</v>
      </c>
      <c r="H513" t="s">
        <v>34</v>
      </c>
      <c r="I513" t="s">
        <v>35</v>
      </c>
      <c r="J513" t="s">
        <v>36</v>
      </c>
      <c r="K513" t="s">
        <v>37</v>
      </c>
      <c r="L513" t="s">
        <v>38</v>
      </c>
      <c r="M513" t="s">
        <v>55</v>
      </c>
      <c r="N513" t="s">
        <v>56</v>
      </c>
      <c r="O513" t="s">
        <v>2283</v>
      </c>
      <c r="P513" t="s">
        <v>2283</v>
      </c>
      <c r="Q513" t="s">
        <v>41</v>
      </c>
      <c r="R513" s="44" t="s">
        <v>6988</v>
      </c>
      <c r="S513" s="45" t="s">
        <v>6989</v>
      </c>
      <c r="T513" t="s">
        <v>44</v>
      </c>
      <c r="U513" t="s">
        <v>45</v>
      </c>
      <c r="W513">
        <v>2014</v>
      </c>
      <c r="X513" t="s">
        <v>46</v>
      </c>
      <c r="Z513" s="2"/>
      <c r="AA513" t="s">
        <v>47</v>
      </c>
      <c r="AB513" t="str">
        <f t="shared" si="12"/>
        <v>FRA_Alsace_Animalia_Orthoptera_2014.pdf</v>
      </c>
      <c r="AC513" s="8"/>
      <c r="AD513" t="s">
        <v>6990</v>
      </c>
      <c r="AE513" s="1" t="s">
        <v>6991</v>
      </c>
      <c r="AF513" t="str">
        <f>VLOOKUP(AE513,[1]urls_output!$A:$B,2,FALSE)</f>
        <v>T</v>
      </c>
    </row>
    <row r="514" spans="1:32" ht="15" customHeight="1">
      <c r="A514">
        <v>513</v>
      </c>
      <c r="B514" t="s">
        <v>31</v>
      </c>
      <c r="C514" t="s">
        <v>32</v>
      </c>
      <c r="D514" t="s">
        <v>33</v>
      </c>
      <c r="E514" t="s">
        <v>33</v>
      </c>
      <c r="F514" t="s">
        <v>34</v>
      </c>
      <c r="G514" t="s">
        <v>34</v>
      </c>
      <c r="H514" t="s">
        <v>34</v>
      </c>
      <c r="I514" t="s">
        <v>35</v>
      </c>
      <c r="J514" t="s">
        <v>36</v>
      </c>
      <c r="K514" t="s">
        <v>37</v>
      </c>
      <c r="L514" t="s">
        <v>177</v>
      </c>
      <c r="M514" t="s">
        <v>178</v>
      </c>
      <c r="P514" t="s">
        <v>3709</v>
      </c>
      <c r="Q514" t="s">
        <v>41</v>
      </c>
      <c r="R514" s="44" t="s">
        <v>3744</v>
      </c>
      <c r="S514" s="45" t="s">
        <v>3745</v>
      </c>
      <c r="T514" t="s">
        <v>44</v>
      </c>
      <c r="U514" t="s">
        <v>45</v>
      </c>
      <c r="W514">
        <v>2014</v>
      </c>
      <c r="X514" t="s">
        <v>46</v>
      </c>
      <c r="Z514" s="2"/>
      <c r="AA514" t="s">
        <v>47</v>
      </c>
      <c r="AB514" t="str">
        <f t="shared" si="12"/>
        <v>FRA_Alsace_Animalia_Fishes_2014.pdf</v>
      </c>
      <c r="AC514" s="8"/>
      <c r="AD514" t="s">
        <v>3746</v>
      </c>
      <c r="AE514" s="1" t="s">
        <v>3747</v>
      </c>
      <c r="AF514" t="str">
        <f>VLOOKUP(AE514,[1]urls_output!$A:$B,2,FALSE)</f>
        <v>T</v>
      </c>
    </row>
    <row r="515" spans="1:32" ht="15" customHeight="1">
      <c r="A515">
        <v>514</v>
      </c>
      <c r="B515" t="s">
        <v>31</v>
      </c>
      <c r="C515" t="s">
        <v>32</v>
      </c>
      <c r="D515" t="s">
        <v>33</v>
      </c>
      <c r="E515" t="s">
        <v>33</v>
      </c>
      <c r="F515" t="s">
        <v>34</v>
      </c>
      <c r="G515" t="s">
        <v>34</v>
      </c>
      <c r="H515" t="s">
        <v>34</v>
      </c>
      <c r="I515" t="s">
        <v>35</v>
      </c>
      <c r="J515" t="s">
        <v>36</v>
      </c>
      <c r="K515" t="s">
        <v>37</v>
      </c>
      <c r="L515" t="s">
        <v>38</v>
      </c>
      <c r="M515" t="s">
        <v>55</v>
      </c>
      <c r="N515" t="s">
        <v>56</v>
      </c>
      <c r="O515" t="s">
        <v>158</v>
      </c>
      <c r="P515" t="s">
        <v>2050</v>
      </c>
      <c r="Q515" t="s">
        <v>41</v>
      </c>
      <c r="R515" s="44" t="s">
        <v>2115</v>
      </c>
      <c r="S515" s="45" t="s">
        <v>2116</v>
      </c>
      <c r="T515" t="s">
        <v>44</v>
      </c>
      <c r="U515" t="s">
        <v>45</v>
      </c>
      <c r="W515">
        <v>2014</v>
      </c>
      <c r="X515" t="s">
        <v>46</v>
      </c>
      <c r="Z515" s="2"/>
      <c r="AA515" t="s">
        <v>47</v>
      </c>
      <c r="AB515" t="str">
        <f t="shared" si="12"/>
        <v>FRA_Alsace_Animalia_Butterflies_2014.pdf</v>
      </c>
      <c r="AC515" s="8"/>
      <c r="AD515" t="s">
        <v>2117</v>
      </c>
      <c r="AE515" s="1" t="s">
        <v>2118</v>
      </c>
      <c r="AF515" t="str">
        <f>VLOOKUP(AE515,[1]urls_output!$A:$B,2,FALSE)</f>
        <v>T</v>
      </c>
    </row>
    <row r="516" spans="1:32" ht="15" customHeight="1">
      <c r="A516">
        <v>515</v>
      </c>
      <c r="B516" t="s">
        <v>31</v>
      </c>
      <c r="C516" t="s">
        <v>32</v>
      </c>
      <c r="D516" t="s">
        <v>333</v>
      </c>
      <c r="E516" t="s">
        <v>333</v>
      </c>
      <c r="F516" t="s">
        <v>34</v>
      </c>
      <c r="G516" t="s">
        <v>34</v>
      </c>
      <c r="H516" t="s">
        <v>34</v>
      </c>
      <c r="I516" t="s">
        <v>35</v>
      </c>
      <c r="J516" t="s">
        <v>36</v>
      </c>
      <c r="K516" t="s">
        <v>37</v>
      </c>
      <c r="L516" t="s">
        <v>177</v>
      </c>
      <c r="M516" t="s">
        <v>178</v>
      </c>
      <c r="N516" t="s">
        <v>903</v>
      </c>
      <c r="O516" t="s">
        <v>995</v>
      </c>
      <c r="P516" t="s">
        <v>996</v>
      </c>
      <c r="Q516" t="s">
        <v>41</v>
      </c>
      <c r="R516" s="44" t="s">
        <v>1026</v>
      </c>
      <c r="S516" s="45" t="s">
        <v>1027</v>
      </c>
      <c r="T516" t="s">
        <v>44</v>
      </c>
      <c r="U516" t="s">
        <v>45</v>
      </c>
      <c r="W516">
        <v>2019</v>
      </c>
      <c r="X516" t="s">
        <v>46</v>
      </c>
      <c r="Z516" s="2"/>
      <c r="AA516" t="s">
        <v>47</v>
      </c>
      <c r="AB516" t="str">
        <f t="shared" si="12"/>
        <v>FRA_Aquitaine_Animalia_Bats_2019.pdf</v>
      </c>
      <c r="AC516" s="8"/>
      <c r="AD516" t="s">
        <v>1028</v>
      </c>
      <c r="AE516" s="1" t="s">
        <v>337</v>
      </c>
      <c r="AF516" t="str">
        <f>VLOOKUP(AE516,[1]urls_output!$A:$B,2,FALSE)</f>
        <v>T</v>
      </c>
    </row>
    <row r="517" spans="1:32" ht="15" customHeight="1">
      <c r="A517">
        <v>516</v>
      </c>
      <c r="B517" t="s">
        <v>31</v>
      </c>
      <c r="C517" t="s">
        <v>32</v>
      </c>
      <c r="D517" t="s">
        <v>333</v>
      </c>
      <c r="E517" t="s">
        <v>333</v>
      </c>
      <c r="F517" t="s">
        <v>34</v>
      </c>
      <c r="G517" t="s">
        <v>34</v>
      </c>
      <c r="H517" t="s">
        <v>34</v>
      </c>
      <c r="I517" t="s">
        <v>35</v>
      </c>
      <c r="J517" t="s">
        <v>36</v>
      </c>
      <c r="K517" t="s">
        <v>96</v>
      </c>
      <c r="P517" t="s">
        <v>3821</v>
      </c>
      <c r="Q517" t="s">
        <v>41</v>
      </c>
      <c r="R517" s="44" t="s">
        <v>3991</v>
      </c>
      <c r="S517" s="45" t="s">
        <v>3992</v>
      </c>
      <c r="T517" t="s">
        <v>63</v>
      </c>
      <c r="U517" t="s">
        <v>45</v>
      </c>
      <c r="W517">
        <v>2018</v>
      </c>
      <c r="X517" t="s">
        <v>46</v>
      </c>
      <c r="Z517" s="2"/>
      <c r="AB517" t="str">
        <f t="shared" si="12"/>
        <v>FRA_Aquitaine_Plantae_Flora_2018.xlsx</v>
      </c>
      <c r="AC517" s="8"/>
      <c r="AD517" t="s">
        <v>3993</v>
      </c>
      <c r="AE517" s="1" t="s">
        <v>337</v>
      </c>
      <c r="AF517" t="str">
        <f>VLOOKUP(AE517,[1]urls_output!$A:$B,2,FALSE)</f>
        <v>T</v>
      </c>
    </row>
    <row r="518" spans="1:32" ht="15" customHeight="1">
      <c r="A518">
        <v>517</v>
      </c>
      <c r="B518" t="s">
        <v>31</v>
      </c>
      <c r="C518" t="s">
        <v>32</v>
      </c>
      <c r="D518" t="s">
        <v>333</v>
      </c>
      <c r="E518" t="s">
        <v>333</v>
      </c>
      <c r="F518" t="s">
        <v>34</v>
      </c>
      <c r="G518" t="s">
        <v>34</v>
      </c>
      <c r="H518" t="s">
        <v>34</v>
      </c>
      <c r="I518" t="s">
        <v>35</v>
      </c>
      <c r="J518" t="s">
        <v>36</v>
      </c>
      <c r="K518" t="s">
        <v>37</v>
      </c>
      <c r="L518" t="s">
        <v>177</v>
      </c>
      <c r="M518" t="s">
        <v>178</v>
      </c>
      <c r="N518" t="s">
        <v>179</v>
      </c>
      <c r="P518" t="s">
        <v>180</v>
      </c>
      <c r="Q518" t="s">
        <v>41</v>
      </c>
      <c r="R518" s="44" t="s">
        <v>334</v>
      </c>
      <c r="S518" s="45" t="s">
        <v>335</v>
      </c>
      <c r="T518" t="s">
        <v>44</v>
      </c>
      <c r="U518" t="s">
        <v>45</v>
      </c>
      <c r="W518">
        <v>2013</v>
      </c>
      <c r="X518" t="s">
        <v>46</v>
      </c>
      <c r="Z518" s="2"/>
      <c r="AB518" t="str">
        <f t="shared" si="12"/>
        <v>FRA_Aquitaine_Animalia_Amphibians_2013.pdf</v>
      </c>
      <c r="AC518" s="8"/>
      <c r="AD518" t="s">
        <v>336</v>
      </c>
      <c r="AE518" s="1" t="s">
        <v>337</v>
      </c>
      <c r="AF518" t="str">
        <f>VLOOKUP(AE518,[1]urls_output!$A:$B,2,FALSE)</f>
        <v>T</v>
      </c>
    </row>
    <row r="519" spans="1:32" ht="15" customHeight="1">
      <c r="A519">
        <v>518</v>
      </c>
      <c r="B519" t="s">
        <v>31</v>
      </c>
      <c r="C519" t="s">
        <v>32</v>
      </c>
      <c r="D519" t="s">
        <v>333</v>
      </c>
      <c r="E519" t="s">
        <v>333</v>
      </c>
      <c r="F519" t="s">
        <v>34</v>
      </c>
      <c r="G519" t="s">
        <v>34</v>
      </c>
      <c r="H519" t="s">
        <v>34</v>
      </c>
      <c r="I519" t="s">
        <v>35</v>
      </c>
      <c r="J519" t="s">
        <v>36</v>
      </c>
      <c r="K519" t="s">
        <v>37</v>
      </c>
      <c r="L519" t="s">
        <v>177</v>
      </c>
      <c r="M519" t="s">
        <v>178</v>
      </c>
      <c r="N519" t="s">
        <v>2291</v>
      </c>
      <c r="P519" t="s">
        <v>7214</v>
      </c>
      <c r="Q519" t="s">
        <v>41</v>
      </c>
      <c r="R519" s="44" t="s">
        <v>334</v>
      </c>
      <c r="S519" s="45" t="s">
        <v>7274</v>
      </c>
      <c r="T519" t="s">
        <v>44</v>
      </c>
      <c r="U519" t="s">
        <v>45</v>
      </c>
      <c r="W519">
        <v>2013</v>
      </c>
      <c r="X519" t="s">
        <v>46</v>
      </c>
      <c r="Z519" s="2"/>
      <c r="AA519" t="s">
        <v>47</v>
      </c>
      <c r="AB519" t="str">
        <f t="shared" si="12"/>
        <v>FRA_Aquitaine_Animalia_Reptiles_2013.pdf</v>
      </c>
      <c r="AC519" s="8"/>
      <c r="AD519" t="s">
        <v>336</v>
      </c>
      <c r="AE519" s="1" t="s">
        <v>337</v>
      </c>
      <c r="AF519" t="str">
        <f>VLOOKUP(AE519,[1]urls_output!$A:$B,2,FALSE)</f>
        <v>T</v>
      </c>
    </row>
    <row r="520" spans="1:32" ht="15" customHeight="1">
      <c r="A520">
        <v>519</v>
      </c>
      <c r="B520" t="s">
        <v>31</v>
      </c>
      <c r="C520" t="s">
        <v>32</v>
      </c>
      <c r="D520" t="s">
        <v>333</v>
      </c>
      <c r="E520" t="s">
        <v>333</v>
      </c>
      <c r="F520" t="s">
        <v>34</v>
      </c>
      <c r="G520" t="s">
        <v>34</v>
      </c>
      <c r="H520" t="s">
        <v>34</v>
      </c>
      <c r="I520" t="s">
        <v>35</v>
      </c>
      <c r="J520" t="s">
        <v>36</v>
      </c>
      <c r="K520" t="s">
        <v>37</v>
      </c>
      <c r="L520" t="s">
        <v>177</v>
      </c>
      <c r="M520" t="s">
        <v>178</v>
      </c>
      <c r="N520" t="s">
        <v>903</v>
      </c>
      <c r="P520" t="s">
        <v>5979</v>
      </c>
      <c r="Q520" t="s">
        <v>41</v>
      </c>
      <c r="R520" s="44" t="s">
        <v>6044</v>
      </c>
      <c r="S520" s="45" t="s">
        <v>6045</v>
      </c>
      <c r="T520" t="s">
        <v>44</v>
      </c>
      <c r="U520" t="s">
        <v>45</v>
      </c>
      <c r="W520">
        <v>2020</v>
      </c>
      <c r="X520" t="s">
        <v>46</v>
      </c>
      <c r="Z520" s="2"/>
      <c r="AA520" t="s">
        <v>47</v>
      </c>
      <c r="AB520" t="str">
        <f t="shared" si="12"/>
        <v>FRA_Aquitaine_Animalia_Mammals_2020.pdf</v>
      </c>
      <c r="AC520" s="8"/>
      <c r="AD520" t="s">
        <v>6046</v>
      </c>
      <c r="AE520" s="1" t="s">
        <v>337</v>
      </c>
      <c r="AF520" t="str">
        <f>VLOOKUP(AE520,[1]urls_output!$A:$B,2,FALSE)</f>
        <v>T</v>
      </c>
    </row>
    <row r="521" spans="1:32" ht="15" customHeight="1">
      <c r="A521">
        <v>520</v>
      </c>
      <c r="B521" t="s">
        <v>31</v>
      </c>
      <c r="C521" t="s">
        <v>32</v>
      </c>
      <c r="D521" t="s">
        <v>333</v>
      </c>
      <c r="E521" t="s">
        <v>333</v>
      </c>
      <c r="F521" t="s">
        <v>34</v>
      </c>
      <c r="G521" t="s">
        <v>34</v>
      </c>
      <c r="H521" t="s">
        <v>34</v>
      </c>
      <c r="I521" t="s">
        <v>35</v>
      </c>
      <c r="J521" t="s">
        <v>36</v>
      </c>
      <c r="K521" t="s">
        <v>37</v>
      </c>
      <c r="L521" t="s">
        <v>38</v>
      </c>
      <c r="M521" t="s">
        <v>55</v>
      </c>
      <c r="N521" t="s">
        <v>56</v>
      </c>
      <c r="O521" t="s">
        <v>817</v>
      </c>
      <c r="P521" t="s">
        <v>817</v>
      </c>
      <c r="Q521" t="s">
        <v>41</v>
      </c>
      <c r="R521" s="44" t="s">
        <v>6802</v>
      </c>
      <c r="S521" s="45" t="s">
        <v>6803</v>
      </c>
      <c r="T521" t="s">
        <v>44</v>
      </c>
      <c r="U521" t="s">
        <v>45</v>
      </c>
      <c r="W521">
        <v>2016</v>
      </c>
      <c r="X521" t="s">
        <v>46</v>
      </c>
      <c r="Z521" s="2"/>
      <c r="AA521" t="s">
        <v>47</v>
      </c>
      <c r="AB521" t="str">
        <f t="shared" si="12"/>
        <v>FRA_Aquitaine_Animalia_Odonata_2016.pdf</v>
      </c>
      <c r="AC521" s="8"/>
      <c r="AD521" t="s">
        <v>6804</v>
      </c>
      <c r="AE521" s="1" t="s">
        <v>337</v>
      </c>
      <c r="AF521" t="str">
        <f>VLOOKUP(AE521,[1]urls_output!$A:$B,2,FALSE)</f>
        <v>T</v>
      </c>
    </row>
    <row r="522" spans="1:32" ht="15" customHeight="1">
      <c r="A522">
        <v>521</v>
      </c>
      <c r="B522" t="s">
        <v>31</v>
      </c>
      <c r="C522" t="s">
        <v>32</v>
      </c>
      <c r="D522" t="s">
        <v>333</v>
      </c>
      <c r="E522" t="s">
        <v>333</v>
      </c>
      <c r="F522" t="s">
        <v>34</v>
      </c>
      <c r="G522" t="s">
        <v>34</v>
      </c>
      <c r="H522" t="s">
        <v>34</v>
      </c>
      <c r="I522" t="s">
        <v>35</v>
      </c>
      <c r="J522" t="s">
        <v>36</v>
      </c>
      <c r="K522" t="s">
        <v>37</v>
      </c>
      <c r="L522" t="s">
        <v>38</v>
      </c>
      <c r="M522" t="s">
        <v>55</v>
      </c>
      <c r="N522" t="s">
        <v>56</v>
      </c>
      <c r="O522" t="s">
        <v>158</v>
      </c>
      <c r="P522" t="s">
        <v>2050</v>
      </c>
      <c r="Q522" t="s">
        <v>41</v>
      </c>
      <c r="R522" s="44" t="s">
        <v>2119</v>
      </c>
      <c r="S522" s="45" t="s">
        <v>2120</v>
      </c>
      <c r="T522" t="s">
        <v>44</v>
      </c>
      <c r="U522" t="s">
        <v>45</v>
      </c>
      <c r="W522">
        <v>2019</v>
      </c>
      <c r="X522" t="s">
        <v>46</v>
      </c>
      <c r="Z522" s="2"/>
      <c r="AA522" t="s">
        <v>47</v>
      </c>
      <c r="AB522" t="str">
        <f t="shared" si="12"/>
        <v>FRA_Aquitaine_Animalia_Butterflies_2019.pdf</v>
      </c>
      <c r="AC522" s="8"/>
      <c r="AD522" t="s">
        <v>2121</v>
      </c>
      <c r="AE522" s="1" t="s">
        <v>337</v>
      </c>
      <c r="AF522" t="str">
        <f>VLOOKUP(AE522,[1]urls_output!$A:$B,2,FALSE)</f>
        <v>T</v>
      </c>
    </row>
    <row r="523" spans="1:32" ht="15" customHeight="1">
      <c r="A523">
        <v>522</v>
      </c>
      <c r="B523" t="s">
        <v>31</v>
      </c>
      <c r="C523" t="s">
        <v>32</v>
      </c>
      <c r="D523" t="s">
        <v>338</v>
      </c>
      <c r="E523" t="s">
        <v>338</v>
      </c>
      <c r="F523" t="s">
        <v>34</v>
      </c>
      <c r="G523" t="s">
        <v>34</v>
      </c>
      <c r="H523" t="s">
        <v>34</v>
      </c>
      <c r="I523" t="s">
        <v>35</v>
      </c>
      <c r="J523" t="s">
        <v>36</v>
      </c>
      <c r="K523" t="s">
        <v>37</v>
      </c>
      <c r="L523" t="s">
        <v>38</v>
      </c>
      <c r="M523" t="s">
        <v>55</v>
      </c>
      <c r="N523" t="s">
        <v>56</v>
      </c>
      <c r="O523" t="s">
        <v>2283</v>
      </c>
      <c r="P523" t="s">
        <v>2283</v>
      </c>
      <c r="Q523" t="s">
        <v>41</v>
      </c>
      <c r="R523" s="44" t="s">
        <v>6992</v>
      </c>
      <c r="S523" s="45" t="s">
        <v>6993</v>
      </c>
      <c r="T523" t="s">
        <v>44</v>
      </c>
      <c r="U523" t="s">
        <v>45</v>
      </c>
      <c r="W523">
        <v>2017</v>
      </c>
      <c r="X523" t="s">
        <v>46</v>
      </c>
      <c r="Z523" s="2"/>
      <c r="AA523" t="s">
        <v>47</v>
      </c>
      <c r="AB523" t="str">
        <f t="shared" si="12"/>
        <v>FRA_Auvergne_Animalia_Orthoptera_2017.pdf</v>
      </c>
      <c r="AC523" s="8"/>
      <c r="AD523" t="s">
        <v>6994</v>
      </c>
      <c r="AE523" s="1" t="s">
        <v>6995</v>
      </c>
      <c r="AF523" t="str">
        <f>VLOOKUP(AE523,[1]urls_output!$A:$B,2,FALSE)</f>
        <v>T</v>
      </c>
    </row>
    <row r="524" spans="1:32" ht="15" customHeight="1">
      <c r="A524">
        <v>523</v>
      </c>
      <c r="B524" t="s">
        <v>31</v>
      </c>
      <c r="C524" t="s">
        <v>32</v>
      </c>
      <c r="D524" t="s">
        <v>338</v>
      </c>
      <c r="E524" t="s">
        <v>338</v>
      </c>
      <c r="F524" t="s">
        <v>34</v>
      </c>
      <c r="G524" t="s">
        <v>34</v>
      </c>
      <c r="H524" t="s">
        <v>34</v>
      </c>
      <c r="I524" t="s">
        <v>35</v>
      </c>
      <c r="J524" t="s">
        <v>36</v>
      </c>
      <c r="K524" t="s">
        <v>96</v>
      </c>
      <c r="P524" t="s">
        <v>3821</v>
      </c>
      <c r="Q524" t="s">
        <v>41</v>
      </c>
      <c r="R524" s="44" t="s">
        <v>3994</v>
      </c>
      <c r="S524" s="45" t="s">
        <v>3995</v>
      </c>
      <c r="T524" t="s">
        <v>44</v>
      </c>
      <c r="U524" t="s">
        <v>45</v>
      </c>
      <c r="W524">
        <v>2013</v>
      </c>
      <c r="X524" t="s">
        <v>46</v>
      </c>
      <c r="Z524" s="2"/>
      <c r="AA524" t="s">
        <v>47</v>
      </c>
      <c r="AB524" t="str">
        <f t="shared" si="12"/>
        <v>FRA_Auvergne_Plantae_Flora_2013.pdf</v>
      </c>
      <c r="AC524" s="8"/>
      <c r="AD524" t="s">
        <v>3996</v>
      </c>
      <c r="AE524" s="1" t="s">
        <v>3997</v>
      </c>
      <c r="AF524" t="str">
        <f>VLOOKUP(AE524,[1]urls_output!$A:$B,2,FALSE)</f>
        <v>T</v>
      </c>
    </row>
    <row r="525" spans="1:32" ht="15" customHeight="1">
      <c r="A525">
        <v>524</v>
      </c>
      <c r="B525" t="s">
        <v>31</v>
      </c>
      <c r="C525" t="s">
        <v>32</v>
      </c>
      <c r="D525" t="s">
        <v>338</v>
      </c>
      <c r="E525" t="s">
        <v>338</v>
      </c>
      <c r="F525" t="s">
        <v>34</v>
      </c>
      <c r="G525" t="s">
        <v>34</v>
      </c>
      <c r="H525" t="s">
        <v>34</v>
      </c>
      <c r="I525" t="s">
        <v>35</v>
      </c>
      <c r="J525" t="s">
        <v>36</v>
      </c>
      <c r="K525" t="s">
        <v>37</v>
      </c>
      <c r="L525" t="s">
        <v>38</v>
      </c>
      <c r="M525" t="s">
        <v>55</v>
      </c>
      <c r="N525" t="s">
        <v>56</v>
      </c>
      <c r="O525" t="s">
        <v>158</v>
      </c>
      <c r="P525" t="s">
        <v>2050</v>
      </c>
      <c r="Q525" t="s">
        <v>41</v>
      </c>
      <c r="R525" s="44" t="s">
        <v>2122</v>
      </c>
      <c r="S525" s="45" t="s">
        <v>2123</v>
      </c>
      <c r="T525" t="s">
        <v>44</v>
      </c>
      <c r="U525" t="s">
        <v>45</v>
      </c>
      <c r="W525">
        <v>2013</v>
      </c>
      <c r="X525" t="s">
        <v>46</v>
      </c>
      <c r="Z525" s="2"/>
      <c r="AA525" t="s">
        <v>47</v>
      </c>
      <c r="AB525" t="str">
        <f t="shared" si="12"/>
        <v>FRA_Auvergne_Animalia_Butterflies_2013.pdf</v>
      </c>
      <c r="AC525" s="8"/>
      <c r="AD525" t="s">
        <v>2124</v>
      </c>
      <c r="AE525" s="1" t="s">
        <v>2125</v>
      </c>
      <c r="AF525" t="str">
        <f>VLOOKUP(AE525,[1]urls_output!$A:$B,2,FALSE)</f>
        <v>T</v>
      </c>
    </row>
    <row r="526" spans="1:32" ht="15" customHeight="1">
      <c r="A526">
        <v>525</v>
      </c>
      <c r="B526" t="s">
        <v>31</v>
      </c>
      <c r="C526" t="s">
        <v>32</v>
      </c>
      <c r="D526" t="s">
        <v>338</v>
      </c>
      <c r="E526" t="s">
        <v>338</v>
      </c>
      <c r="F526" t="s">
        <v>34</v>
      </c>
      <c r="G526" t="s">
        <v>34</v>
      </c>
      <c r="H526" t="s">
        <v>34</v>
      </c>
      <c r="I526" t="s">
        <v>35</v>
      </c>
      <c r="J526" t="s">
        <v>36</v>
      </c>
      <c r="K526" t="s">
        <v>37</v>
      </c>
      <c r="L526" t="s">
        <v>38</v>
      </c>
      <c r="M526" t="s">
        <v>55</v>
      </c>
      <c r="N526" t="s">
        <v>56</v>
      </c>
      <c r="O526" t="s">
        <v>817</v>
      </c>
      <c r="P526" t="s">
        <v>817</v>
      </c>
      <c r="Q526" t="s">
        <v>41</v>
      </c>
      <c r="R526" s="44" t="s">
        <v>6805</v>
      </c>
      <c r="S526" s="45" t="s">
        <v>6806</v>
      </c>
      <c r="T526" t="s">
        <v>44</v>
      </c>
      <c r="U526" t="s">
        <v>45</v>
      </c>
      <c r="W526">
        <v>2017</v>
      </c>
      <c r="X526" t="s">
        <v>46</v>
      </c>
      <c r="Z526" s="2"/>
      <c r="AA526" t="s">
        <v>47</v>
      </c>
      <c r="AB526" t="str">
        <f t="shared" si="12"/>
        <v>FRA_Auvergne_Animalia_Odonata_2017.pdf</v>
      </c>
      <c r="AC526" s="8"/>
      <c r="AD526" t="s">
        <v>6807</v>
      </c>
      <c r="AE526" s="1" t="s">
        <v>6808</v>
      </c>
      <c r="AF526" t="str">
        <f>VLOOKUP(AE526,[1]urls_output!$A:$B,2,FALSE)</f>
        <v>T</v>
      </c>
    </row>
    <row r="527" spans="1:32" ht="15" customHeight="1">
      <c r="A527">
        <v>526</v>
      </c>
      <c r="B527" t="s">
        <v>31</v>
      </c>
      <c r="C527" t="s">
        <v>32</v>
      </c>
      <c r="D527" t="s">
        <v>338</v>
      </c>
      <c r="E527" t="s">
        <v>338</v>
      </c>
      <c r="F527" t="s">
        <v>34</v>
      </c>
      <c r="G527" t="s">
        <v>34</v>
      </c>
      <c r="H527" t="s">
        <v>34</v>
      </c>
      <c r="I527" t="s">
        <v>35</v>
      </c>
      <c r="J527" t="s">
        <v>36</v>
      </c>
      <c r="K527" t="s">
        <v>37</v>
      </c>
      <c r="L527" t="s">
        <v>177</v>
      </c>
      <c r="M527" t="s">
        <v>178</v>
      </c>
      <c r="N527" t="s">
        <v>179</v>
      </c>
      <c r="P527" t="s">
        <v>180</v>
      </c>
      <c r="Q527" t="s">
        <v>41</v>
      </c>
      <c r="R527" s="44" t="s">
        <v>339</v>
      </c>
      <c r="S527" s="45" t="s">
        <v>340</v>
      </c>
      <c r="T527" t="s">
        <v>44</v>
      </c>
      <c r="U527" t="s">
        <v>45</v>
      </c>
      <c r="W527">
        <v>2017</v>
      </c>
      <c r="X527" t="s">
        <v>46</v>
      </c>
      <c r="Z527" s="2"/>
      <c r="AA527" t="s">
        <v>47</v>
      </c>
      <c r="AB527" t="str">
        <f t="shared" si="12"/>
        <v>FRA_Auvergne_Animalia_Amphibians_2017.pdf</v>
      </c>
      <c r="AC527" s="8"/>
      <c r="AD527" t="s">
        <v>341</v>
      </c>
      <c r="AE527" s="1" t="s">
        <v>342</v>
      </c>
      <c r="AF527" t="str">
        <f>VLOOKUP(AE527,[1]urls_output!$A:$B,2,FALSE)</f>
        <v>T</v>
      </c>
    </row>
    <row r="528" spans="1:32" ht="15" customHeight="1">
      <c r="A528">
        <v>527</v>
      </c>
      <c r="B528" t="s">
        <v>31</v>
      </c>
      <c r="C528" t="s">
        <v>32</v>
      </c>
      <c r="D528" t="s">
        <v>338</v>
      </c>
      <c r="E528" t="s">
        <v>338</v>
      </c>
      <c r="F528" t="s">
        <v>34</v>
      </c>
      <c r="G528" t="s">
        <v>34</v>
      </c>
      <c r="H528" t="s">
        <v>34</v>
      </c>
      <c r="I528" t="s">
        <v>35</v>
      </c>
      <c r="J528" t="s">
        <v>36</v>
      </c>
      <c r="K528" t="s">
        <v>96</v>
      </c>
      <c r="P528" t="s">
        <v>1866</v>
      </c>
      <c r="Q528" t="s">
        <v>41</v>
      </c>
      <c r="R528" s="44" t="s">
        <v>1931</v>
      </c>
      <c r="S528" s="45" t="s">
        <v>1932</v>
      </c>
      <c r="T528" t="s">
        <v>44</v>
      </c>
      <c r="U528" t="s">
        <v>45</v>
      </c>
      <c r="W528">
        <v>2014</v>
      </c>
      <c r="X528" t="s">
        <v>46</v>
      </c>
      <c r="Z528" s="2"/>
      <c r="AA528" t="s">
        <v>47</v>
      </c>
      <c r="AB528" t="str">
        <f t="shared" si="12"/>
        <v>FRA_Auvergne_Plantae_Bryophytes_2014.pdf</v>
      </c>
      <c r="AC528" s="8"/>
      <c r="AD528" t="s">
        <v>1933</v>
      </c>
      <c r="AE528" s="1" t="s">
        <v>1934</v>
      </c>
      <c r="AF528" t="str">
        <f>VLOOKUP(AE528,[1]urls_output!$A:$B,2,FALSE)</f>
        <v>T</v>
      </c>
    </row>
    <row r="529" spans="1:32" ht="15" customHeight="1">
      <c r="A529">
        <v>528</v>
      </c>
      <c r="B529" t="s">
        <v>31</v>
      </c>
      <c r="C529" t="s">
        <v>32</v>
      </c>
      <c r="D529" t="s">
        <v>1273</v>
      </c>
      <c r="E529" t="s">
        <v>1274</v>
      </c>
      <c r="F529" t="s">
        <v>34</v>
      </c>
      <c r="G529" t="s">
        <v>34</v>
      </c>
      <c r="H529" t="s">
        <v>34</v>
      </c>
      <c r="I529" t="s">
        <v>35</v>
      </c>
      <c r="J529" t="s">
        <v>36</v>
      </c>
      <c r="K529" t="s">
        <v>96</v>
      </c>
      <c r="P529" t="s">
        <v>3821</v>
      </c>
      <c r="Q529" t="s">
        <v>41</v>
      </c>
      <c r="R529" s="44" t="s">
        <v>3998</v>
      </c>
      <c r="S529" s="45" t="s">
        <v>3999</v>
      </c>
      <c r="T529" t="s">
        <v>44</v>
      </c>
      <c r="U529" t="s">
        <v>45</v>
      </c>
      <c r="W529">
        <v>2015</v>
      </c>
      <c r="X529" t="s">
        <v>46</v>
      </c>
      <c r="Z529" s="2"/>
      <c r="AA529" t="s">
        <v>47</v>
      </c>
      <c r="AB529" t="str">
        <f t="shared" si="12"/>
        <v>FRA_Lower Normandy_Plantae_Flora_2015.pdf</v>
      </c>
      <c r="AC529" s="8"/>
      <c r="AD529" t="s">
        <v>4000</v>
      </c>
      <c r="AE529" s="1" t="s">
        <v>1278</v>
      </c>
      <c r="AF529" t="str">
        <f>VLOOKUP(AE529,[1]urls_output!$A:$B,2,FALSE)</f>
        <v>T</v>
      </c>
    </row>
    <row r="530" spans="1:32" ht="15" customHeight="1">
      <c r="A530">
        <v>529</v>
      </c>
      <c r="B530" t="s">
        <v>31</v>
      </c>
      <c r="C530" t="s">
        <v>32</v>
      </c>
      <c r="D530" t="s">
        <v>1273</v>
      </c>
      <c r="E530" t="s">
        <v>1274</v>
      </c>
      <c r="F530" t="s">
        <v>34</v>
      </c>
      <c r="G530" t="s">
        <v>34</v>
      </c>
      <c r="H530" t="s">
        <v>34</v>
      </c>
      <c r="I530" t="s">
        <v>35</v>
      </c>
      <c r="J530" t="s">
        <v>36</v>
      </c>
      <c r="K530" t="s">
        <v>37</v>
      </c>
      <c r="L530" t="s">
        <v>177</v>
      </c>
      <c r="M530" t="s">
        <v>178</v>
      </c>
      <c r="N530" t="s">
        <v>812</v>
      </c>
      <c r="P530" t="s">
        <v>1146</v>
      </c>
      <c r="Q530" t="s">
        <v>41</v>
      </c>
      <c r="R530" s="44" t="s">
        <v>1275</v>
      </c>
      <c r="S530" s="45" t="s">
        <v>1276</v>
      </c>
      <c r="T530" t="s">
        <v>44</v>
      </c>
      <c r="U530" t="s">
        <v>45</v>
      </c>
      <c r="W530">
        <v>2012</v>
      </c>
      <c r="X530" t="s">
        <v>46</v>
      </c>
      <c r="Z530" s="2"/>
      <c r="AA530" t="s">
        <v>47</v>
      </c>
      <c r="AB530" t="str">
        <f t="shared" si="12"/>
        <v>FRA_Lower Normandy_Animalia_Birds_2012.pdf</v>
      </c>
      <c r="AC530" s="8"/>
      <c r="AD530" t="s">
        <v>1277</v>
      </c>
      <c r="AE530" s="1" t="s">
        <v>1278</v>
      </c>
      <c r="AF530" t="str">
        <f>VLOOKUP(AE530,[1]urls_output!$A:$B,2,FALSE)</f>
        <v>T</v>
      </c>
    </row>
    <row r="531" spans="1:32" ht="15" customHeight="1">
      <c r="A531">
        <v>530</v>
      </c>
      <c r="B531" t="s">
        <v>31</v>
      </c>
      <c r="C531" t="s">
        <v>32</v>
      </c>
      <c r="D531" t="s">
        <v>1279</v>
      </c>
      <c r="E531" t="s">
        <v>1280</v>
      </c>
      <c r="F531" t="s">
        <v>34</v>
      </c>
      <c r="G531" t="s">
        <v>34</v>
      </c>
      <c r="H531" t="s">
        <v>34</v>
      </c>
      <c r="I531" t="s">
        <v>35</v>
      </c>
      <c r="J531" t="s">
        <v>36</v>
      </c>
      <c r="K531" t="s">
        <v>37</v>
      </c>
      <c r="L531" t="s">
        <v>177</v>
      </c>
      <c r="M531" t="s">
        <v>178</v>
      </c>
      <c r="N531" t="s">
        <v>812</v>
      </c>
      <c r="P531" t="s">
        <v>1146</v>
      </c>
      <c r="Q531" t="s">
        <v>41</v>
      </c>
      <c r="R531" s="44" t="s">
        <v>1281</v>
      </c>
      <c r="S531" s="45" t="s">
        <v>1282</v>
      </c>
      <c r="T531" t="s">
        <v>1283</v>
      </c>
      <c r="U531" t="s">
        <v>45</v>
      </c>
      <c r="W531">
        <v>2012</v>
      </c>
      <c r="X531" t="s">
        <v>46</v>
      </c>
      <c r="Z531" s="2"/>
      <c r="AB531" t="str">
        <f t="shared" si="12"/>
        <v>FRA_Upper Normandy_Animalia_Birds_2012.xls</v>
      </c>
      <c r="AC531" s="8"/>
      <c r="AD531" t="s">
        <v>1284</v>
      </c>
      <c r="AE531" s="1" t="s">
        <v>1278</v>
      </c>
      <c r="AF531" t="str">
        <f>VLOOKUP(AE531,[1]urls_output!$A:$B,2,FALSE)</f>
        <v>T</v>
      </c>
    </row>
    <row r="532" spans="1:32" ht="15" customHeight="1">
      <c r="A532">
        <v>531</v>
      </c>
      <c r="B532" t="s">
        <v>31</v>
      </c>
      <c r="C532" t="s">
        <v>32</v>
      </c>
      <c r="D532" t="s">
        <v>1279</v>
      </c>
      <c r="E532" t="s">
        <v>1280</v>
      </c>
      <c r="F532" t="s">
        <v>34</v>
      </c>
      <c r="G532" t="s">
        <v>34</v>
      </c>
      <c r="H532" t="s">
        <v>34</v>
      </c>
      <c r="I532" t="s">
        <v>35</v>
      </c>
      <c r="J532" t="s">
        <v>36</v>
      </c>
      <c r="K532" t="s">
        <v>96</v>
      </c>
      <c r="P532" t="s">
        <v>3821</v>
      </c>
      <c r="Q532" t="s">
        <v>41</v>
      </c>
      <c r="R532" s="44" t="s">
        <v>4001</v>
      </c>
      <c r="S532" s="45" t="s">
        <v>4002</v>
      </c>
      <c r="T532" t="s">
        <v>1283</v>
      </c>
      <c r="U532" t="s">
        <v>45</v>
      </c>
      <c r="W532">
        <v>2015</v>
      </c>
      <c r="X532" t="s">
        <v>46</v>
      </c>
      <c r="Z532" s="2"/>
      <c r="AB532" t="str">
        <f t="shared" si="12"/>
        <v>FRA_Upper Normandy_Plantae_Flora_2015.xls</v>
      </c>
      <c r="AC532" s="8"/>
      <c r="AD532" t="s">
        <v>4003</v>
      </c>
      <c r="AE532" s="1" t="s">
        <v>1278</v>
      </c>
      <c r="AF532" t="str">
        <f>VLOOKUP(AE532,[1]urls_output!$A:$B,2,FALSE)</f>
        <v>T</v>
      </c>
    </row>
    <row r="533" spans="1:32" ht="15" customHeight="1">
      <c r="A533">
        <v>532</v>
      </c>
      <c r="B533" t="s">
        <v>31</v>
      </c>
      <c r="C533" t="s">
        <v>32</v>
      </c>
      <c r="D533" t="s">
        <v>1279</v>
      </c>
      <c r="E533" t="s">
        <v>1280</v>
      </c>
      <c r="F533" t="s">
        <v>34</v>
      </c>
      <c r="G533" t="s">
        <v>34</v>
      </c>
      <c r="H533" t="s">
        <v>34</v>
      </c>
      <c r="I533" t="s">
        <v>35</v>
      </c>
      <c r="J533" t="s">
        <v>36</v>
      </c>
      <c r="K533" t="s">
        <v>37</v>
      </c>
      <c r="L533" t="s">
        <v>177</v>
      </c>
      <c r="M533" t="s">
        <v>178</v>
      </c>
      <c r="P533" t="s">
        <v>5166</v>
      </c>
      <c r="Q533" t="s">
        <v>41</v>
      </c>
      <c r="R533" s="44" t="s">
        <v>5200</v>
      </c>
      <c r="S533" s="45" t="s">
        <v>5201</v>
      </c>
      <c r="T533" t="s">
        <v>44</v>
      </c>
      <c r="U533" t="s">
        <v>45</v>
      </c>
      <c r="W533">
        <v>2013</v>
      </c>
      <c r="X533" t="s">
        <v>46</v>
      </c>
      <c r="Z533" s="2"/>
      <c r="AA533" t="s">
        <v>47</v>
      </c>
      <c r="AB533" t="str">
        <f t="shared" si="12"/>
        <v>FRA_Upper Normandy_Animalia_Freshwater Fishes_2013.pdf</v>
      </c>
      <c r="AC533" s="8"/>
      <c r="AD533" t="s">
        <v>5202</v>
      </c>
      <c r="AE533" s="1" t="s">
        <v>1278</v>
      </c>
      <c r="AF533" t="str">
        <f>VLOOKUP(AE533,[1]urls_output!$A:$B,2,FALSE)</f>
        <v>T</v>
      </c>
    </row>
    <row r="534" spans="1:32" ht="15" customHeight="1">
      <c r="A534">
        <v>533</v>
      </c>
      <c r="B534" t="s">
        <v>31</v>
      </c>
      <c r="C534" t="s">
        <v>32</v>
      </c>
      <c r="D534" t="s">
        <v>343</v>
      </c>
      <c r="E534" t="s">
        <v>344</v>
      </c>
      <c r="F534" t="s">
        <v>34</v>
      </c>
      <c r="G534" t="s">
        <v>34</v>
      </c>
      <c r="H534" t="s">
        <v>34</v>
      </c>
      <c r="I534" t="s">
        <v>35</v>
      </c>
      <c r="J534" t="s">
        <v>36</v>
      </c>
      <c r="K534" t="s">
        <v>37</v>
      </c>
      <c r="L534" t="s">
        <v>177</v>
      </c>
      <c r="M534" t="s">
        <v>178</v>
      </c>
      <c r="N534" t="s">
        <v>903</v>
      </c>
      <c r="O534" t="s">
        <v>995</v>
      </c>
      <c r="P534" t="s">
        <v>996</v>
      </c>
      <c r="Q534" t="s">
        <v>41</v>
      </c>
      <c r="R534" s="44" t="s">
        <v>1029</v>
      </c>
      <c r="S534" s="45" t="s">
        <v>1030</v>
      </c>
      <c r="T534" t="s">
        <v>44</v>
      </c>
      <c r="U534" t="s">
        <v>45</v>
      </c>
      <c r="W534">
        <v>2015</v>
      </c>
      <c r="X534" t="s">
        <v>46</v>
      </c>
      <c r="Z534" s="2"/>
      <c r="AA534" t="s">
        <v>47</v>
      </c>
      <c r="AB534" t="str">
        <f t="shared" si="12"/>
        <v>FRA_Burgundy_Animalia_Bats_2015.pdf</v>
      </c>
      <c r="AC534" s="8"/>
      <c r="AD534" t="s">
        <v>1031</v>
      </c>
      <c r="AE534" s="1" t="s">
        <v>1032</v>
      </c>
      <c r="AF534" t="str">
        <f>VLOOKUP(AE534,[1]urls_output!$A:$B,2,FALSE)</f>
        <v>T</v>
      </c>
    </row>
    <row r="535" spans="1:32" ht="15" customHeight="1">
      <c r="A535">
        <v>534</v>
      </c>
      <c r="B535" t="s">
        <v>31</v>
      </c>
      <c r="C535" t="s">
        <v>32</v>
      </c>
      <c r="D535" t="s">
        <v>343</v>
      </c>
      <c r="E535" t="s">
        <v>344</v>
      </c>
      <c r="F535" t="s">
        <v>34</v>
      </c>
      <c r="G535" t="s">
        <v>34</v>
      </c>
      <c r="H535" t="s">
        <v>34</v>
      </c>
      <c r="I535" t="s">
        <v>35</v>
      </c>
      <c r="J535" t="s">
        <v>36</v>
      </c>
      <c r="K535" t="s">
        <v>96</v>
      </c>
      <c r="P535" t="s">
        <v>3821</v>
      </c>
      <c r="Q535" t="s">
        <v>41</v>
      </c>
      <c r="R535" s="44" t="s">
        <v>4004</v>
      </c>
      <c r="S535" s="45" t="s">
        <v>4005</v>
      </c>
      <c r="T535" t="s">
        <v>44</v>
      </c>
      <c r="U535" t="s">
        <v>45</v>
      </c>
      <c r="W535">
        <v>2015</v>
      </c>
      <c r="X535" t="s">
        <v>46</v>
      </c>
      <c r="Z535" s="2"/>
      <c r="AA535" t="s">
        <v>47</v>
      </c>
      <c r="AB535" t="str">
        <f t="shared" si="12"/>
        <v>FRA_Burgundy_Plantae_Flora_2015.pdf</v>
      </c>
      <c r="AC535" s="8"/>
      <c r="AD535" t="s">
        <v>4006</v>
      </c>
      <c r="AE535" s="1" t="s">
        <v>4007</v>
      </c>
      <c r="AF535" t="str">
        <f>VLOOKUP(AE535,[1]urls_output!$A:$B,2,FALSE)</f>
        <v>T</v>
      </c>
    </row>
    <row r="536" spans="1:32" ht="15" customHeight="1">
      <c r="A536">
        <v>535</v>
      </c>
      <c r="B536" t="s">
        <v>31</v>
      </c>
      <c r="C536" t="s">
        <v>32</v>
      </c>
      <c r="D536" t="s">
        <v>343</v>
      </c>
      <c r="E536" t="s">
        <v>344</v>
      </c>
      <c r="F536" t="s">
        <v>34</v>
      </c>
      <c r="G536" t="s">
        <v>34</v>
      </c>
      <c r="H536" t="s">
        <v>34</v>
      </c>
      <c r="I536" t="s">
        <v>35</v>
      </c>
      <c r="J536" t="s">
        <v>36</v>
      </c>
      <c r="K536" t="s">
        <v>37</v>
      </c>
      <c r="L536" t="s">
        <v>38</v>
      </c>
      <c r="M536" t="s">
        <v>39</v>
      </c>
      <c r="P536" t="s">
        <v>40</v>
      </c>
      <c r="Q536" t="s">
        <v>41</v>
      </c>
      <c r="R536" s="44" t="s">
        <v>2573</v>
      </c>
      <c r="S536" s="45" t="s">
        <v>2574</v>
      </c>
      <c r="T536" t="s">
        <v>44</v>
      </c>
      <c r="U536" t="s">
        <v>45</v>
      </c>
      <c r="W536">
        <v>2015</v>
      </c>
      <c r="X536" t="s">
        <v>46</v>
      </c>
      <c r="Z536" s="2"/>
      <c r="AA536" t="s">
        <v>47</v>
      </c>
      <c r="AB536" t="str">
        <f t="shared" si="12"/>
        <v>FRA_Burgundy_Animalia_Crayfish_2015.pdf</v>
      </c>
      <c r="AC536" s="8"/>
      <c r="AD536" t="s">
        <v>2575</v>
      </c>
      <c r="AE536" s="1" t="s">
        <v>2576</v>
      </c>
      <c r="AF536" t="str">
        <f>VLOOKUP(AE536,[1]urls_output!$A:$B,2,FALSE)</f>
        <v>T</v>
      </c>
    </row>
    <row r="537" spans="1:32" ht="15" customHeight="1">
      <c r="A537">
        <v>536</v>
      </c>
      <c r="B537" t="s">
        <v>31</v>
      </c>
      <c r="C537" t="s">
        <v>32</v>
      </c>
      <c r="D537" t="s">
        <v>343</v>
      </c>
      <c r="E537" t="s">
        <v>344</v>
      </c>
      <c r="F537" t="s">
        <v>34</v>
      </c>
      <c r="G537" t="s">
        <v>34</v>
      </c>
      <c r="H537" t="s">
        <v>34</v>
      </c>
      <c r="I537" t="s">
        <v>35</v>
      </c>
      <c r="J537" t="s">
        <v>36</v>
      </c>
      <c r="K537" t="s">
        <v>37</v>
      </c>
      <c r="L537" t="s">
        <v>177</v>
      </c>
      <c r="M537" t="s">
        <v>178</v>
      </c>
      <c r="N537" t="s">
        <v>812</v>
      </c>
      <c r="P537" t="s">
        <v>1705</v>
      </c>
      <c r="Q537" t="s">
        <v>41</v>
      </c>
      <c r="R537" s="44" t="s">
        <v>1718</v>
      </c>
      <c r="S537" s="45" t="s">
        <v>1719</v>
      </c>
      <c r="T537" t="s">
        <v>44</v>
      </c>
      <c r="U537" t="s">
        <v>45</v>
      </c>
      <c r="W537">
        <v>2015</v>
      </c>
      <c r="X537" t="s">
        <v>46</v>
      </c>
      <c r="Z537" s="2"/>
      <c r="AA537" t="s">
        <v>47</v>
      </c>
      <c r="AB537" t="str">
        <f t="shared" si="12"/>
        <v>FRA_Burgundy_Animalia_Breeding birds_2015.pdf</v>
      </c>
      <c r="AC537" s="8"/>
      <c r="AD537" t="s">
        <v>1720</v>
      </c>
      <c r="AE537" s="1" t="s">
        <v>1721</v>
      </c>
      <c r="AF537" t="str">
        <f>VLOOKUP(AE537,[1]urls_output!$A:$B,2,FALSE)</f>
        <v>T</v>
      </c>
    </row>
    <row r="538" spans="1:32" ht="15" customHeight="1">
      <c r="A538">
        <v>537</v>
      </c>
      <c r="B538" t="s">
        <v>31</v>
      </c>
      <c r="C538" t="s">
        <v>32</v>
      </c>
      <c r="D538" t="s">
        <v>343</v>
      </c>
      <c r="E538" t="s">
        <v>344</v>
      </c>
      <c r="F538" t="s">
        <v>34</v>
      </c>
      <c r="G538" t="s">
        <v>34</v>
      </c>
      <c r="H538" t="s">
        <v>34</v>
      </c>
      <c r="I538" t="s">
        <v>35</v>
      </c>
      <c r="J538" t="s">
        <v>36</v>
      </c>
      <c r="K538" t="s">
        <v>37</v>
      </c>
      <c r="L538" t="s">
        <v>177</v>
      </c>
      <c r="M538" t="s">
        <v>178</v>
      </c>
      <c r="N538" t="s">
        <v>903</v>
      </c>
      <c r="P538" t="s">
        <v>5979</v>
      </c>
      <c r="Q538" t="s">
        <v>41</v>
      </c>
      <c r="R538" s="44" t="s">
        <v>6047</v>
      </c>
      <c r="S538" s="45" t="s">
        <v>6048</v>
      </c>
      <c r="T538" t="s">
        <v>134</v>
      </c>
      <c r="U538" t="s">
        <v>45</v>
      </c>
      <c r="W538">
        <v>2015</v>
      </c>
      <c r="X538" t="s">
        <v>46</v>
      </c>
      <c r="Z538" s="2"/>
      <c r="AB538" t="str">
        <f t="shared" si="12"/>
        <v>FRA_Burgundy_Animalia_Mammals_2015.csv</v>
      </c>
      <c r="AC538" s="8"/>
      <c r="AD538" t="s">
        <v>6049</v>
      </c>
      <c r="AE538" s="1" t="s">
        <v>6050</v>
      </c>
      <c r="AF538" t="str">
        <f>VLOOKUP(AE538,[1]urls_output!$A:$B,2,FALSE)</f>
        <v>T</v>
      </c>
    </row>
    <row r="539" spans="1:32" ht="15" customHeight="1">
      <c r="A539">
        <v>538</v>
      </c>
      <c r="B539" t="s">
        <v>31</v>
      </c>
      <c r="C539" t="s">
        <v>32</v>
      </c>
      <c r="D539" t="s">
        <v>343</v>
      </c>
      <c r="E539" t="s">
        <v>344</v>
      </c>
      <c r="F539" t="s">
        <v>34</v>
      </c>
      <c r="G539" t="s">
        <v>34</v>
      </c>
      <c r="H539" t="s">
        <v>34</v>
      </c>
      <c r="I539" t="s">
        <v>35</v>
      </c>
      <c r="J539" t="s">
        <v>36</v>
      </c>
      <c r="K539" t="s">
        <v>37</v>
      </c>
      <c r="L539" t="s">
        <v>38</v>
      </c>
      <c r="M539" t="s">
        <v>55</v>
      </c>
      <c r="N539" t="s">
        <v>56</v>
      </c>
      <c r="O539" t="s">
        <v>817</v>
      </c>
      <c r="P539" t="s">
        <v>817</v>
      </c>
      <c r="Q539" t="s">
        <v>41</v>
      </c>
      <c r="R539" s="44" t="s">
        <v>6809</v>
      </c>
      <c r="S539" s="45" t="s">
        <v>6810</v>
      </c>
      <c r="T539" t="s">
        <v>44</v>
      </c>
      <c r="U539" t="s">
        <v>45</v>
      </c>
      <c r="W539">
        <v>2015</v>
      </c>
      <c r="X539" t="s">
        <v>46</v>
      </c>
      <c r="Z539" s="2"/>
      <c r="AA539" t="s">
        <v>47</v>
      </c>
      <c r="AB539" t="str">
        <f t="shared" si="12"/>
        <v>FRA_Burgundy_Animalia_Odonata_2015.pdf</v>
      </c>
      <c r="AC539" s="8"/>
      <c r="AD539" t="s">
        <v>6811</v>
      </c>
      <c r="AE539" s="1" t="s">
        <v>6812</v>
      </c>
      <c r="AF539" t="str">
        <f>VLOOKUP(AE539,[1]urls_output!$A:$B,2,FALSE)</f>
        <v>T</v>
      </c>
    </row>
    <row r="540" spans="1:32" ht="15" customHeight="1">
      <c r="A540">
        <v>539</v>
      </c>
      <c r="B540" t="s">
        <v>31</v>
      </c>
      <c r="C540" t="s">
        <v>32</v>
      </c>
      <c r="D540" t="s">
        <v>343</v>
      </c>
      <c r="E540" t="s">
        <v>344</v>
      </c>
      <c r="F540" t="s">
        <v>34</v>
      </c>
      <c r="G540" t="s">
        <v>34</v>
      </c>
      <c r="H540" t="s">
        <v>34</v>
      </c>
      <c r="I540" t="s">
        <v>35</v>
      </c>
      <c r="J540" t="s">
        <v>36</v>
      </c>
      <c r="K540" t="s">
        <v>37</v>
      </c>
      <c r="L540" t="s">
        <v>177</v>
      </c>
      <c r="M540" t="s">
        <v>178</v>
      </c>
      <c r="N540" t="s">
        <v>2291</v>
      </c>
      <c r="P540" t="s">
        <v>7214</v>
      </c>
      <c r="Q540" t="s">
        <v>41</v>
      </c>
      <c r="R540" s="44" t="s">
        <v>7275</v>
      </c>
      <c r="S540" s="45" t="s">
        <v>7276</v>
      </c>
      <c r="T540" t="s">
        <v>44</v>
      </c>
      <c r="U540" t="s">
        <v>45</v>
      </c>
      <c r="W540">
        <v>2015</v>
      </c>
      <c r="X540" t="s">
        <v>46</v>
      </c>
      <c r="Z540" s="2"/>
      <c r="AA540" t="s">
        <v>47</v>
      </c>
      <c r="AB540" t="str">
        <f t="shared" si="12"/>
        <v>FRA_Burgundy_Animalia_Reptiles_2015.pdf</v>
      </c>
      <c r="AC540" s="8"/>
      <c r="AD540" t="s">
        <v>7277</v>
      </c>
      <c r="AE540" s="1" t="s">
        <v>7278</v>
      </c>
      <c r="AF540" t="str">
        <f>VLOOKUP(AE540,[1]urls_output!$A:$B,2,FALSE)</f>
        <v>T</v>
      </c>
    </row>
    <row r="541" spans="1:32" ht="15" customHeight="1">
      <c r="A541">
        <v>540</v>
      </c>
      <c r="B541" t="s">
        <v>31</v>
      </c>
      <c r="C541" t="s">
        <v>32</v>
      </c>
      <c r="D541" t="s">
        <v>343</v>
      </c>
      <c r="E541" t="s">
        <v>344</v>
      </c>
      <c r="F541" t="s">
        <v>34</v>
      </c>
      <c r="G541" t="s">
        <v>34</v>
      </c>
      <c r="H541" t="s">
        <v>34</v>
      </c>
      <c r="I541" t="s">
        <v>35</v>
      </c>
      <c r="J541" t="s">
        <v>36</v>
      </c>
      <c r="K541" t="s">
        <v>37</v>
      </c>
      <c r="L541" t="s">
        <v>38</v>
      </c>
      <c r="M541" t="s">
        <v>55</v>
      </c>
      <c r="N541" t="s">
        <v>56</v>
      </c>
      <c r="O541" t="s">
        <v>158</v>
      </c>
      <c r="P541" t="s">
        <v>2050</v>
      </c>
      <c r="Q541" t="s">
        <v>41</v>
      </c>
      <c r="R541" s="44" t="s">
        <v>2126</v>
      </c>
      <c r="S541" s="45" t="s">
        <v>2127</v>
      </c>
      <c r="T541" t="s">
        <v>44</v>
      </c>
      <c r="U541" t="s">
        <v>45</v>
      </c>
      <c r="W541">
        <v>2015</v>
      </c>
      <c r="X541" t="s">
        <v>46</v>
      </c>
      <c r="Z541" s="2"/>
      <c r="AA541" t="s">
        <v>47</v>
      </c>
      <c r="AB541" t="str">
        <f t="shared" ref="AB541:AB604" si="13">IF(D541="NA",   I541&amp;"_"&amp;K541&amp;"_"&amp;P541&amp;"_"&amp;W541&amp;"."&amp;T541, I541&amp;"_"&amp;D541&amp;"_"&amp;K541&amp;"_"&amp;P541&amp;"_"&amp;W541&amp;"."&amp;T541)</f>
        <v>FRA_Burgundy_Animalia_Butterflies_2015.pdf</v>
      </c>
      <c r="AC541" s="8"/>
      <c r="AD541" t="s">
        <v>2128</v>
      </c>
      <c r="AE541" s="1" t="s">
        <v>2129</v>
      </c>
      <c r="AF541" t="str">
        <f>VLOOKUP(AE541,[1]urls_output!$A:$B,2,FALSE)</f>
        <v>T</v>
      </c>
    </row>
    <row r="542" spans="1:32" ht="15" customHeight="1">
      <c r="A542">
        <v>541</v>
      </c>
      <c r="B542" t="s">
        <v>31</v>
      </c>
      <c r="C542" t="s">
        <v>32</v>
      </c>
      <c r="D542" t="s">
        <v>343</v>
      </c>
      <c r="E542" t="s">
        <v>344</v>
      </c>
      <c r="F542" t="s">
        <v>34</v>
      </c>
      <c r="G542" t="s">
        <v>34</v>
      </c>
      <c r="H542" t="s">
        <v>34</v>
      </c>
      <c r="I542" t="s">
        <v>35</v>
      </c>
      <c r="J542" t="s">
        <v>36</v>
      </c>
      <c r="K542" t="s">
        <v>37</v>
      </c>
      <c r="L542" t="s">
        <v>177</v>
      </c>
      <c r="M542" t="s">
        <v>178</v>
      </c>
      <c r="N542" t="s">
        <v>179</v>
      </c>
      <c r="P542" t="s">
        <v>180</v>
      </c>
      <c r="Q542" t="s">
        <v>41</v>
      </c>
      <c r="R542" s="44" t="s">
        <v>345</v>
      </c>
      <c r="S542" s="45" t="s">
        <v>346</v>
      </c>
      <c r="T542" t="s">
        <v>44</v>
      </c>
      <c r="U542" t="s">
        <v>45</v>
      </c>
      <c r="W542">
        <v>2015</v>
      </c>
      <c r="X542" t="s">
        <v>46</v>
      </c>
      <c r="Z542" s="2"/>
      <c r="AA542" t="s">
        <v>47</v>
      </c>
      <c r="AB542" t="str">
        <f t="shared" si="13"/>
        <v>FRA_Burgundy_Animalia_Amphibians_2015.pdf</v>
      </c>
      <c r="AC542" s="8"/>
      <c r="AD542" t="s">
        <v>347</v>
      </c>
      <c r="AE542" s="1" t="s">
        <v>348</v>
      </c>
      <c r="AF542" t="str">
        <f>VLOOKUP(AE542,[1]urls_output!$A:$B,2,FALSE)</f>
        <v>T</v>
      </c>
    </row>
    <row r="543" spans="1:32" ht="15" customHeight="1">
      <c r="A543">
        <v>542</v>
      </c>
      <c r="B543" t="s">
        <v>31</v>
      </c>
      <c r="C543" t="s">
        <v>32</v>
      </c>
      <c r="D543" t="s">
        <v>349</v>
      </c>
      <c r="E543" t="s">
        <v>349</v>
      </c>
      <c r="F543" t="s">
        <v>34</v>
      </c>
      <c r="G543" t="s">
        <v>34</v>
      </c>
      <c r="H543" t="s">
        <v>34</v>
      </c>
      <c r="I543" t="s">
        <v>35</v>
      </c>
      <c r="J543" t="s">
        <v>36</v>
      </c>
      <c r="K543" t="s">
        <v>96</v>
      </c>
      <c r="P543" t="s">
        <v>3821</v>
      </c>
      <c r="Q543" t="s">
        <v>41</v>
      </c>
      <c r="R543" s="44" t="s">
        <v>4008</v>
      </c>
      <c r="S543" s="45" t="s">
        <v>4009</v>
      </c>
      <c r="T543" t="s">
        <v>44</v>
      </c>
      <c r="U543" t="s">
        <v>45</v>
      </c>
      <c r="W543">
        <v>2007</v>
      </c>
      <c r="X543" t="s">
        <v>46</v>
      </c>
      <c r="Z543" s="2"/>
      <c r="AA543" t="s">
        <v>352</v>
      </c>
      <c r="AB543" t="str">
        <f t="shared" si="13"/>
        <v>FRA_Champagne-Ardenne_Plantae_Flora_2007.pdf</v>
      </c>
      <c r="AC543" s="8"/>
      <c r="AD543" t="s">
        <v>4010</v>
      </c>
      <c r="AE543" s="1" t="s">
        <v>354</v>
      </c>
      <c r="AF543" t="str">
        <f>VLOOKUP(AE543,[1]urls_output!$A:$B,2,FALSE)</f>
        <v>T</v>
      </c>
    </row>
    <row r="544" spans="1:32" ht="15" customHeight="1">
      <c r="A544">
        <v>543</v>
      </c>
      <c r="B544" t="s">
        <v>31</v>
      </c>
      <c r="C544" t="s">
        <v>32</v>
      </c>
      <c r="D544" t="s">
        <v>349</v>
      </c>
      <c r="E544" t="s">
        <v>349</v>
      </c>
      <c r="F544" t="s">
        <v>34</v>
      </c>
      <c r="G544" t="s">
        <v>34</v>
      </c>
      <c r="H544" t="s">
        <v>34</v>
      </c>
      <c r="I544" t="s">
        <v>35</v>
      </c>
      <c r="J544" t="s">
        <v>36</v>
      </c>
      <c r="K544" t="s">
        <v>96</v>
      </c>
      <c r="P544" t="s">
        <v>3821</v>
      </c>
      <c r="Q544" t="s">
        <v>41</v>
      </c>
      <c r="R544" s="44" t="s">
        <v>4008</v>
      </c>
      <c r="S544" s="45" t="s">
        <v>4009</v>
      </c>
      <c r="T544" t="s">
        <v>63</v>
      </c>
      <c r="U544" t="s">
        <v>45</v>
      </c>
      <c r="W544">
        <v>2018</v>
      </c>
      <c r="X544" t="s">
        <v>46</v>
      </c>
      <c r="Z544" s="2"/>
      <c r="AB544" t="str">
        <f t="shared" si="13"/>
        <v>FRA_Champagne-Ardenne_Plantae_Flora_2018.xlsx</v>
      </c>
      <c r="AC544" s="8"/>
      <c r="AD544" t="s">
        <v>4011</v>
      </c>
      <c r="AE544" s="1" t="s">
        <v>354</v>
      </c>
      <c r="AF544" t="str">
        <f>VLOOKUP(AE544,[1]urls_output!$A:$B,2,FALSE)</f>
        <v>T</v>
      </c>
    </row>
    <row r="545" spans="1:32" ht="15" customHeight="1">
      <c r="A545">
        <v>544</v>
      </c>
      <c r="B545" t="s">
        <v>31</v>
      </c>
      <c r="C545" t="s">
        <v>32</v>
      </c>
      <c r="D545" t="s">
        <v>349</v>
      </c>
      <c r="E545" t="s">
        <v>349</v>
      </c>
      <c r="F545" t="s">
        <v>34</v>
      </c>
      <c r="G545" t="s">
        <v>34</v>
      </c>
      <c r="H545" t="s">
        <v>34</v>
      </c>
      <c r="I545" t="s">
        <v>35</v>
      </c>
      <c r="J545" t="s">
        <v>36</v>
      </c>
      <c r="K545" t="s">
        <v>37</v>
      </c>
      <c r="L545" t="s">
        <v>177</v>
      </c>
      <c r="M545" t="s">
        <v>178</v>
      </c>
      <c r="N545" t="s">
        <v>179</v>
      </c>
      <c r="P545" t="s">
        <v>180</v>
      </c>
      <c r="Q545" t="s">
        <v>41</v>
      </c>
      <c r="R545" s="44" t="s">
        <v>350</v>
      </c>
      <c r="S545" s="45" t="s">
        <v>351</v>
      </c>
      <c r="T545" t="s">
        <v>44</v>
      </c>
      <c r="U545" t="s">
        <v>45</v>
      </c>
      <c r="W545">
        <v>2007</v>
      </c>
      <c r="X545" t="s">
        <v>46</v>
      </c>
      <c r="Z545" s="2"/>
      <c r="AA545" t="s">
        <v>352</v>
      </c>
      <c r="AB545" t="str">
        <f t="shared" si="13"/>
        <v>FRA_Champagne-Ardenne_Animalia_Amphibians_2007.pdf</v>
      </c>
      <c r="AC545" s="8"/>
      <c r="AD545" t="s">
        <v>353</v>
      </c>
      <c r="AE545" s="1" t="s">
        <v>354</v>
      </c>
      <c r="AF545" t="str">
        <f>VLOOKUP(AE545,[1]urls_output!$A:$B,2,FALSE)</f>
        <v>T</v>
      </c>
    </row>
    <row r="546" spans="1:32" ht="15" customHeight="1">
      <c r="A546">
        <v>545</v>
      </c>
      <c r="B546" t="s">
        <v>31</v>
      </c>
      <c r="C546" t="s">
        <v>32</v>
      </c>
      <c r="D546" t="s">
        <v>349</v>
      </c>
      <c r="E546" t="s">
        <v>349</v>
      </c>
      <c r="F546" t="s">
        <v>34</v>
      </c>
      <c r="G546" t="s">
        <v>34</v>
      </c>
      <c r="H546" t="s">
        <v>34</v>
      </c>
      <c r="I546" t="s">
        <v>35</v>
      </c>
      <c r="J546" t="s">
        <v>36</v>
      </c>
      <c r="K546" t="s">
        <v>37</v>
      </c>
      <c r="L546" t="s">
        <v>38</v>
      </c>
      <c r="M546" t="s">
        <v>39</v>
      </c>
      <c r="N546" t="s">
        <v>824</v>
      </c>
      <c r="P546" t="s">
        <v>824</v>
      </c>
      <c r="Q546" t="s">
        <v>41</v>
      </c>
      <c r="R546" s="44" t="s">
        <v>1672</v>
      </c>
      <c r="S546" s="45" t="s">
        <v>1673</v>
      </c>
      <c r="T546" t="s">
        <v>44</v>
      </c>
      <c r="U546" t="s">
        <v>45</v>
      </c>
      <c r="W546">
        <v>2007</v>
      </c>
      <c r="X546" t="s">
        <v>46</v>
      </c>
      <c r="Z546" s="2"/>
      <c r="AA546" t="s">
        <v>352</v>
      </c>
      <c r="AB546" t="str">
        <f t="shared" si="13"/>
        <v>FRA_Champagne-Ardenne_Animalia_Branchiopoda_2007.pdf</v>
      </c>
      <c r="AC546" s="8"/>
      <c r="AD546" t="s">
        <v>1674</v>
      </c>
      <c r="AE546" s="1" t="s">
        <v>354</v>
      </c>
      <c r="AF546" t="str">
        <f>VLOOKUP(AE546,[1]urls_output!$A:$B,2,FALSE)</f>
        <v>T</v>
      </c>
    </row>
    <row r="547" spans="1:32" ht="15" customHeight="1">
      <c r="A547">
        <v>546</v>
      </c>
      <c r="B547" t="s">
        <v>31</v>
      </c>
      <c r="C547" t="s">
        <v>32</v>
      </c>
      <c r="D547" t="s">
        <v>349</v>
      </c>
      <c r="E547" t="s">
        <v>349</v>
      </c>
      <c r="F547" t="s">
        <v>34</v>
      </c>
      <c r="G547" t="s">
        <v>34</v>
      </c>
      <c r="H547" t="s">
        <v>34</v>
      </c>
      <c r="I547" t="s">
        <v>35</v>
      </c>
      <c r="J547" t="s">
        <v>36</v>
      </c>
      <c r="K547" t="s">
        <v>37</v>
      </c>
      <c r="L547" t="s">
        <v>38</v>
      </c>
      <c r="M547" t="s">
        <v>55</v>
      </c>
      <c r="N547" t="s">
        <v>56</v>
      </c>
      <c r="P547" t="s">
        <v>5582</v>
      </c>
      <c r="Q547" t="s">
        <v>41</v>
      </c>
      <c r="R547" s="44" t="s">
        <v>5583</v>
      </c>
      <c r="S547" s="45" t="s">
        <v>5584</v>
      </c>
      <c r="T547" t="s">
        <v>44</v>
      </c>
      <c r="U547" t="s">
        <v>45</v>
      </c>
      <c r="W547">
        <v>2007</v>
      </c>
      <c r="X547" t="s">
        <v>46</v>
      </c>
      <c r="Z547" s="2"/>
      <c r="AA547" t="s">
        <v>352</v>
      </c>
      <c r="AB547" t="str">
        <f t="shared" si="13"/>
        <v>FRA_Champagne-Ardenne_Animalia_Insects_2007.pdf</v>
      </c>
      <c r="AC547" s="8"/>
      <c r="AD547" t="s">
        <v>5585</v>
      </c>
      <c r="AE547" s="1" t="s">
        <v>354</v>
      </c>
      <c r="AF547" t="str">
        <f>VLOOKUP(AE547,[1]urls_output!$A:$B,2,FALSE)</f>
        <v>T</v>
      </c>
    </row>
    <row r="548" spans="1:32" ht="15" customHeight="1">
      <c r="A548">
        <v>547</v>
      </c>
      <c r="B548" t="s">
        <v>31</v>
      </c>
      <c r="C548" t="s">
        <v>32</v>
      </c>
      <c r="D548" t="s">
        <v>349</v>
      </c>
      <c r="E548" t="s">
        <v>349</v>
      </c>
      <c r="F548" t="s">
        <v>34</v>
      </c>
      <c r="G548" t="s">
        <v>34</v>
      </c>
      <c r="H548" t="s">
        <v>34</v>
      </c>
      <c r="I548" t="s">
        <v>35</v>
      </c>
      <c r="J548" t="s">
        <v>36</v>
      </c>
      <c r="K548" t="s">
        <v>37</v>
      </c>
      <c r="L548" t="s">
        <v>177</v>
      </c>
      <c r="M548" t="s">
        <v>178</v>
      </c>
      <c r="N548" t="s">
        <v>903</v>
      </c>
      <c r="P548" t="s">
        <v>5979</v>
      </c>
      <c r="Q548" t="s">
        <v>41</v>
      </c>
      <c r="R548" s="44" t="s">
        <v>6051</v>
      </c>
      <c r="S548" s="45" t="s">
        <v>6052</v>
      </c>
      <c r="T548" t="s">
        <v>44</v>
      </c>
      <c r="U548" t="s">
        <v>45</v>
      </c>
      <c r="W548">
        <v>2007</v>
      </c>
      <c r="X548" t="s">
        <v>46</v>
      </c>
      <c r="Z548" s="2"/>
      <c r="AA548" t="s">
        <v>352</v>
      </c>
      <c r="AB548" t="str">
        <f t="shared" si="13"/>
        <v>FRA_Champagne-Ardenne_Animalia_Mammals_2007.pdf</v>
      </c>
      <c r="AC548" s="8"/>
      <c r="AD548" t="s">
        <v>6053</v>
      </c>
      <c r="AE548" s="1" t="s">
        <v>354</v>
      </c>
      <c r="AF548" t="str">
        <f>VLOOKUP(AE548,[1]urls_output!$A:$B,2,FALSE)</f>
        <v>T</v>
      </c>
    </row>
    <row r="549" spans="1:32" ht="15" customHeight="1">
      <c r="A549">
        <v>548</v>
      </c>
      <c r="B549" t="s">
        <v>31</v>
      </c>
      <c r="C549" t="s">
        <v>32</v>
      </c>
      <c r="D549" t="s">
        <v>349</v>
      </c>
      <c r="E549" t="s">
        <v>349</v>
      </c>
      <c r="F549" t="s">
        <v>34</v>
      </c>
      <c r="G549" t="s">
        <v>34</v>
      </c>
      <c r="H549" t="s">
        <v>34</v>
      </c>
      <c r="I549" t="s">
        <v>35</v>
      </c>
      <c r="J549" t="s">
        <v>36</v>
      </c>
      <c r="K549" t="s">
        <v>37</v>
      </c>
      <c r="L549" t="s">
        <v>177</v>
      </c>
      <c r="M549" t="s">
        <v>178</v>
      </c>
      <c r="N549" t="s">
        <v>812</v>
      </c>
      <c r="P549" t="s">
        <v>1146</v>
      </c>
      <c r="Q549" t="s">
        <v>41</v>
      </c>
      <c r="R549" s="44" t="s">
        <v>1285</v>
      </c>
      <c r="S549" s="45" t="s">
        <v>1286</v>
      </c>
      <c r="T549" t="s">
        <v>44</v>
      </c>
      <c r="U549" t="s">
        <v>45</v>
      </c>
      <c r="W549">
        <v>2007</v>
      </c>
      <c r="X549" t="s">
        <v>46</v>
      </c>
      <c r="Z549" s="2"/>
      <c r="AA549" t="s">
        <v>352</v>
      </c>
      <c r="AB549" t="str">
        <f t="shared" si="13"/>
        <v>FRA_Champagne-Ardenne_Animalia_Birds_2007.pdf</v>
      </c>
      <c r="AC549" s="8"/>
      <c r="AD549" t="s">
        <v>1287</v>
      </c>
      <c r="AE549" s="1" t="s">
        <v>354</v>
      </c>
      <c r="AF549" t="str">
        <f>VLOOKUP(AE549,[1]urls_output!$A:$B,2,FALSE)</f>
        <v>T</v>
      </c>
    </row>
    <row r="550" spans="1:32" ht="15" customHeight="1">
      <c r="A550">
        <v>549</v>
      </c>
      <c r="B550" t="s">
        <v>31</v>
      </c>
      <c r="C550" t="s">
        <v>32</v>
      </c>
      <c r="D550" t="s">
        <v>349</v>
      </c>
      <c r="E550" t="s">
        <v>349</v>
      </c>
      <c r="F550" t="s">
        <v>34</v>
      </c>
      <c r="G550" t="s">
        <v>34</v>
      </c>
      <c r="H550" t="s">
        <v>34</v>
      </c>
      <c r="I550" t="s">
        <v>35</v>
      </c>
      <c r="J550" t="s">
        <v>36</v>
      </c>
      <c r="K550" t="s">
        <v>37</v>
      </c>
      <c r="L550" t="s">
        <v>177</v>
      </c>
      <c r="M550" t="s">
        <v>178</v>
      </c>
      <c r="P550" t="s">
        <v>3709</v>
      </c>
      <c r="Q550" t="s">
        <v>41</v>
      </c>
      <c r="R550" s="44" t="s">
        <v>3748</v>
      </c>
      <c r="S550" s="45" t="s">
        <v>3749</v>
      </c>
      <c r="T550" t="s">
        <v>44</v>
      </c>
      <c r="U550" t="s">
        <v>45</v>
      </c>
      <c r="W550">
        <v>2007</v>
      </c>
      <c r="X550" t="s">
        <v>46</v>
      </c>
      <c r="Z550" s="2"/>
      <c r="AA550" t="s">
        <v>352</v>
      </c>
      <c r="AB550" t="str">
        <f t="shared" si="13"/>
        <v>FRA_Champagne-Ardenne_Animalia_Fishes_2007.pdf</v>
      </c>
      <c r="AC550" s="8"/>
      <c r="AD550" t="s">
        <v>3750</v>
      </c>
      <c r="AE550" s="1" t="s">
        <v>354</v>
      </c>
      <c r="AF550" t="str">
        <f>VLOOKUP(AE550,[1]urls_output!$A:$B,2,FALSE)</f>
        <v>T</v>
      </c>
    </row>
    <row r="551" spans="1:32" ht="15" customHeight="1">
      <c r="A551">
        <v>550</v>
      </c>
      <c r="B551" t="s">
        <v>31</v>
      </c>
      <c r="C551" t="s">
        <v>32</v>
      </c>
      <c r="D551" t="s">
        <v>349</v>
      </c>
      <c r="E551" t="s">
        <v>349</v>
      </c>
      <c r="F551" t="s">
        <v>34</v>
      </c>
      <c r="G551" t="s">
        <v>34</v>
      </c>
      <c r="H551" t="s">
        <v>34</v>
      </c>
      <c r="I551" t="s">
        <v>35</v>
      </c>
      <c r="J551" t="s">
        <v>36</v>
      </c>
      <c r="K551" t="s">
        <v>37</v>
      </c>
      <c r="L551" t="s">
        <v>177</v>
      </c>
      <c r="M551" t="s">
        <v>178</v>
      </c>
      <c r="N551" t="s">
        <v>2291</v>
      </c>
      <c r="P551" t="s">
        <v>7214</v>
      </c>
      <c r="Q551" t="s">
        <v>41</v>
      </c>
      <c r="R551" s="44" t="s">
        <v>7279</v>
      </c>
      <c r="S551" s="45" t="s">
        <v>7280</v>
      </c>
      <c r="T551" t="s">
        <v>44</v>
      </c>
      <c r="U551" t="s">
        <v>45</v>
      </c>
      <c r="W551">
        <v>2007</v>
      </c>
      <c r="X551" t="s">
        <v>46</v>
      </c>
      <c r="Z551" s="2"/>
      <c r="AA551" t="s">
        <v>352</v>
      </c>
      <c r="AB551" t="str">
        <f t="shared" si="13"/>
        <v>FRA_Champagne-Ardenne_Animalia_Reptiles_2007.pdf</v>
      </c>
      <c r="AC551" s="8"/>
      <c r="AD551" t="s">
        <v>7281</v>
      </c>
      <c r="AE551" s="1" t="s">
        <v>354</v>
      </c>
      <c r="AF551" t="str">
        <f>VLOOKUP(AE551,[1]urls_output!$A:$B,2,FALSE)</f>
        <v>T</v>
      </c>
    </row>
    <row r="552" spans="1:32" ht="15" customHeight="1">
      <c r="A552">
        <v>551</v>
      </c>
      <c r="B552" t="s">
        <v>31</v>
      </c>
      <c r="C552" t="s">
        <v>32</v>
      </c>
      <c r="D552" t="s">
        <v>355</v>
      </c>
      <c r="E552" t="s">
        <v>355</v>
      </c>
      <c r="F552" t="s">
        <v>34</v>
      </c>
      <c r="G552" t="s">
        <v>34</v>
      </c>
      <c r="H552" t="s">
        <v>34</v>
      </c>
      <c r="I552" t="s">
        <v>35</v>
      </c>
      <c r="J552" t="s">
        <v>36</v>
      </c>
      <c r="K552" t="s">
        <v>37</v>
      </c>
      <c r="L552" t="s">
        <v>177</v>
      </c>
      <c r="M552" t="s">
        <v>178</v>
      </c>
      <c r="N552" t="s">
        <v>179</v>
      </c>
      <c r="P552" t="s">
        <v>180</v>
      </c>
      <c r="Q552" t="s">
        <v>41</v>
      </c>
      <c r="R552" s="44" t="s">
        <v>356</v>
      </c>
      <c r="S552" s="45" t="s">
        <v>357</v>
      </c>
      <c r="T552" t="s">
        <v>44</v>
      </c>
      <c r="U552" t="s">
        <v>45</v>
      </c>
      <c r="W552">
        <v>2020</v>
      </c>
      <c r="X552" t="s">
        <v>46</v>
      </c>
      <c r="Z552" s="2"/>
      <c r="AA552" t="s">
        <v>47</v>
      </c>
      <c r="AB552" t="str">
        <f t="shared" si="13"/>
        <v>FRA_Franche-Comté_Animalia_Amphibians_2020.pdf</v>
      </c>
      <c r="AC552" s="8"/>
      <c r="AD552" t="s">
        <v>358</v>
      </c>
      <c r="AE552" s="1" t="s">
        <v>359</v>
      </c>
      <c r="AF552" t="str">
        <f>VLOOKUP(AE552,[1]urls_output!$A:$B,2,FALSE)</f>
        <v>T</v>
      </c>
    </row>
    <row r="553" spans="1:32" ht="15" customHeight="1">
      <c r="A553">
        <v>552</v>
      </c>
      <c r="B553" t="s">
        <v>31</v>
      </c>
      <c r="C553" t="s">
        <v>32</v>
      </c>
      <c r="D553" t="s">
        <v>355</v>
      </c>
      <c r="E553" t="s">
        <v>355</v>
      </c>
      <c r="F553" t="s">
        <v>34</v>
      </c>
      <c r="G553" t="s">
        <v>34</v>
      </c>
      <c r="H553" t="s">
        <v>34</v>
      </c>
      <c r="I553" t="s">
        <v>35</v>
      </c>
      <c r="J553" t="s">
        <v>36</v>
      </c>
      <c r="K553" t="s">
        <v>37</v>
      </c>
      <c r="L553" t="s">
        <v>177</v>
      </c>
      <c r="M553" t="s">
        <v>178</v>
      </c>
      <c r="N553" t="s">
        <v>2291</v>
      </c>
      <c r="P553" t="s">
        <v>7214</v>
      </c>
      <c r="Q553" t="s">
        <v>41</v>
      </c>
      <c r="R553" s="44" t="s">
        <v>356</v>
      </c>
      <c r="S553" s="45" t="s">
        <v>357</v>
      </c>
      <c r="T553" t="s">
        <v>44</v>
      </c>
      <c r="U553" t="s">
        <v>45</v>
      </c>
      <c r="W553">
        <v>2020</v>
      </c>
      <c r="X553" t="s">
        <v>46</v>
      </c>
      <c r="Z553" s="2"/>
      <c r="AA553" t="s">
        <v>47</v>
      </c>
      <c r="AB553" t="str">
        <f t="shared" si="13"/>
        <v>FRA_Franche-Comté_Animalia_Reptiles_2020.pdf</v>
      </c>
      <c r="AC553" s="8"/>
      <c r="AD553" t="s">
        <v>358</v>
      </c>
      <c r="AE553" s="1" t="s">
        <v>359</v>
      </c>
      <c r="AF553" t="str">
        <f>VLOOKUP(AE553,[1]urls_output!$A:$B,2,FALSE)</f>
        <v>T</v>
      </c>
    </row>
    <row r="554" spans="1:32" ht="15" customHeight="1">
      <c r="A554">
        <v>553</v>
      </c>
      <c r="B554" t="s">
        <v>31</v>
      </c>
      <c r="C554" t="s">
        <v>32</v>
      </c>
      <c r="D554" t="s">
        <v>355</v>
      </c>
      <c r="E554" t="s">
        <v>355</v>
      </c>
      <c r="F554" t="s">
        <v>34</v>
      </c>
      <c r="G554" t="s">
        <v>34</v>
      </c>
      <c r="H554" t="s">
        <v>34</v>
      </c>
      <c r="I554" t="s">
        <v>35</v>
      </c>
      <c r="J554" t="s">
        <v>36</v>
      </c>
      <c r="K554" t="s">
        <v>89</v>
      </c>
      <c r="P554" t="s">
        <v>89</v>
      </c>
      <c r="Q554" t="s">
        <v>41</v>
      </c>
      <c r="R554" s="44" t="s">
        <v>5344</v>
      </c>
      <c r="S554" s="45" t="s">
        <v>5345</v>
      </c>
      <c r="T554" t="s">
        <v>44</v>
      </c>
      <c r="U554" t="s">
        <v>45</v>
      </c>
      <c r="W554">
        <v>2013</v>
      </c>
      <c r="X554" t="s">
        <v>46</v>
      </c>
      <c r="Z554" s="2"/>
      <c r="AA554" t="s">
        <v>47</v>
      </c>
      <c r="AB554" t="str">
        <f t="shared" si="13"/>
        <v>FRA_Franche-Comté_Fungi_Fungi_2013.pdf</v>
      </c>
      <c r="AC554" s="8"/>
      <c r="AD554" t="s">
        <v>5346</v>
      </c>
      <c r="AE554" s="1" t="s">
        <v>5347</v>
      </c>
      <c r="AF554" t="str">
        <f>VLOOKUP(AE554,[1]urls_output!$A:$B,2,FALSE)</f>
        <v>T</v>
      </c>
    </row>
    <row r="555" spans="1:32" ht="15" customHeight="1">
      <c r="A555">
        <v>554</v>
      </c>
      <c r="B555" t="s">
        <v>31</v>
      </c>
      <c r="C555" t="s">
        <v>32</v>
      </c>
      <c r="D555" t="s">
        <v>355</v>
      </c>
      <c r="E555" t="s">
        <v>355</v>
      </c>
      <c r="F555" t="s">
        <v>34</v>
      </c>
      <c r="G555" t="s">
        <v>34</v>
      </c>
      <c r="H555" t="s">
        <v>34</v>
      </c>
      <c r="I555" t="s">
        <v>35</v>
      </c>
      <c r="J555" t="s">
        <v>36</v>
      </c>
      <c r="K555" t="s">
        <v>37</v>
      </c>
      <c r="L555" t="s">
        <v>177</v>
      </c>
      <c r="M555" t="s">
        <v>178</v>
      </c>
      <c r="P555" t="s">
        <v>3709</v>
      </c>
      <c r="Q555" t="s">
        <v>41</v>
      </c>
      <c r="R555" s="44" t="s">
        <v>3751</v>
      </c>
      <c r="S555" s="45" t="s">
        <v>3752</v>
      </c>
      <c r="T555" t="s">
        <v>134</v>
      </c>
      <c r="U555" t="s">
        <v>45</v>
      </c>
      <c r="W555">
        <v>2014</v>
      </c>
      <c r="X555" t="s">
        <v>46</v>
      </c>
      <c r="Z555" s="2"/>
      <c r="AB555" t="str">
        <f t="shared" si="13"/>
        <v>FRA_Franche-Comté_Animalia_Fishes_2014.csv</v>
      </c>
      <c r="AC555" s="8"/>
      <c r="AD555" t="s">
        <v>3753</v>
      </c>
      <c r="AE555" s="1" t="s">
        <v>3754</v>
      </c>
      <c r="AF555" t="str">
        <f>VLOOKUP(AE555,[1]urls_output!$A:$B,2,FALSE)</f>
        <v>T</v>
      </c>
    </row>
    <row r="556" spans="1:32" ht="15" customHeight="1">
      <c r="A556">
        <v>555</v>
      </c>
      <c r="B556" t="s">
        <v>31</v>
      </c>
      <c r="C556" t="s">
        <v>32</v>
      </c>
      <c r="D556" t="s">
        <v>355</v>
      </c>
      <c r="E556" t="s">
        <v>355</v>
      </c>
      <c r="F556" t="s">
        <v>34</v>
      </c>
      <c r="G556" t="s">
        <v>34</v>
      </c>
      <c r="H556" t="s">
        <v>34</v>
      </c>
      <c r="I556" t="s">
        <v>35</v>
      </c>
      <c r="J556" t="s">
        <v>36</v>
      </c>
      <c r="K556" t="s">
        <v>37</v>
      </c>
      <c r="L556" t="s">
        <v>177</v>
      </c>
      <c r="M556" t="s">
        <v>178</v>
      </c>
      <c r="N556" t="s">
        <v>812</v>
      </c>
      <c r="P556" t="s">
        <v>1681</v>
      </c>
      <c r="Q556" t="s">
        <v>41</v>
      </c>
      <c r="R556" s="44" t="s">
        <v>1722</v>
      </c>
      <c r="S556" s="45" t="s">
        <v>1723</v>
      </c>
      <c r="T556" t="s">
        <v>44</v>
      </c>
      <c r="U556" t="s">
        <v>45</v>
      </c>
      <c r="W556">
        <v>2017</v>
      </c>
      <c r="X556" t="s">
        <v>46</v>
      </c>
      <c r="Z556" s="2"/>
      <c r="AA556" t="s">
        <v>47</v>
      </c>
      <c r="AB556" t="str">
        <f t="shared" si="13"/>
        <v>FRA_Franche-Comté_Animalia_Breeding Birds_2017.pdf</v>
      </c>
      <c r="AC556" s="8"/>
      <c r="AD556" t="s">
        <v>1724</v>
      </c>
      <c r="AE556" s="1" t="s">
        <v>1725</v>
      </c>
      <c r="AF556" t="str">
        <f>VLOOKUP(AE556,[1]urls_output!$A:$B,2,FALSE)</f>
        <v>T</v>
      </c>
    </row>
    <row r="557" spans="1:32" ht="15" customHeight="1">
      <c r="A557">
        <v>556</v>
      </c>
      <c r="B557" t="s">
        <v>31</v>
      </c>
      <c r="C557" t="s">
        <v>32</v>
      </c>
      <c r="D557" t="s">
        <v>355</v>
      </c>
      <c r="E557" t="s">
        <v>355</v>
      </c>
      <c r="F557" t="s">
        <v>34</v>
      </c>
      <c r="G557" t="s">
        <v>34</v>
      </c>
      <c r="H557" t="s">
        <v>34</v>
      </c>
      <c r="I557" t="s">
        <v>35</v>
      </c>
      <c r="J557" t="s">
        <v>36</v>
      </c>
      <c r="K557" t="s">
        <v>96</v>
      </c>
      <c r="P557" t="s">
        <v>3821</v>
      </c>
      <c r="Q557" t="s">
        <v>41</v>
      </c>
      <c r="R557" s="44" t="s">
        <v>4012</v>
      </c>
      <c r="S557" s="45" t="s">
        <v>4013</v>
      </c>
      <c r="T557" t="s">
        <v>44</v>
      </c>
      <c r="U557" t="s">
        <v>45</v>
      </c>
      <c r="W557">
        <v>2014</v>
      </c>
      <c r="X557" t="s">
        <v>46</v>
      </c>
      <c r="Z557" s="2"/>
      <c r="AA557" t="s">
        <v>47</v>
      </c>
      <c r="AB557" t="str">
        <f t="shared" si="13"/>
        <v>FRA_Franche-Comté_Plantae_Flora_2014.pdf</v>
      </c>
      <c r="AC557" s="8"/>
      <c r="AD557" t="s">
        <v>4014</v>
      </c>
      <c r="AE557" s="1" t="s">
        <v>4015</v>
      </c>
      <c r="AF557" t="str">
        <f>VLOOKUP(AE557,[1]urls_output!$A:$B,2,FALSE)</f>
        <v>T</v>
      </c>
    </row>
    <row r="558" spans="1:32" ht="15" customHeight="1">
      <c r="A558">
        <v>557</v>
      </c>
      <c r="B558" t="s">
        <v>31</v>
      </c>
      <c r="C558" t="s">
        <v>32</v>
      </c>
      <c r="D558" t="s">
        <v>355</v>
      </c>
      <c r="E558" t="s">
        <v>355</v>
      </c>
      <c r="F558" t="s">
        <v>34</v>
      </c>
      <c r="G558" t="s">
        <v>34</v>
      </c>
      <c r="H558" t="s">
        <v>34</v>
      </c>
      <c r="I558" t="s">
        <v>35</v>
      </c>
      <c r="J558" t="s">
        <v>36</v>
      </c>
      <c r="K558" t="s">
        <v>37</v>
      </c>
      <c r="L558" t="s">
        <v>38</v>
      </c>
      <c r="M558" t="s">
        <v>55</v>
      </c>
      <c r="N558" t="s">
        <v>56</v>
      </c>
      <c r="P558" t="s">
        <v>5582</v>
      </c>
      <c r="Q558" t="s">
        <v>41</v>
      </c>
      <c r="R558" s="44" t="s">
        <v>5586</v>
      </c>
      <c r="S558" s="45" t="s">
        <v>5587</v>
      </c>
      <c r="T558" t="s">
        <v>44</v>
      </c>
      <c r="U558" t="s">
        <v>45</v>
      </c>
      <c r="W558">
        <v>2013</v>
      </c>
      <c r="X558" t="s">
        <v>46</v>
      </c>
      <c r="Z558" s="2"/>
      <c r="AA558" t="s">
        <v>47</v>
      </c>
      <c r="AB558" t="str">
        <f t="shared" si="13"/>
        <v>FRA_Franche-Comté_Animalia_Insects_2013.pdf</v>
      </c>
      <c r="AC558" s="8"/>
      <c r="AD558" t="s">
        <v>5588</v>
      </c>
      <c r="AE558" s="1" t="s">
        <v>5589</v>
      </c>
      <c r="AF558" t="str">
        <f>VLOOKUP(AE558,[1]urls_output!$A:$B,2,FALSE)</f>
        <v>T</v>
      </c>
    </row>
    <row r="559" spans="1:32" ht="15" customHeight="1">
      <c r="A559">
        <v>558</v>
      </c>
      <c r="B559" t="s">
        <v>31</v>
      </c>
      <c r="C559" t="s">
        <v>32</v>
      </c>
      <c r="D559" t="s">
        <v>360</v>
      </c>
      <c r="E559" t="s">
        <v>360</v>
      </c>
      <c r="F559" t="s">
        <v>34</v>
      </c>
      <c r="G559" t="s">
        <v>34</v>
      </c>
      <c r="H559" t="s">
        <v>34</v>
      </c>
      <c r="I559" t="s">
        <v>35</v>
      </c>
      <c r="J559" t="s">
        <v>36</v>
      </c>
      <c r="K559" t="s">
        <v>37</v>
      </c>
      <c r="L559" t="s">
        <v>177</v>
      </c>
      <c r="M559" t="s">
        <v>178</v>
      </c>
      <c r="N559" t="s">
        <v>812</v>
      </c>
      <c r="P559" t="s">
        <v>1681</v>
      </c>
      <c r="Q559" t="s">
        <v>41</v>
      </c>
      <c r="R559" s="44" t="s">
        <v>1726</v>
      </c>
      <c r="S559" s="45" t="s">
        <v>1727</v>
      </c>
      <c r="T559" t="s">
        <v>44</v>
      </c>
      <c r="U559" t="s">
        <v>45</v>
      </c>
      <c r="W559">
        <v>2015</v>
      </c>
      <c r="X559" t="s">
        <v>46</v>
      </c>
      <c r="Z559" s="2"/>
      <c r="AA559" t="s">
        <v>47</v>
      </c>
      <c r="AB559" t="str">
        <f t="shared" si="13"/>
        <v>FRA_Languedoc-Roussillon_Animalia_Breeding Birds_2015.pdf</v>
      </c>
      <c r="AC559" s="8"/>
      <c r="AD559" t="s">
        <v>1728</v>
      </c>
      <c r="AE559" s="1" t="s">
        <v>1729</v>
      </c>
      <c r="AF559" t="str">
        <f>VLOOKUP(AE559,[1]urls_output!$A:$B,2,FALSE)</f>
        <v>T</v>
      </c>
    </row>
    <row r="560" spans="1:32" ht="15" customHeight="1">
      <c r="A560">
        <v>559</v>
      </c>
      <c r="B560" t="s">
        <v>31</v>
      </c>
      <c r="C560" t="s">
        <v>32</v>
      </c>
      <c r="D560" t="s">
        <v>360</v>
      </c>
      <c r="E560" t="s">
        <v>360</v>
      </c>
      <c r="F560" t="s">
        <v>34</v>
      </c>
      <c r="G560" t="s">
        <v>34</v>
      </c>
      <c r="H560" t="s">
        <v>34</v>
      </c>
      <c r="I560" t="s">
        <v>35</v>
      </c>
      <c r="J560" t="s">
        <v>36</v>
      </c>
      <c r="K560" t="s">
        <v>37</v>
      </c>
      <c r="L560" t="s">
        <v>177</v>
      </c>
      <c r="M560" t="s">
        <v>178</v>
      </c>
      <c r="N560" t="s">
        <v>2291</v>
      </c>
      <c r="P560" t="s">
        <v>7214</v>
      </c>
      <c r="Q560" t="s">
        <v>41</v>
      </c>
      <c r="R560" s="44" t="s">
        <v>361</v>
      </c>
      <c r="S560" s="45" t="s">
        <v>362</v>
      </c>
      <c r="T560" t="s">
        <v>44</v>
      </c>
      <c r="U560" t="s">
        <v>45</v>
      </c>
      <c r="W560">
        <v>2012</v>
      </c>
      <c r="X560" t="s">
        <v>46</v>
      </c>
      <c r="Z560" s="2"/>
      <c r="AA560" t="s">
        <v>47</v>
      </c>
      <c r="AB560" t="str">
        <f t="shared" si="13"/>
        <v>FRA_Languedoc-Roussillon_Animalia_Reptiles_2012.pdf</v>
      </c>
      <c r="AC560" s="8"/>
      <c r="AD560" t="s">
        <v>363</v>
      </c>
      <c r="AE560" s="1" t="s">
        <v>364</v>
      </c>
      <c r="AF560" t="str">
        <f>VLOOKUP(AE560,[1]urls_output!$A:$B,2,FALSE)</f>
        <v>T</v>
      </c>
    </row>
    <row r="561" spans="1:32" ht="15" customHeight="1">
      <c r="A561">
        <v>560</v>
      </c>
      <c r="B561" t="s">
        <v>31</v>
      </c>
      <c r="C561" t="s">
        <v>32</v>
      </c>
      <c r="D561" t="s">
        <v>360</v>
      </c>
      <c r="E561" t="s">
        <v>360</v>
      </c>
      <c r="F561" t="s">
        <v>34</v>
      </c>
      <c r="G561" t="s">
        <v>34</v>
      </c>
      <c r="H561" t="s">
        <v>34</v>
      </c>
      <c r="I561" t="s">
        <v>35</v>
      </c>
      <c r="J561" t="s">
        <v>36</v>
      </c>
      <c r="K561" t="s">
        <v>37</v>
      </c>
      <c r="L561" t="s">
        <v>177</v>
      </c>
      <c r="M561" t="s">
        <v>178</v>
      </c>
      <c r="N561" t="s">
        <v>179</v>
      </c>
      <c r="P561" t="s">
        <v>180</v>
      </c>
      <c r="Q561" t="s">
        <v>41</v>
      </c>
      <c r="R561" s="44" t="s">
        <v>361</v>
      </c>
      <c r="S561" s="45" t="s">
        <v>362</v>
      </c>
      <c r="T561" t="s">
        <v>44</v>
      </c>
      <c r="U561" t="s">
        <v>45</v>
      </c>
      <c r="W561">
        <v>2012</v>
      </c>
      <c r="X561" t="s">
        <v>46</v>
      </c>
      <c r="Z561" s="2"/>
      <c r="AA561" t="s">
        <v>47</v>
      </c>
      <c r="AB561" t="str">
        <f t="shared" si="13"/>
        <v>FRA_Languedoc-Roussillon_Animalia_Amphibians_2012.pdf</v>
      </c>
      <c r="AC561" s="8"/>
      <c r="AD561" t="s">
        <v>363</v>
      </c>
      <c r="AE561" s="1" t="s">
        <v>364</v>
      </c>
      <c r="AF561" t="str">
        <f>VLOOKUP(AE561,[1]urls_output!$A:$B,2,FALSE)</f>
        <v>T</v>
      </c>
    </row>
    <row r="562" spans="1:32" ht="15" customHeight="1">
      <c r="A562">
        <v>561</v>
      </c>
      <c r="B562" t="s">
        <v>31</v>
      </c>
      <c r="C562" t="s">
        <v>32</v>
      </c>
      <c r="D562" t="s">
        <v>1288</v>
      </c>
      <c r="E562" t="s">
        <v>1288</v>
      </c>
      <c r="F562" t="s">
        <v>34</v>
      </c>
      <c r="G562" t="s">
        <v>34</v>
      </c>
      <c r="H562" t="s">
        <v>34</v>
      </c>
      <c r="I562" t="s">
        <v>35</v>
      </c>
      <c r="J562" t="s">
        <v>36</v>
      </c>
      <c r="K562" t="s">
        <v>37</v>
      </c>
      <c r="L562" t="s">
        <v>177</v>
      </c>
      <c r="M562" t="s">
        <v>178</v>
      </c>
      <c r="N562" t="s">
        <v>812</v>
      </c>
      <c r="P562" t="s">
        <v>1146</v>
      </c>
      <c r="Q562" t="s">
        <v>41</v>
      </c>
      <c r="R562" s="44" t="s">
        <v>1289</v>
      </c>
      <c r="S562" s="45" t="s">
        <v>1290</v>
      </c>
      <c r="T562" t="s">
        <v>44</v>
      </c>
      <c r="U562" t="s">
        <v>45</v>
      </c>
      <c r="W562">
        <v>2015</v>
      </c>
      <c r="X562" t="s">
        <v>46</v>
      </c>
      <c r="Z562" s="2"/>
      <c r="AA562" t="s">
        <v>47</v>
      </c>
      <c r="AB562" t="str">
        <f t="shared" si="13"/>
        <v>FRA_Limousin_Animalia_Birds_2015.pdf</v>
      </c>
      <c r="AC562" s="8"/>
      <c r="AD562" t="e">
        <v>#N/A</v>
      </c>
      <c r="AE562" s="1" t="s">
        <v>1291</v>
      </c>
      <c r="AF562" t="str">
        <f>VLOOKUP(AE562,[1]urls_output!$A:$B,2,FALSE)</f>
        <v>T</v>
      </c>
    </row>
    <row r="563" spans="1:32" ht="15" customHeight="1">
      <c r="A563">
        <v>562</v>
      </c>
      <c r="B563" t="s">
        <v>31</v>
      </c>
      <c r="C563" t="s">
        <v>32</v>
      </c>
      <c r="D563" t="s">
        <v>1288</v>
      </c>
      <c r="E563" t="s">
        <v>1288</v>
      </c>
      <c r="F563" t="s">
        <v>34</v>
      </c>
      <c r="G563" t="s">
        <v>34</v>
      </c>
      <c r="H563" t="s">
        <v>34</v>
      </c>
      <c r="I563" t="s">
        <v>35</v>
      </c>
      <c r="J563" t="s">
        <v>36</v>
      </c>
      <c r="K563" t="s">
        <v>96</v>
      </c>
      <c r="P563" t="s">
        <v>3821</v>
      </c>
      <c r="Q563" t="s">
        <v>41</v>
      </c>
      <c r="R563" s="44" t="s">
        <v>4016</v>
      </c>
      <c r="S563" s="45" t="s">
        <v>4017</v>
      </c>
      <c r="T563" t="s">
        <v>44</v>
      </c>
      <c r="U563" t="s">
        <v>45</v>
      </c>
      <c r="W563">
        <v>2013</v>
      </c>
      <c r="X563" t="s">
        <v>46</v>
      </c>
      <c r="Z563" s="2"/>
      <c r="AA563" t="s">
        <v>47</v>
      </c>
      <c r="AB563" t="str">
        <f t="shared" si="13"/>
        <v>FRA_Limousin_Plantae_Flora_2013.pdf</v>
      </c>
      <c r="AC563" s="8"/>
      <c r="AD563" t="e">
        <v>#N/A</v>
      </c>
      <c r="AE563" s="1" t="s">
        <v>4018</v>
      </c>
      <c r="AF563" t="str">
        <f>VLOOKUP(AE563,[1]urls_output!$A:$B,2,FALSE)</f>
        <v>T</v>
      </c>
    </row>
    <row r="564" spans="1:32" ht="15" customHeight="1">
      <c r="A564">
        <v>563</v>
      </c>
      <c r="B564" t="s">
        <v>31</v>
      </c>
      <c r="C564" t="s">
        <v>32</v>
      </c>
      <c r="D564" t="s">
        <v>1288</v>
      </c>
      <c r="E564" t="s">
        <v>1288</v>
      </c>
      <c r="F564" t="s">
        <v>34</v>
      </c>
      <c r="G564" t="s">
        <v>34</v>
      </c>
      <c r="H564" t="s">
        <v>34</v>
      </c>
      <c r="I564" t="s">
        <v>35</v>
      </c>
      <c r="J564" t="s">
        <v>36</v>
      </c>
      <c r="K564" t="s">
        <v>37</v>
      </c>
      <c r="L564" t="s">
        <v>177</v>
      </c>
      <c r="M564" t="s">
        <v>178</v>
      </c>
      <c r="P564" t="s">
        <v>3709</v>
      </c>
      <c r="Q564" t="s">
        <v>41</v>
      </c>
      <c r="R564" s="44" t="s">
        <v>3755</v>
      </c>
      <c r="S564" s="45" t="s">
        <v>3756</v>
      </c>
      <c r="T564" t="s">
        <v>44</v>
      </c>
      <c r="U564" t="s">
        <v>45</v>
      </c>
      <c r="W564">
        <v>2019</v>
      </c>
      <c r="X564" t="s">
        <v>46</v>
      </c>
      <c r="Z564" s="2"/>
      <c r="AA564" t="s">
        <v>47</v>
      </c>
      <c r="AB564" t="str">
        <f t="shared" si="13"/>
        <v>FRA_Limousin_Animalia_Fishes_2019.pdf</v>
      </c>
      <c r="AC564" s="8"/>
      <c r="AD564" t="e">
        <v>#N/A</v>
      </c>
      <c r="AE564" s="1" t="s">
        <v>3757</v>
      </c>
      <c r="AF564" t="str">
        <f>VLOOKUP(AE564,[1]urls_output!$A:$B,2,FALSE)</f>
        <v>T</v>
      </c>
    </row>
    <row r="565" spans="1:32" ht="15" customHeight="1">
      <c r="A565">
        <v>564</v>
      </c>
      <c r="B565" t="s">
        <v>31</v>
      </c>
      <c r="C565" t="s">
        <v>32</v>
      </c>
      <c r="D565" t="s">
        <v>1288</v>
      </c>
      <c r="E565" t="s">
        <v>1288</v>
      </c>
      <c r="F565" t="s">
        <v>34</v>
      </c>
      <c r="G565" t="s">
        <v>34</v>
      </c>
      <c r="H565" t="s">
        <v>34</v>
      </c>
      <c r="I565" t="s">
        <v>35</v>
      </c>
      <c r="J565" t="s">
        <v>36</v>
      </c>
      <c r="K565" t="s">
        <v>37</v>
      </c>
      <c r="L565" t="s">
        <v>38</v>
      </c>
      <c r="M565" t="s">
        <v>55</v>
      </c>
      <c r="N565" t="s">
        <v>56</v>
      </c>
      <c r="O565" t="s">
        <v>817</v>
      </c>
      <c r="P565" t="s">
        <v>817</v>
      </c>
      <c r="Q565" t="s">
        <v>41</v>
      </c>
      <c r="R565" s="44" t="s">
        <v>6813</v>
      </c>
      <c r="S565" s="45" t="s">
        <v>6814</v>
      </c>
      <c r="T565" t="s">
        <v>44</v>
      </c>
      <c r="U565" t="s">
        <v>45</v>
      </c>
      <c r="W565">
        <v>2018</v>
      </c>
      <c r="X565" t="s">
        <v>46</v>
      </c>
      <c r="Z565" s="2"/>
      <c r="AA565" t="s">
        <v>47</v>
      </c>
      <c r="AB565" t="str">
        <f t="shared" si="13"/>
        <v>FRA_Limousin_Animalia_Odonata_2018.pdf</v>
      </c>
      <c r="AC565" s="8"/>
      <c r="AD565" t="e">
        <v>#N/A</v>
      </c>
      <c r="AE565" s="1" t="s">
        <v>6815</v>
      </c>
      <c r="AF565" t="str">
        <f>VLOOKUP(AE565,[1]urls_output!$A:$B,2,FALSE)</f>
        <v>T</v>
      </c>
    </row>
    <row r="566" spans="1:32" ht="15" customHeight="1">
      <c r="A566">
        <v>565</v>
      </c>
      <c r="B566" t="s">
        <v>31</v>
      </c>
      <c r="C566" t="s">
        <v>32</v>
      </c>
      <c r="D566" t="s">
        <v>1288</v>
      </c>
      <c r="E566" t="s">
        <v>1288</v>
      </c>
      <c r="F566" t="s">
        <v>34</v>
      </c>
      <c r="G566" t="s">
        <v>34</v>
      </c>
      <c r="H566" t="s">
        <v>34</v>
      </c>
      <c r="I566" t="s">
        <v>35</v>
      </c>
      <c r="J566" t="s">
        <v>36</v>
      </c>
      <c r="K566" t="s">
        <v>37</v>
      </c>
      <c r="L566" t="s">
        <v>38</v>
      </c>
      <c r="M566" t="s">
        <v>55</v>
      </c>
      <c r="N566" t="s">
        <v>56</v>
      </c>
      <c r="O566" t="s">
        <v>820</v>
      </c>
      <c r="P566" t="s">
        <v>7406</v>
      </c>
      <c r="Q566" t="s">
        <v>41</v>
      </c>
      <c r="R566" s="44" t="s">
        <v>7411</v>
      </c>
      <c r="S566" s="45" t="s">
        <v>7412</v>
      </c>
      <c r="T566" t="s">
        <v>44</v>
      </c>
      <c r="U566" t="s">
        <v>45</v>
      </c>
      <c r="W566">
        <v>2013</v>
      </c>
      <c r="X566" t="s">
        <v>46</v>
      </c>
      <c r="Z566" s="2"/>
      <c r="AA566" t="s">
        <v>47</v>
      </c>
      <c r="AB566" t="str">
        <f t="shared" si="13"/>
        <v>FRA_Limousin_Animalia_Saproxylic beetles_2013.pdf</v>
      </c>
      <c r="AC566" s="8"/>
      <c r="AD566" t="e">
        <v>#N/A</v>
      </c>
      <c r="AE566" s="1" t="s">
        <v>7413</v>
      </c>
      <c r="AF566" t="str">
        <f>VLOOKUP(AE566,[1]urls_output!$A:$B,2,FALSE)</f>
        <v>T</v>
      </c>
    </row>
    <row r="567" spans="1:32" ht="15" customHeight="1">
      <c r="A567">
        <v>566</v>
      </c>
      <c r="B567" t="s">
        <v>31</v>
      </c>
      <c r="C567" t="s">
        <v>32</v>
      </c>
      <c r="D567" t="s">
        <v>365</v>
      </c>
      <c r="E567" t="s">
        <v>365</v>
      </c>
      <c r="F567" t="s">
        <v>34</v>
      </c>
      <c r="G567" t="s">
        <v>34</v>
      </c>
      <c r="H567" t="s">
        <v>34</v>
      </c>
      <c r="I567" t="s">
        <v>35</v>
      </c>
      <c r="J567" t="s">
        <v>36</v>
      </c>
      <c r="K567" t="s">
        <v>96</v>
      </c>
      <c r="P567" t="s">
        <v>3821</v>
      </c>
      <c r="Q567" t="s">
        <v>41</v>
      </c>
      <c r="R567" s="44" t="s">
        <v>4019</v>
      </c>
      <c r="S567" s="45" t="s">
        <v>4020</v>
      </c>
      <c r="T567" t="s">
        <v>44</v>
      </c>
      <c r="U567" t="s">
        <v>45</v>
      </c>
      <c r="W567">
        <v>2015</v>
      </c>
      <c r="X567" t="s">
        <v>46</v>
      </c>
      <c r="Z567" s="2"/>
      <c r="AA567" t="s">
        <v>47</v>
      </c>
      <c r="AB567" t="str">
        <f t="shared" si="13"/>
        <v>FRA_Lorraine_Plantae_Flora_2015.pdf</v>
      </c>
      <c r="AC567" s="8"/>
      <c r="AD567" t="e">
        <v>#N/A</v>
      </c>
      <c r="AE567" s="1" t="s">
        <v>354</v>
      </c>
      <c r="AF567" t="str">
        <f>VLOOKUP(AE567,[1]urls_output!$A:$B,2,FALSE)</f>
        <v>T</v>
      </c>
    </row>
    <row r="568" spans="1:32" ht="15" customHeight="1">
      <c r="A568">
        <v>567</v>
      </c>
      <c r="B568" t="s">
        <v>31</v>
      </c>
      <c r="C568" t="s">
        <v>32</v>
      </c>
      <c r="D568" t="s">
        <v>365</v>
      </c>
      <c r="E568" t="s">
        <v>365</v>
      </c>
      <c r="F568" t="s">
        <v>34</v>
      </c>
      <c r="G568" t="s">
        <v>34</v>
      </c>
      <c r="H568" t="s">
        <v>34</v>
      </c>
      <c r="I568" t="s">
        <v>35</v>
      </c>
      <c r="J568" t="s">
        <v>36</v>
      </c>
      <c r="K568" t="s">
        <v>96</v>
      </c>
      <c r="P568" t="s">
        <v>1866</v>
      </c>
      <c r="Q568" t="s">
        <v>41</v>
      </c>
      <c r="R568" s="44" t="s">
        <v>1935</v>
      </c>
      <c r="S568" s="45" t="s">
        <v>1936</v>
      </c>
      <c r="T568" t="s">
        <v>44</v>
      </c>
      <c r="U568" t="s">
        <v>45</v>
      </c>
      <c r="W568">
        <v>2008</v>
      </c>
      <c r="X568" t="s">
        <v>46</v>
      </c>
      <c r="Z568" s="2"/>
      <c r="AA568" t="s">
        <v>352</v>
      </c>
      <c r="AB568" t="str">
        <f t="shared" si="13"/>
        <v>FRA_Lorraine_Plantae_Bryophytes_2008.pdf</v>
      </c>
      <c r="AC568" s="8"/>
      <c r="AD568" t="s">
        <v>1937</v>
      </c>
      <c r="AE568" s="1" t="s">
        <v>354</v>
      </c>
      <c r="AF568" t="str">
        <f>VLOOKUP(AE568,[1]urls_output!$A:$B,2,FALSE)</f>
        <v>T</v>
      </c>
    </row>
    <row r="569" spans="1:32" ht="15" customHeight="1">
      <c r="A569">
        <v>568</v>
      </c>
      <c r="B569" t="s">
        <v>31</v>
      </c>
      <c r="C569" t="s">
        <v>32</v>
      </c>
      <c r="D569" t="s">
        <v>365</v>
      </c>
      <c r="E569" t="s">
        <v>365</v>
      </c>
      <c r="F569" t="s">
        <v>34</v>
      </c>
      <c r="G569" t="s">
        <v>34</v>
      </c>
      <c r="H569" t="s">
        <v>34</v>
      </c>
      <c r="I569" t="s">
        <v>35</v>
      </c>
      <c r="J569" t="s">
        <v>36</v>
      </c>
      <c r="K569" t="s">
        <v>37</v>
      </c>
      <c r="L569" t="s">
        <v>177</v>
      </c>
      <c r="M569" t="s">
        <v>178</v>
      </c>
      <c r="N569" t="s">
        <v>2291</v>
      </c>
      <c r="P569" t="s">
        <v>7214</v>
      </c>
      <c r="Q569" t="s">
        <v>41</v>
      </c>
      <c r="R569" s="44" t="s">
        <v>366</v>
      </c>
      <c r="S569" s="45" t="s">
        <v>367</v>
      </c>
      <c r="T569" t="s">
        <v>44</v>
      </c>
      <c r="U569" t="s">
        <v>45</v>
      </c>
      <c r="W569">
        <v>2016</v>
      </c>
      <c r="X569" t="s">
        <v>46</v>
      </c>
      <c r="Z569" s="2"/>
      <c r="AA569" t="s">
        <v>47</v>
      </c>
      <c r="AB569" t="str">
        <f t="shared" si="13"/>
        <v>FRA_Lorraine_Animalia_Reptiles_2016.pdf</v>
      </c>
      <c r="AC569" s="8"/>
      <c r="AD569" t="s">
        <v>368</v>
      </c>
      <c r="AE569" s="1" t="s">
        <v>354</v>
      </c>
      <c r="AF569" t="str">
        <f>VLOOKUP(AE569,[1]urls_output!$A:$B,2,FALSE)</f>
        <v>T</v>
      </c>
    </row>
    <row r="570" spans="1:32" ht="15" customHeight="1">
      <c r="A570">
        <v>569</v>
      </c>
      <c r="B570" t="s">
        <v>31</v>
      </c>
      <c r="C570" t="s">
        <v>32</v>
      </c>
      <c r="D570" t="s">
        <v>365</v>
      </c>
      <c r="E570" t="s">
        <v>365</v>
      </c>
      <c r="F570" t="s">
        <v>34</v>
      </c>
      <c r="G570" t="s">
        <v>34</v>
      </c>
      <c r="H570" t="s">
        <v>34</v>
      </c>
      <c r="I570" t="s">
        <v>35</v>
      </c>
      <c r="J570" t="s">
        <v>36</v>
      </c>
      <c r="K570" t="s">
        <v>37</v>
      </c>
      <c r="L570" t="s">
        <v>177</v>
      </c>
      <c r="M570" t="s">
        <v>178</v>
      </c>
      <c r="N570" t="s">
        <v>179</v>
      </c>
      <c r="P570" t="s">
        <v>180</v>
      </c>
      <c r="Q570" t="s">
        <v>41</v>
      </c>
      <c r="R570" s="44" t="s">
        <v>366</v>
      </c>
      <c r="S570" s="45" t="s">
        <v>367</v>
      </c>
      <c r="T570" t="s">
        <v>44</v>
      </c>
      <c r="U570" t="s">
        <v>45</v>
      </c>
      <c r="W570">
        <v>2016</v>
      </c>
      <c r="X570" t="s">
        <v>46</v>
      </c>
      <c r="Z570" s="2"/>
      <c r="AA570" t="s">
        <v>47</v>
      </c>
      <c r="AB570" t="str">
        <f t="shared" si="13"/>
        <v>FRA_Lorraine_Animalia_Amphibians_2016.pdf</v>
      </c>
      <c r="AC570" s="8"/>
      <c r="AD570" t="s">
        <v>368</v>
      </c>
      <c r="AE570" s="1" t="s">
        <v>354</v>
      </c>
      <c r="AF570" t="str">
        <f>VLOOKUP(AE570,[1]urls_output!$A:$B,2,FALSE)</f>
        <v>T</v>
      </c>
    </row>
    <row r="571" spans="1:32" ht="15" customHeight="1">
      <c r="A571">
        <v>570</v>
      </c>
      <c r="B571" t="s">
        <v>31</v>
      </c>
      <c r="C571" t="s">
        <v>32</v>
      </c>
      <c r="D571" t="s">
        <v>369</v>
      </c>
      <c r="E571" t="s">
        <v>369</v>
      </c>
      <c r="F571" t="s">
        <v>34</v>
      </c>
      <c r="G571" t="s">
        <v>34</v>
      </c>
      <c r="H571" t="s">
        <v>34</v>
      </c>
      <c r="I571" t="s">
        <v>35</v>
      </c>
      <c r="J571" t="s">
        <v>36</v>
      </c>
      <c r="K571" t="s">
        <v>96</v>
      </c>
      <c r="P571" t="s">
        <v>3821</v>
      </c>
      <c r="Q571" t="s">
        <v>41</v>
      </c>
      <c r="R571" s="44" t="s">
        <v>4021</v>
      </c>
      <c r="S571" s="45" t="s">
        <v>4022</v>
      </c>
      <c r="T571" t="s">
        <v>44</v>
      </c>
      <c r="U571" t="s">
        <v>45</v>
      </c>
      <c r="W571">
        <v>2013</v>
      </c>
      <c r="X571" t="s">
        <v>46</v>
      </c>
      <c r="Z571" s="2"/>
      <c r="AA571" t="s">
        <v>47</v>
      </c>
      <c r="AB571" t="str">
        <f t="shared" si="13"/>
        <v>FRA_Midi-Pyrénées_Plantae_Flora_2013.pdf</v>
      </c>
      <c r="AC571" s="8"/>
      <c r="AD571" t="s">
        <v>4023</v>
      </c>
      <c r="AE571" s="1" t="s">
        <v>4024</v>
      </c>
      <c r="AF571" t="str">
        <f>VLOOKUP(AE571,[1]urls_output!$A:$B,2,FALSE)</f>
        <v>T</v>
      </c>
    </row>
    <row r="572" spans="1:32" ht="15" customHeight="1">
      <c r="A572">
        <v>571</v>
      </c>
      <c r="B572" t="s">
        <v>31</v>
      </c>
      <c r="C572" t="s">
        <v>32</v>
      </c>
      <c r="D572" t="s">
        <v>369</v>
      </c>
      <c r="E572" t="s">
        <v>369</v>
      </c>
      <c r="F572" t="s">
        <v>34</v>
      </c>
      <c r="G572" t="s">
        <v>34</v>
      </c>
      <c r="H572" t="s">
        <v>34</v>
      </c>
      <c r="I572" t="s">
        <v>35</v>
      </c>
      <c r="J572" t="s">
        <v>36</v>
      </c>
      <c r="K572" t="s">
        <v>37</v>
      </c>
      <c r="L572" t="s">
        <v>177</v>
      </c>
      <c r="M572" t="s">
        <v>178</v>
      </c>
      <c r="N572" t="s">
        <v>2291</v>
      </c>
      <c r="P572" t="s">
        <v>7214</v>
      </c>
      <c r="Q572" t="s">
        <v>41</v>
      </c>
      <c r="R572" s="44" t="s">
        <v>370</v>
      </c>
      <c r="S572" s="45" t="s">
        <v>371</v>
      </c>
      <c r="T572" t="s">
        <v>44</v>
      </c>
      <c r="U572" t="s">
        <v>45</v>
      </c>
      <c r="W572">
        <v>2014</v>
      </c>
      <c r="X572" t="s">
        <v>46</v>
      </c>
      <c r="Z572" s="2"/>
      <c r="AA572" t="s">
        <v>47</v>
      </c>
      <c r="AB572" t="str">
        <f t="shared" si="13"/>
        <v>FRA_Midi-Pyrénées_Animalia_Reptiles_2014.pdf</v>
      </c>
      <c r="AC572" s="8"/>
      <c r="AD572" t="s">
        <v>372</v>
      </c>
      <c r="AE572" s="1" t="s">
        <v>373</v>
      </c>
      <c r="AF572" t="str">
        <f>VLOOKUP(AE572,[1]urls_output!$A:$B,2,FALSE)</f>
        <v>T</v>
      </c>
    </row>
    <row r="573" spans="1:32" ht="15" customHeight="1">
      <c r="A573">
        <v>572</v>
      </c>
      <c r="B573" t="s">
        <v>31</v>
      </c>
      <c r="C573" t="s">
        <v>32</v>
      </c>
      <c r="D573" t="s">
        <v>369</v>
      </c>
      <c r="E573" t="s">
        <v>369</v>
      </c>
      <c r="F573" t="s">
        <v>34</v>
      </c>
      <c r="G573" t="s">
        <v>34</v>
      </c>
      <c r="H573" t="s">
        <v>34</v>
      </c>
      <c r="I573" t="s">
        <v>35</v>
      </c>
      <c r="J573" t="s">
        <v>36</v>
      </c>
      <c r="K573" t="s">
        <v>37</v>
      </c>
      <c r="L573" t="s">
        <v>177</v>
      </c>
      <c r="M573" t="s">
        <v>178</v>
      </c>
      <c r="N573" t="s">
        <v>179</v>
      </c>
      <c r="P573" t="s">
        <v>180</v>
      </c>
      <c r="Q573" t="s">
        <v>41</v>
      </c>
      <c r="R573" s="44" t="s">
        <v>370</v>
      </c>
      <c r="S573" s="45" t="s">
        <v>371</v>
      </c>
      <c r="T573" t="s">
        <v>44</v>
      </c>
      <c r="U573" t="s">
        <v>45</v>
      </c>
      <c r="W573">
        <v>2014</v>
      </c>
      <c r="X573" t="s">
        <v>46</v>
      </c>
      <c r="Z573" s="2"/>
      <c r="AA573" t="s">
        <v>47</v>
      </c>
      <c r="AB573" t="str">
        <f t="shared" si="13"/>
        <v>FRA_Midi-Pyrénées_Animalia_Amphibians_2014.pdf</v>
      </c>
      <c r="AC573" s="8"/>
      <c r="AD573" t="s">
        <v>372</v>
      </c>
      <c r="AE573" s="1" t="s">
        <v>373</v>
      </c>
      <c r="AF573" t="str">
        <f>VLOOKUP(AE573,[1]urls_output!$A:$B,2,FALSE)</f>
        <v>T</v>
      </c>
    </row>
    <row r="574" spans="1:32" ht="15" customHeight="1">
      <c r="A574">
        <v>573</v>
      </c>
      <c r="B574" t="s">
        <v>31</v>
      </c>
      <c r="C574" t="s">
        <v>32</v>
      </c>
      <c r="D574" t="s">
        <v>369</v>
      </c>
      <c r="E574" t="s">
        <v>369</v>
      </c>
      <c r="F574" t="s">
        <v>34</v>
      </c>
      <c r="G574" t="s">
        <v>34</v>
      </c>
      <c r="H574" t="s">
        <v>34</v>
      </c>
      <c r="I574" t="s">
        <v>35</v>
      </c>
      <c r="J574" t="s">
        <v>36</v>
      </c>
      <c r="K574" t="s">
        <v>89</v>
      </c>
      <c r="P574" t="s">
        <v>89</v>
      </c>
      <c r="Q574" t="s">
        <v>41</v>
      </c>
      <c r="R574" s="44" t="s">
        <v>5348</v>
      </c>
      <c r="S574" s="45" t="s">
        <v>5349</v>
      </c>
      <c r="T574" t="s">
        <v>44</v>
      </c>
      <c r="U574" t="s">
        <v>45</v>
      </c>
      <c r="W574">
        <v>2014</v>
      </c>
      <c r="X574" t="s">
        <v>46</v>
      </c>
      <c r="Z574" s="2"/>
      <c r="AA574" t="s">
        <v>47</v>
      </c>
      <c r="AB574" t="str">
        <f t="shared" si="13"/>
        <v>FRA_Midi-Pyrénées_Fungi_Fungi_2014.pdf</v>
      </c>
      <c r="AC574" s="8"/>
      <c r="AD574" t="s">
        <v>5350</v>
      </c>
      <c r="AE574" s="1" t="s">
        <v>5351</v>
      </c>
      <c r="AF574" t="str">
        <f>VLOOKUP(AE574,[1]urls_output!$A:$B,2,FALSE)</f>
        <v>T</v>
      </c>
    </row>
    <row r="575" spans="1:32" ht="15" customHeight="1">
      <c r="A575">
        <v>574</v>
      </c>
      <c r="B575" t="s">
        <v>31</v>
      </c>
      <c r="C575" t="s">
        <v>32</v>
      </c>
      <c r="D575" t="s">
        <v>369</v>
      </c>
      <c r="E575" t="s">
        <v>369</v>
      </c>
      <c r="F575" t="s">
        <v>34</v>
      </c>
      <c r="G575" t="s">
        <v>34</v>
      </c>
      <c r="H575" t="s">
        <v>34</v>
      </c>
      <c r="I575" t="s">
        <v>35</v>
      </c>
      <c r="J575" t="s">
        <v>36</v>
      </c>
      <c r="K575" t="s">
        <v>37</v>
      </c>
      <c r="L575" t="s">
        <v>177</v>
      </c>
      <c r="M575" t="s">
        <v>178</v>
      </c>
      <c r="N575" t="s">
        <v>812</v>
      </c>
      <c r="P575" t="s">
        <v>1705</v>
      </c>
      <c r="Q575" t="s">
        <v>41</v>
      </c>
      <c r="R575" s="44" t="s">
        <v>1730</v>
      </c>
      <c r="S575" s="45" t="s">
        <v>1731</v>
      </c>
      <c r="T575" t="s">
        <v>44</v>
      </c>
      <c r="U575" t="s">
        <v>45</v>
      </c>
      <c r="W575">
        <v>2015</v>
      </c>
      <c r="X575" t="s">
        <v>46</v>
      </c>
      <c r="Z575" s="2"/>
      <c r="AA575" t="s">
        <v>47</v>
      </c>
      <c r="AB575" t="str">
        <f t="shared" si="13"/>
        <v>FRA_Midi-Pyrénées_Animalia_Breeding birds_2015.pdf</v>
      </c>
      <c r="AC575" s="8"/>
      <c r="AD575" t="s">
        <v>1732</v>
      </c>
      <c r="AE575" s="1" t="s">
        <v>1733</v>
      </c>
      <c r="AF575" t="str">
        <f>VLOOKUP(AE575,[1]urls_output!$A:$B,2,FALSE)</f>
        <v>T</v>
      </c>
    </row>
    <row r="576" spans="1:32" ht="15" customHeight="1">
      <c r="A576">
        <v>575</v>
      </c>
      <c r="B576" t="s">
        <v>31</v>
      </c>
      <c r="C576" t="s">
        <v>32</v>
      </c>
      <c r="D576" t="s">
        <v>374</v>
      </c>
      <c r="E576" t="s">
        <v>374</v>
      </c>
      <c r="F576" t="s">
        <v>34</v>
      </c>
      <c r="G576" t="s">
        <v>34</v>
      </c>
      <c r="H576" t="s">
        <v>34</v>
      </c>
      <c r="I576" t="s">
        <v>35</v>
      </c>
      <c r="J576" t="s">
        <v>36</v>
      </c>
      <c r="K576" t="s">
        <v>96</v>
      </c>
      <c r="P576" t="s">
        <v>3821</v>
      </c>
      <c r="Q576" t="s">
        <v>41</v>
      </c>
      <c r="R576" s="44" t="s">
        <v>4025</v>
      </c>
      <c r="S576" s="45" t="s">
        <v>4026</v>
      </c>
      <c r="T576" t="s">
        <v>44</v>
      </c>
      <c r="U576" t="s">
        <v>45</v>
      </c>
      <c r="W576">
        <v>2016</v>
      </c>
      <c r="X576" t="s">
        <v>46</v>
      </c>
      <c r="Z576" s="2"/>
      <c r="AA576" t="s">
        <v>47</v>
      </c>
      <c r="AB576" t="str">
        <f t="shared" si="13"/>
        <v>FRA_Nord-Pas-de-Calais_Plantae_Flora_2016.pdf</v>
      </c>
      <c r="AC576" s="8"/>
      <c r="AD576" t="s">
        <v>4027</v>
      </c>
      <c r="AE576" s="1" t="s">
        <v>4028</v>
      </c>
      <c r="AF576" t="str">
        <f>VLOOKUP(AE576,[1]urls_output!$A:$B,2,FALSE)</f>
        <v>T</v>
      </c>
    </row>
    <row r="577" spans="1:32" ht="15" customHeight="1">
      <c r="A577">
        <v>576</v>
      </c>
      <c r="B577" t="s">
        <v>31</v>
      </c>
      <c r="C577" t="s">
        <v>32</v>
      </c>
      <c r="D577" t="s">
        <v>374</v>
      </c>
      <c r="E577" t="s">
        <v>374</v>
      </c>
      <c r="F577" t="s">
        <v>34</v>
      </c>
      <c r="G577" t="s">
        <v>34</v>
      </c>
      <c r="H577" t="s">
        <v>34</v>
      </c>
      <c r="I577" t="s">
        <v>35</v>
      </c>
      <c r="J577" t="s">
        <v>36</v>
      </c>
      <c r="K577" t="s">
        <v>37</v>
      </c>
      <c r="L577" t="s">
        <v>38</v>
      </c>
      <c r="M577" t="s">
        <v>166</v>
      </c>
      <c r="N577" t="s">
        <v>167</v>
      </c>
      <c r="O577" t="s">
        <v>7578</v>
      </c>
      <c r="P577" t="s">
        <v>7579</v>
      </c>
      <c r="Q577" t="s">
        <v>41</v>
      </c>
      <c r="R577" s="44" t="s">
        <v>7594</v>
      </c>
      <c r="S577" s="45" t="s">
        <v>7595</v>
      </c>
      <c r="T577" t="s">
        <v>44</v>
      </c>
      <c r="U577" t="s">
        <v>45</v>
      </c>
      <c r="W577">
        <v>2018</v>
      </c>
      <c r="X577" t="s">
        <v>46</v>
      </c>
      <c r="Z577" s="2"/>
      <c r="AA577" t="s">
        <v>47</v>
      </c>
      <c r="AB577" t="str">
        <f t="shared" si="13"/>
        <v>FRA_Nord-Pas-de-Calais_Animalia_Spiders_2018.pdf</v>
      </c>
      <c r="AC577" s="8"/>
      <c r="AD577" t="s">
        <v>7596</v>
      </c>
      <c r="AE577" s="1" t="s">
        <v>1737</v>
      </c>
      <c r="AF577" t="str">
        <f>VLOOKUP(AE577,[1]urls_output!$A:$B,2,FALSE)</f>
        <v>T</v>
      </c>
    </row>
    <row r="578" spans="1:32" ht="15" customHeight="1">
      <c r="A578">
        <v>577</v>
      </c>
      <c r="B578" t="s">
        <v>31</v>
      </c>
      <c r="C578" t="s">
        <v>32</v>
      </c>
      <c r="D578" t="s">
        <v>374</v>
      </c>
      <c r="E578" t="s">
        <v>374</v>
      </c>
      <c r="F578" t="s">
        <v>34</v>
      </c>
      <c r="G578" t="s">
        <v>34</v>
      </c>
      <c r="H578" t="s">
        <v>34</v>
      </c>
      <c r="I578" t="s">
        <v>35</v>
      </c>
      <c r="J578" t="s">
        <v>36</v>
      </c>
      <c r="K578" t="s">
        <v>37</v>
      </c>
      <c r="L578" t="s">
        <v>38</v>
      </c>
      <c r="M578" t="s">
        <v>55</v>
      </c>
      <c r="N578" t="s">
        <v>56</v>
      </c>
      <c r="O578" t="s">
        <v>158</v>
      </c>
      <c r="P578" t="s">
        <v>2050</v>
      </c>
      <c r="Q578" t="s">
        <v>41</v>
      </c>
      <c r="R578" s="44" t="s">
        <v>2130</v>
      </c>
      <c r="S578" s="45" t="s">
        <v>2131</v>
      </c>
      <c r="T578" t="s">
        <v>44</v>
      </c>
      <c r="U578" t="s">
        <v>45</v>
      </c>
      <c r="W578">
        <v>2014</v>
      </c>
      <c r="X578" t="s">
        <v>46</v>
      </c>
      <c r="Z578" s="2"/>
      <c r="AA578" t="s">
        <v>47</v>
      </c>
      <c r="AB578" t="str">
        <f t="shared" si="13"/>
        <v>FRA_Nord-Pas-de-Calais_Animalia_Butterflies_2014.pdf</v>
      </c>
      <c r="AC578" s="8"/>
      <c r="AD578" t="s">
        <v>2132</v>
      </c>
      <c r="AE578" s="1" t="s">
        <v>2133</v>
      </c>
      <c r="AF578" t="str">
        <f>VLOOKUP(AE578,[1]urls_output!$A:$B,2,FALSE)</f>
        <v>T</v>
      </c>
    </row>
    <row r="579" spans="1:32" ht="15" customHeight="1">
      <c r="A579">
        <v>578</v>
      </c>
      <c r="B579" t="s">
        <v>31</v>
      </c>
      <c r="C579" t="s">
        <v>32</v>
      </c>
      <c r="D579" t="s">
        <v>374</v>
      </c>
      <c r="E579" t="s">
        <v>374</v>
      </c>
      <c r="F579" t="s">
        <v>34</v>
      </c>
      <c r="G579" t="s">
        <v>34</v>
      </c>
      <c r="H579" t="s">
        <v>34</v>
      </c>
      <c r="I579" t="s">
        <v>35</v>
      </c>
      <c r="J579" t="s">
        <v>36</v>
      </c>
      <c r="K579" t="s">
        <v>37</v>
      </c>
      <c r="L579" t="s">
        <v>177</v>
      </c>
      <c r="M579" t="s">
        <v>178</v>
      </c>
      <c r="N579" t="s">
        <v>812</v>
      </c>
      <c r="P579" t="s">
        <v>1681</v>
      </c>
      <c r="Q579" t="s">
        <v>41</v>
      </c>
      <c r="R579" s="44" t="s">
        <v>1734</v>
      </c>
      <c r="S579" s="45" t="s">
        <v>1735</v>
      </c>
      <c r="T579" t="s">
        <v>44</v>
      </c>
      <c r="U579" t="s">
        <v>45</v>
      </c>
      <c r="W579">
        <v>2017</v>
      </c>
      <c r="X579" t="s">
        <v>46</v>
      </c>
      <c r="Z579" s="2"/>
      <c r="AA579" t="s">
        <v>47</v>
      </c>
      <c r="AB579" t="str">
        <f t="shared" si="13"/>
        <v>FRA_Nord-Pas-de-Calais_Animalia_Breeding Birds_2017.pdf</v>
      </c>
      <c r="AC579" s="8"/>
      <c r="AD579" t="s">
        <v>1736</v>
      </c>
      <c r="AE579" s="1" t="s">
        <v>1737</v>
      </c>
      <c r="AF579" t="str">
        <f>VLOOKUP(AE579,[1]urls_output!$A:$B,2,FALSE)</f>
        <v>T</v>
      </c>
    </row>
    <row r="580" spans="1:32" ht="15" customHeight="1">
      <c r="A580">
        <v>579</v>
      </c>
      <c r="B580" t="s">
        <v>31</v>
      </c>
      <c r="C580" t="s">
        <v>32</v>
      </c>
      <c r="D580" t="s">
        <v>374</v>
      </c>
      <c r="E580" t="s">
        <v>374</v>
      </c>
      <c r="F580" t="s">
        <v>34</v>
      </c>
      <c r="G580" t="s">
        <v>34</v>
      </c>
      <c r="H580" t="s">
        <v>34</v>
      </c>
      <c r="I580" t="s">
        <v>35</v>
      </c>
      <c r="J580" t="s">
        <v>36</v>
      </c>
      <c r="K580" t="s">
        <v>37</v>
      </c>
      <c r="L580" t="s">
        <v>177</v>
      </c>
      <c r="M580" t="s">
        <v>178</v>
      </c>
      <c r="N580" t="s">
        <v>2291</v>
      </c>
      <c r="P580" t="s">
        <v>7214</v>
      </c>
      <c r="Q580" t="s">
        <v>41</v>
      </c>
      <c r="R580" s="44" t="s">
        <v>375</v>
      </c>
      <c r="S580" s="45" t="s">
        <v>376</v>
      </c>
      <c r="T580" t="s">
        <v>44</v>
      </c>
      <c r="U580" t="s">
        <v>45</v>
      </c>
      <c r="W580">
        <v>2015</v>
      </c>
      <c r="X580" t="s">
        <v>46</v>
      </c>
      <c r="Z580" s="2"/>
      <c r="AA580" t="s">
        <v>47</v>
      </c>
      <c r="AB580" t="str">
        <f t="shared" si="13"/>
        <v>FRA_Nord-Pas-de-Calais_Animalia_Reptiles_2015.pdf</v>
      </c>
      <c r="AC580" s="8"/>
      <c r="AD580" t="s">
        <v>377</v>
      </c>
      <c r="AE580" s="1" t="s">
        <v>378</v>
      </c>
      <c r="AF580" t="str">
        <f>VLOOKUP(AE580,[1]urls_output!$A:$B,2,FALSE)</f>
        <v>T</v>
      </c>
    </row>
    <row r="581" spans="1:32" ht="15" customHeight="1">
      <c r="A581">
        <v>580</v>
      </c>
      <c r="B581" t="s">
        <v>31</v>
      </c>
      <c r="C581" t="s">
        <v>32</v>
      </c>
      <c r="D581" t="s">
        <v>374</v>
      </c>
      <c r="E581" t="s">
        <v>374</v>
      </c>
      <c r="F581" t="s">
        <v>34</v>
      </c>
      <c r="G581" t="s">
        <v>34</v>
      </c>
      <c r="H581" t="s">
        <v>34</v>
      </c>
      <c r="I581" t="s">
        <v>35</v>
      </c>
      <c r="J581" t="s">
        <v>36</v>
      </c>
      <c r="K581" t="s">
        <v>37</v>
      </c>
      <c r="L581" t="s">
        <v>177</v>
      </c>
      <c r="M581" t="s">
        <v>178</v>
      </c>
      <c r="N581" t="s">
        <v>179</v>
      </c>
      <c r="P581" t="s">
        <v>180</v>
      </c>
      <c r="Q581" t="s">
        <v>41</v>
      </c>
      <c r="R581" s="44" t="s">
        <v>375</v>
      </c>
      <c r="S581" s="45" t="s">
        <v>376</v>
      </c>
      <c r="T581" t="s">
        <v>44</v>
      </c>
      <c r="U581" t="s">
        <v>45</v>
      </c>
      <c r="W581">
        <v>2015</v>
      </c>
      <c r="X581" t="s">
        <v>46</v>
      </c>
      <c r="Z581" s="2"/>
      <c r="AA581" t="s">
        <v>47</v>
      </c>
      <c r="AB581" t="str">
        <f t="shared" si="13"/>
        <v>FRA_Nord-Pas-de-Calais_Animalia_Amphibians_2015.pdf</v>
      </c>
      <c r="AC581" s="8"/>
      <c r="AD581" t="s">
        <v>377</v>
      </c>
      <c r="AE581" s="1" t="s">
        <v>378</v>
      </c>
      <c r="AF581" t="str">
        <f>VLOOKUP(AE581,[1]urls_output!$A:$B,2,FALSE)</f>
        <v>T</v>
      </c>
    </row>
    <row r="582" spans="1:32" ht="15" customHeight="1">
      <c r="A582">
        <v>581</v>
      </c>
      <c r="B582" t="s">
        <v>31</v>
      </c>
      <c r="C582" t="s">
        <v>32</v>
      </c>
      <c r="D582" t="s">
        <v>374</v>
      </c>
      <c r="E582" t="s">
        <v>374</v>
      </c>
      <c r="F582" t="s">
        <v>34</v>
      </c>
      <c r="G582" t="s">
        <v>34</v>
      </c>
      <c r="H582" t="s">
        <v>34</v>
      </c>
      <c r="I582" t="s">
        <v>35</v>
      </c>
      <c r="J582" t="s">
        <v>36</v>
      </c>
      <c r="K582" t="s">
        <v>37</v>
      </c>
      <c r="L582" t="s">
        <v>38</v>
      </c>
      <c r="M582" t="s">
        <v>55</v>
      </c>
      <c r="N582" t="s">
        <v>56</v>
      </c>
      <c r="O582" t="s">
        <v>817</v>
      </c>
      <c r="P582" t="s">
        <v>817</v>
      </c>
      <c r="Q582" t="s">
        <v>41</v>
      </c>
      <c r="R582" s="44" t="s">
        <v>6816</v>
      </c>
      <c r="S582" s="45" t="s">
        <v>6817</v>
      </c>
      <c r="T582" t="s">
        <v>44</v>
      </c>
      <c r="U582" t="s">
        <v>45</v>
      </c>
      <c r="W582">
        <v>2012</v>
      </c>
      <c r="X582" t="s">
        <v>46</v>
      </c>
      <c r="Z582" s="2"/>
      <c r="AA582" t="s">
        <v>47</v>
      </c>
      <c r="AB582" t="str">
        <f t="shared" si="13"/>
        <v>FRA_Nord-Pas-de-Calais_Animalia_Odonata_2012.pdf</v>
      </c>
      <c r="AC582" s="8"/>
      <c r="AD582" t="s">
        <v>6818</v>
      </c>
      <c r="AE582" s="1" t="s">
        <v>6819</v>
      </c>
      <c r="AF582" t="str">
        <f>VLOOKUP(AE582,[1]urls_output!$A:$B,2,FALSE)</f>
        <v>T</v>
      </c>
    </row>
    <row r="583" spans="1:32" ht="15" customHeight="1">
      <c r="A583">
        <v>582</v>
      </c>
      <c r="B583" t="s">
        <v>31</v>
      </c>
      <c r="C583" t="s">
        <v>32</v>
      </c>
      <c r="D583" t="s">
        <v>2988</v>
      </c>
      <c r="E583" t="s">
        <v>2988</v>
      </c>
      <c r="F583" t="s">
        <v>34</v>
      </c>
      <c r="G583" t="s">
        <v>34</v>
      </c>
      <c r="H583" t="s">
        <v>34</v>
      </c>
      <c r="I583" t="s">
        <v>35</v>
      </c>
      <c r="J583" t="s">
        <v>36</v>
      </c>
      <c r="K583" t="s">
        <v>96</v>
      </c>
      <c r="P583" t="s">
        <v>3821</v>
      </c>
      <c r="Q583" t="s">
        <v>41</v>
      </c>
      <c r="R583" s="44" t="s">
        <v>4029</v>
      </c>
      <c r="S583" s="45" t="s">
        <v>4030</v>
      </c>
      <c r="T583" t="s">
        <v>44</v>
      </c>
      <c r="U583" t="s">
        <v>45</v>
      </c>
      <c r="W583">
        <v>2012</v>
      </c>
      <c r="X583" t="s">
        <v>46</v>
      </c>
      <c r="Z583" s="2"/>
      <c r="AA583" t="s">
        <v>47</v>
      </c>
      <c r="AB583" t="str">
        <f t="shared" si="13"/>
        <v>FRA_Picardie_Plantae_Flora_2012.pdf</v>
      </c>
      <c r="AC583" s="8"/>
      <c r="AD583" t="s">
        <v>4031</v>
      </c>
      <c r="AE583" s="1" t="s">
        <v>4032</v>
      </c>
      <c r="AF583" t="str">
        <f>VLOOKUP(AE583,[1]urls_output!$A:$B,2,FALSE)</f>
        <v>T</v>
      </c>
    </row>
    <row r="584" spans="1:32" ht="15" customHeight="1">
      <c r="A584">
        <v>583</v>
      </c>
      <c r="B584" t="s">
        <v>31</v>
      </c>
      <c r="C584" t="s">
        <v>32</v>
      </c>
      <c r="D584" t="s">
        <v>2988</v>
      </c>
      <c r="E584" t="s">
        <v>2988</v>
      </c>
      <c r="F584" t="s">
        <v>34</v>
      </c>
      <c r="G584" t="s">
        <v>34</v>
      </c>
      <c r="H584" t="s">
        <v>34</v>
      </c>
      <c r="I584" t="s">
        <v>35</v>
      </c>
      <c r="J584" t="s">
        <v>36</v>
      </c>
      <c r="K584" t="s">
        <v>37</v>
      </c>
      <c r="P584" t="s">
        <v>2907</v>
      </c>
      <c r="Q584" t="s">
        <v>41</v>
      </c>
      <c r="R584" s="44" t="s">
        <v>2989</v>
      </c>
      <c r="S584" s="45" t="s">
        <v>2990</v>
      </c>
      <c r="T584" t="s">
        <v>44</v>
      </c>
      <c r="U584" t="s">
        <v>45</v>
      </c>
      <c r="W584">
        <v>2016</v>
      </c>
      <c r="X584" t="s">
        <v>46</v>
      </c>
      <c r="Z584" s="2"/>
      <c r="AA584" t="s">
        <v>382</v>
      </c>
      <c r="AB584" t="str">
        <f t="shared" si="13"/>
        <v>FRA_Picardie_Animalia_Fauna_2016.pdf</v>
      </c>
      <c r="AC584" s="8"/>
      <c r="AD584" t="s">
        <v>2991</v>
      </c>
      <c r="AE584" s="1" t="s">
        <v>2992</v>
      </c>
      <c r="AF584" t="str">
        <f>VLOOKUP(AE584,[1]urls_output!$A:$B,2,FALSE)</f>
        <v>T</v>
      </c>
    </row>
    <row r="585" spans="1:32" ht="15" customHeight="1">
      <c r="A585">
        <v>584</v>
      </c>
      <c r="B585" t="s">
        <v>31</v>
      </c>
      <c r="C585" t="s">
        <v>32</v>
      </c>
      <c r="D585" t="s">
        <v>379</v>
      </c>
      <c r="E585" t="s">
        <v>379</v>
      </c>
      <c r="F585" t="s">
        <v>34</v>
      </c>
      <c r="G585" t="s">
        <v>34</v>
      </c>
      <c r="H585" t="s">
        <v>34</v>
      </c>
      <c r="I585" t="s">
        <v>35</v>
      </c>
      <c r="J585" t="s">
        <v>36</v>
      </c>
      <c r="K585" t="s">
        <v>96</v>
      </c>
      <c r="P585" t="s">
        <v>3821</v>
      </c>
      <c r="Q585" t="s">
        <v>41</v>
      </c>
      <c r="R585" s="44" t="s">
        <v>4033</v>
      </c>
      <c r="S585" s="45" t="s">
        <v>4034</v>
      </c>
      <c r="T585" t="s">
        <v>134</v>
      </c>
      <c r="U585" t="s">
        <v>45</v>
      </c>
      <c r="W585">
        <v>2018</v>
      </c>
      <c r="X585" t="s">
        <v>46</v>
      </c>
      <c r="Z585" s="2"/>
      <c r="AA585" t="s">
        <v>382</v>
      </c>
      <c r="AB585" t="str">
        <f t="shared" si="13"/>
        <v>FRA_Poitou-Charentes_Plantae_Flora_2018.csv</v>
      </c>
      <c r="AC585" s="8"/>
      <c r="AD585" t="s">
        <v>4035</v>
      </c>
      <c r="AE585" s="1" t="s">
        <v>337</v>
      </c>
      <c r="AF585" t="str">
        <f>VLOOKUP(AE585,[1]urls_output!$A:$B,2,FALSE)</f>
        <v>T</v>
      </c>
    </row>
    <row r="586" spans="1:32" ht="15" customHeight="1">
      <c r="A586">
        <v>585</v>
      </c>
      <c r="B586" t="s">
        <v>31</v>
      </c>
      <c r="C586" t="s">
        <v>32</v>
      </c>
      <c r="D586" t="s">
        <v>379</v>
      </c>
      <c r="E586" t="s">
        <v>379</v>
      </c>
      <c r="F586" t="s">
        <v>34</v>
      </c>
      <c r="G586" t="s">
        <v>34</v>
      </c>
      <c r="H586" t="s">
        <v>34</v>
      </c>
      <c r="I586" t="s">
        <v>35</v>
      </c>
      <c r="J586" t="s">
        <v>36</v>
      </c>
      <c r="K586" t="s">
        <v>37</v>
      </c>
      <c r="L586" t="s">
        <v>177</v>
      </c>
      <c r="M586" t="s">
        <v>178</v>
      </c>
      <c r="N586" t="s">
        <v>2291</v>
      </c>
      <c r="P586" t="s">
        <v>7214</v>
      </c>
      <c r="Q586" t="s">
        <v>41</v>
      </c>
      <c r="R586" s="44" t="s">
        <v>380</v>
      </c>
      <c r="S586" s="45" t="s">
        <v>381</v>
      </c>
      <c r="T586" t="s">
        <v>44</v>
      </c>
      <c r="U586" t="s">
        <v>45</v>
      </c>
      <c r="W586">
        <v>2016</v>
      </c>
      <c r="X586" t="s">
        <v>46</v>
      </c>
      <c r="Z586" s="2"/>
      <c r="AA586" t="s">
        <v>382</v>
      </c>
      <c r="AB586" t="str">
        <f t="shared" si="13"/>
        <v>FRA_Poitou-Charentes_Animalia_Reptiles_2016.pdf</v>
      </c>
      <c r="AC586" s="8"/>
      <c r="AD586" t="s">
        <v>383</v>
      </c>
      <c r="AE586" s="1" t="s">
        <v>384</v>
      </c>
      <c r="AF586" t="str">
        <f>VLOOKUP(AE586,[1]urls_output!$A:$B,2,FALSE)</f>
        <v>T</v>
      </c>
    </row>
    <row r="587" spans="1:32" ht="15" customHeight="1">
      <c r="A587">
        <v>586</v>
      </c>
      <c r="B587" t="s">
        <v>31</v>
      </c>
      <c r="C587" t="s">
        <v>32</v>
      </c>
      <c r="D587" t="s">
        <v>379</v>
      </c>
      <c r="E587" t="s">
        <v>379</v>
      </c>
      <c r="F587" t="s">
        <v>34</v>
      </c>
      <c r="G587" t="s">
        <v>34</v>
      </c>
      <c r="H587" t="s">
        <v>34</v>
      </c>
      <c r="I587" t="s">
        <v>35</v>
      </c>
      <c r="J587" t="s">
        <v>36</v>
      </c>
      <c r="K587" t="s">
        <v>37</v>
      </c>
      <c r="L587" t="s">
        <v>177</v>
      </c>
      <c r="M587" t="s">
        <v>178</v>
      </c>
      <c r="N587" t="s">
        <v>179</v>
      </c>
      <c r="P587" t="s">
        <v>180</v>
      </c>
      <c r="Q587" t="s">
        <v>41</v>
      </c>
      <c r="R587" s="44" t="s">
        <v>380</v>
      </c>
      <c r="S587" s="45" t="s">
        <v>381</v>
      </c>
      <c r="T587" t="s">
        <v>44</v>
      </c>
      <c r="U587" t="s">
        <v>45</v>
      </c>
      <c r="W587">
        <v>2016</v>
      </c>
      <c r="X587" t="s">
        <v>46</v>
      </c>
      <c r="Z587" s="2"/>
      <c r="AA587" t="s">
        <v>382</v>
      </c>
      <c r="AB587" t="str">
        <f t="shared" si="13"/>
        <v>FRA_Poitou-Charentes_Animalia_Amphibians_2016.pdf</v>
      </c>
      <c r="AC587" s="8"/>
      <c r="AD587" t="s">
        <v>383</v>
      </c>
      <c r="AE587" s="1" t="s">
        <v>384</v>
      </c>
      <c r="AF587" t="str">
        <f>VLOOKUP(AE587,[1]urls_output!$A:$B,2,FALSE)</f>
        <v>T</v>
      </c>
    </row>
    <row r="588" spans="1:32" ht="15" customHeight="1">
      <c r="A588">
        <v>587</v>
      </c>
      <c r="B588" t="s">
        <v>31</v>
      </c>
      <c r="C588" t="s">
        <v>32</v>
      </c>
      <c r="D588" t="s">
        <v>379</v>
      </c>
      <c r="E588" t="s">
        <v>379</v>
      </c>
      <c r="F588" t="s">
        <v>34</v>
      </c>
      <c r="G588" t="s">
        <v>34</v>
      </c>
      <c r="H588" t="s">
        <v>34</v>
      </c>
      <c r="I588" t="s">
        <v>35</v>
      </c>
      <c r="J588" t="s">
        <v>36</v>
      </c>
      <c r="K588" t="s">
        <v>89</v>
      </c>
      <c r="P588" t="s">
        <v>89</v>
      </c>
      <c r="Q588" t="s">
        <v>41</v>
      </c>
      <c r="R588" s="44" t="s">
        <v>5352</v>
      </c>
      <c r="S588" s="45" t="s">
        <v>5353</v>
      </c>
      <c r="T588" t="s">
        <v>44</v>
      </c>
      <c r="U588" t="s">
        <v>45</v>
      </c>
      <c r="W588">
        <v>2019</v>
      </c>
      <c r="X588" t="s">
        <v>46</v>
      </c>
      <c r="Z588" s="2"/>
      <c r="AA588" t="s">
        <v>382</v>
      </c>
      <c r="AB588" t="str">
        <f t="shared" si="13"/>
        <v>FRA_Poitou-Charentes_Fungi_Fungi_2019.pdf</v>
      </c>
      <c r="AC588" s="8"/>
      <c r="AD588" t="s">
        <v>5354</v>
      </c>
      <c r="AE588" s="1" t="s">
        <v>5355</v>
      </c>
      <c r="AF588" t="str">
        <f>VLOOKUP(AE588,[1]urls_output!$A:$B,2,FALSE)</f>
        <v>T</v>
      </c>
    </row>
    <row r="589" spans="1:32" ht="15" customHeight="1">
      <c r="A589">
        <v>588</v>
      </c>
      <c r="B589" t="s">
        <v>31</v>
      </c>
      <c r="C589" t="s">
        <v>32</v>
      </c>
      <c r="D589" t="s">
        <v>379</v>
      </c>
      <c r="E589" t="s">
        <v>379</v>
      </c>
      <c r="F589" t="s">
        <v>34</v>
      </c>
      <c r="G589" t="s">
        <v>34</v>
      </c>
      <c r="H589" t="s">
        <v>34</v>
      </c>
      <c r="I589" t="s">
        <v>35</v>
      </c>
      <c r="J589" t="s">
        <v>36</v>
      </c>
      <c r="K589" t="s">
        <v>37</v>
      </c>
      <c r="L589" t="s">
        <v>38</v>
      </c>
      <c r="M589" t="s">
        <v>55</v>
      </c>
      <c r="N589" t="s">
        <v>56</v>
      </c>
      <c r="O589" t="s">
        <v>57</v>
      </c>
      <c r="P589" t="s">
        <v>2466</v>
      </c>
      <c r="Q589" t="s">
        <v>41</v>
      </c>
      <c r="R589" s="44" t="s">
        <v>2471</v>
      </c>
      <c r="S589" s="45" t="s">
        <v>2472</v>
      </c>
      <c r="T589" t="s">
        <v>44</v>
      </c>
      <c r="U589" t="s">
        <v>45</v>
      </c>
      <c r="W589">
        <v>2018</v>
      </c>
      <c r="X589" t="s">
        <v>46</v>
      </c>
      <c r="Z589" s="2"/>
      <c r="AA589" t="s">
        <v>382</v>
      </c>
      <c r="AB589" t="str">
        <f t="shared" si="13"/>
        <v>FRA_Poitou-Charentes_Animalia_Cicadas_2018.pdf</v>
      </c>
      <c r="AC589" s="8"/>
      <c r="AD589" t="s">
        <v>2473</v>
      </c>
      <c r="AE589" s="1" t="s">
        <v>2474</v>
      </c>
      <c r="AF589" t="str">
        <f>VLOOKUP(AE589,[1]urls_output!$A:$B,2,FALSE)</f>
        <v>T</v>
      </c>
    </row>
    <row r="590" spans="1:32" ht="15" customHeight="1">
      <c r="A590">
        <v>589</v>
      </c>
      <c r="B590" t="s">
        <v>31</v>
      </c>
      <c r="C590" t="s">
        <v>32</v>
      </c>
      <c r="D590" t="s">
        <v>379</v>
      </c>
      <c r="E590" t="s">
        <v>379</v>
      </c>
      <c r="F590" t="s">
        <v>34</v>
      </c>
      <c r="G590" t="s">
        <v>34</v>
      </c>
      <c r="H590" t="s">
        <v>34</v>
      </c>
      <c r="I590" t="s">
        <v>35</v>
      </c>
      <c r="J590" t="s">
        <v>36</v>
      </c>
      <c r="K590" t="s">
        <v>37</v>
      </c>
      <c r="L590" t="s">
        <v>38</v>
      </c>
      <c r="M590" t="s">
        <v>55</v>
      </c>
      <c r="N590" t="s">
        <v>56</v>
      </c>
      <c r="O590" t="s">
        <v>7638</v>
      </c>
      <c r="P590" t="s">
        <v>7639</v>
      </c>
      <c r="Q590" t="s">
        <v>41</v>
      </c>
      <c r="R590" s="44" t="s">
        <v>2471</v>
      </c>
      <c r="S590" s="45" t="s">
        <v>2472</v>
      </c>
      <c r="T590" t="s">
        <v>44</v>
      </c>
      <c r="U590" t="s">
        <v>45</v>
      </c>
      <c r="W590">
        <v>2018</v>
      </c>
      <c r="X590" t="s">
        <v>46</v>
      </c>
      <c r="Z590" s="2"/>
      <c r="AA590" t="s">
        <v>382</v>
      </c>
      <c r="AB590" t="str">
        <f t="shared" si="13"/>
        <v>FRA_Poitou-Charentes_Animalia_Stick insects_2018.pdf</v>
      </c>
      <c r="AC590" s="8"/>
      <c r="AD590" t="s">
        <v>2473</v>
      </c>
      <c r="AE590" s="1" t="s">
        <v>2474</v>
      </c>
      <c r="AF590" t="str">
        <f>VLOOKUP(AE590,[1]urls_output!$A:$B,2,FALSE)</f>
        <v>T</v>
      </c>
    </row>
    <row r="591" spans="1:32" ht="15" customHeight="1">
      <c r="A591">
        <v>590</v>
      </c>
      <c r="B591" t="s">
        <v>31</v>
      </c>
      <c r="C591" t="s">
        <v>32</v>
      </c>
      <c r="D591" t="s">
        <v>379</v>
      </c>
      <c r="E591" t="s">
        <v>379</v>
      </c>
      <c r="F591" t="s">
        <v>34</v>
      </c>
      <c r="G591" t="s">
        <v>34</v>
      </c>
      <c r="H591" t="s">
        <v>34</v>
      </c>
      <c r="I591" t="s">
        <v>35</v>
      </c>
      <c r="J591" t="s">
        <v>36</v>
      </c>
      <c r="K591" t="s">
        <v>37</v>
      </c>
      <c r="L591" t="s">
        <v>38</v>
      </c>
      <c r="M591" t="s">
        <v>55</v>
      </c>
      <c r="N591" t="s">
        <v>56</v>
      </c>
      <c r="O591" t="s">
        <v>6297</v>
      </c>
      <c r="P591" t="s">
        <v>6297</v>
      </c>
      <c r="Q591" t="s">
        <v>41</v>
      </c>
      <c r="R591" s="44" t="s">
        <v>2471</v>
      </c>
      <c r="S591" s="45" t="s">
        <v>2472</v>
      </c>
      <c r="T591" t="s">
        <v>44</v>
      </c>
      <c r="U591" t="s">
        <v>45</v>
      </c>
      <c r="W591">
        <v>2018</v>
      </c>
      <c r="X591" t="s">
        <v>46</v>
      </c>
      <c r="Z591" s="2"/>
      <c r="AA591" t="s">
        <v>382</v>
      </c>
      <c r="AB591" t="str">
        <f t="shared" si="13"/>
        <v>FRA_Poitou-Charentes_Animalia_Mantodea_2018.pdf</v>
      </c>
      <c r="AC591" s="8"/>
      <c r="AD591" t="s">
        <v>2473</v>
      </c>
      <c r="AE591" s="1" t="s">
        <v>2474</v>
      </c>
      <c r="AF591" t="str">
        <f>VLOOKUP(AE591,[1]urls_output!$A:$B,2,FALSE)</f>
        <v>T</v>
      </c>
    </row>
    <row r="592" spans="1:32" ht="15" customHeight="1">
      <c r="A592">
        <v>591</v>
      </c>
      <c r="B592" t="s">
        <v>31</v>
      </c>
      <c r="C592" t="s">
        <v>32</v>
      </c>
      <c r="D592" t="s">
        <v>379</v>
      </c>
      <c r="E592" t="s">
        <v>379</v>
      </c>
      <c r="F592" t="s">
        <v>34</v>
      </c>
      <c r="G592" t="s">
        <v>34</v>
      </c>
      <c r="H592" t="s">
        <v>34</v>
      </c>
      <c r="I592" t="s">
        <v>35</v>
      </c>
      <c r="J592" t="s">
        <v>36</v>
      </c>
      <c r="K592" t="s">
        <v>37</v>
      </c>
      <c r="L592" t="s">
        <v>38</v>
      </c>
      <c r="M592" t="s">
        <v>55</v>
      </c>
      <c r="N592" t="s">
        <v>56</v>
      </c>
      <c r="O592" t="s">
        <v>6683</v>
      </c>
      <c r="P592" t="s">
        <v>7065</v>
      </c>
      <c r="Q592" t="s">
        <v>41</v>
      </c>
      <c r="R592" s="44" t="s">
        <v>2471</v>
      </c>
      <c r="S592" s="45" t="s">
        <v>2472</v>
      </c>
      <c r="T592" t="s">
        <v>44</v>
      </c>
      <c r="U592" t="s">
        <v>45</v>
      </c>
      <c r="W592">
        <v>2018</v>
      </c>
      <c r="X592" t="s">
        <v>46</v>
      </c>
      <c r="Z592" s="2"/>
      <c r="AA592" t="s">
        <v>382</v>
      </c>
      <c r="AB592" t="str">
        <f t="shared" si="13"/>
        <v>FRA_Poitou-Charentes_Animalia_Owlflies_2018.pdf</v>
      </c>
      <c r="AC592" s="8"/>
      <c r="AD592" t="s">
        <v>2473</v>
      </c>
      <c r="AE592" s="1" t="s">
        <v>2474</v>
      </c>
      <c r="AF592" t="str">
        <f>VLOOKUP(AE592,[1]urls_output!$A:$B,2,FALSE)</f>
        <v>T</v>
      </c>
    </row>
    <row r="593" spans="1:32" ht="15" customHeight="1">
      <c r="A593">
        <v>592</v>
      </c>
      <c r="B593" t="s">
        <v>31</v>
      </c>
      <c r="C593" t="s">
        <v>32</v>
      </c>
      <c r="D593" t="s">
        <v>379</v>
      </c>
      <c r="E593" t="s">
        <v>379</v>
      </c>
      <c r="F593" t="s">
        <v>34</v>
      </c>
      <c r="G593" t="s">
        <v>34</v>
      </c>
      <c r="H593" t="s">
        <v>34</v>
      </c>
      <c r="I593" t="s">
        <v>35</v>
      </c>
      <c r="J593" t="s">
        <v>36</v>
      </c>
      <c r="K593" t="s">
        <v>37</v>
      </c>
      <c r="L593" t="s">
        <v>177</v>
      </c>
      <c r="M593" t="s">
        <v>178</v>
      </c>
      <c r="N593" t="s">
        <v>903</v>
      </c>
      <c r="P593" t="s">
        <v>5979</v>
      </c>
      <c r="Q593" t="s">
        <v>41</v>
      </c>
      <c r="R593" s="44" t="s">
        <v>6054</v>
      </c>
      <c r="S593" s="45" t="s">
        <v>6055</v>
      </c>
      <c r="T593" t="s">
        <v>44</v>
      </c>
      <c r="U593" t="s">
        <v>45</v>
      </c>
      <c r="W593">
        <v>2018</v>
      </c>
      <c r="X593" t="s">
        <v>46</v>
      </c>
      <c r="Z593" s="2"/>
      <c r="AA593" t="s">
        <v>382</v>
      </c>
      <c r="AB593" t="str">
        <f t="shared" si="13"/>
        <v>FRA_Poitou-Charentes_Animalia_Mammals_2018.pdf</v>
      </c>
      <c r="AC593" s="8"/>
      <c r="AD593" t="s">
        <v>6056</v>
      </c>
      <c r="AE593" s="1" t="s">
        <v>337</v>
      </c>
      <c r="AF593" t="str">
        <f>VLOOKUP(AE593,[1]urls_output!$A:$B,2,FALSE)</f>
        <v>T</v>
      </c>
    </row>
    <row r="594" spans="1:32" ht="15" customHeight="1">
      <c r="A594">
        <v>593</v>
      </c>
      <c r="B594" t="s">
        <v>31</v>
      </c>
      <c r="C594" t="s">
        <v>32</v>
      </c>
      <c r="D594" t="s">
        <v>379</v>
      </c>
      <c r="E594" t="s">
        <v>379</v>
      </c>
      <c r="F594" t="s">
        <v>34</v>
      </c>
      <c r="G594" t="s">
        <v>34</v>
      </c>
      <c r="H594" t="s">
        <v>34</v>
      </c>
      <c r="I594" t="s">
        <v>35</v>
      </c>
      <c r="J594" t="s">
        <v>36</v>
      </c>
      <c r="K594" t="s">
        <v>37</v>
      </c>
      <c r="L594" t="s">
        <v>177</v>
      </c>
      <c r="M594" t="s">
        <v>178</v>
      </c>
      <c r="N594" t="s">
        <v>812</v>
      </c>
      <c r="P594" t="s">
        <v>1681</v>
      </c>
      <c r="Q594" t="s">
        <v>41</v>
      </c>
      <c r="R594" s="44" t="s">
        <v>1738</v>
      </c>
      <c r="S594" s="45" t="s">
        <v>1739</v>
      </c>
      <c r="T594" t="s">
        <v>44</v>
      </c>
      <c r="U594" t="s">
        <v>45</v>
      </c>
      <c r="W594">
        <v>2018</v>
      </c>
      <c r="X594" t="s">
        <v>46</v>
      </c>
      <c r="Z594" s="2"/>
      <c r="AA594" t="s">
        <v>382</v>
      </c>
      <c r="AB594" t="str">
        <f t="shared" si="13"/>
        <v>FRA_Poitou-Charentes_Animalia_Breeding Birds_2018.pdf</v>
      </c>
      <c r="AC594" s="8"/>
      <c r="AD594" t="s">
        <v>1740</v>
      </c>
      <c r="AE594" s="1" t="s">
        <v>337</v>
      </c>
      <c r="AF594" t="str">
        <f>VLOOKUP(AE594,[1]urls_output!$A:$B,2,FALSE)</f>
        <v>T</v>
      </c>
    </row>
    <row r="595" spans="1:32" ht="15" customHeight="1">
      <c r="A595">
        <v>594</v>
      </c>
      <c r="B595" t="s">
        <v>31</v>
      </c>
      <c r="C595" t="s">
        <v>32</v>
      </c>
      <c r="D595" t="s">
        <v>379</v>
      </c>
      <c r="E595" t="s">
        <v>379</v>
      </c>
      <c r="F595" t="s">
        <v>34</v>
      </c>
      <c r="G595" t="s">
        <v>34</v>
      </c>
      <c r="H595" t="s">
        <v>34</v>
      </c>
      <c r="I595" t="s">
        <v>35</v>
      </c>
      <c r="J595" t="s">
        <v>36</v>
      </c>
      <c r="K595" t="s">
        <v>96</v>
      </c>
      <c r="O595" t="s">
        <v>6928</v>
      </c>
      <c r="P595" t="s">
        <v>6929</v>
      </c>
      <c r="Q595" t="s">
        <v>41</v>
      </c>
      <c r="R595" s="44" t="s">
        <v>6930</v>
      </c>
      <c r="S595" s="45" t="s">
        <v>6931</v>
      </c>
      <c r="T595" t="s">
        <v>44</v>
      </c>
      <c r="U595" t="s">
        <v>45</v>
      </c>
      <c r="W595">
        <v>2016</v>
      </c>
      <c r="X595" t="s">
        <v>46</v>
      </c>
      <c r="Z595" s="2"/>
      <c r="AA595" t="s">
        <v>382</v>
      </c>
      <c r="AB595" t="str">
        <f t="shared" si="13"/>
        <v>FRA_Poitou-Charentes_Plantae_Orchids_2016.pdf</v>
      </c>
      <c r="AC595" s="8"/>
      <c r="AD595" t="s">
        <v>6932</v>
      </c>
      <c r="AE595" s="1" t="s">
        <v>6933</v>
      </c>
      <c r="AF595" t="str">
        <f>VLOOKUP(AE595,[1]urls_output!$A:$B,2,FALSE)</f>
        <v>T</v>
      </c>
    </row>
    <row r="596" spans="1:32" ht="15" customHeight="1">
      <c r="A596">
        <v>595</v>
      </c>
      <c r="B596" t="s">
        <v>31</v>
      </c>
      <c r="C596" t="s">
        <v>32</v>
      </c>
      <c r="D596" t="s">
        <v>379</v>
      </c>
      <c r="E596" t="s">
        <v>379</v>
      </c>
      <c r="F596" t="s">
        <v>34</v>
      </c>
      <c r="G596" t="s">
        <v>34</v>
      </c>
      <c r="H596" t="s">
        <v>34</v>
      </c>
      <c r="I596" t="s">
        <v>35</v>
      </c>
      <c r="J596" t="s">
        <v>36</v>
      </c>
      <c r="K596" t="s">
        <v>37</v>
      </c>
      <c r="L596" t="s">
        <v>38</v>
      </c>
      <c r="M596" t="s">
        <v>55</v>
      </c>
      <c r="N596" t="s">
        <v>56</v>
      </c>
      <c r="O596" t="s">
        <v>158</v>
      </c>
      <c r="P596" t="s">
        <v>2050</v>
      </c>
      <c r="Q596" t="s">
        <v>41</v>
      </c>
      <c r="R596" s="44" t="s">
        <v>2134</v>
      </c>
      <c r="S596" s="45" t="s">
        <v>2135</v>
      </c>
      <c r="T596" t="s">
        <v>44</v>
      </c>
      <c r="U596" t="s">
        <v>45</v>
      </c>
      <c r="W596">
        <v>2018</v>
      </c>
      <c r="X596" t="s">
        <v>46</v>
      </c>
      <c r="Z596" s="2"/>
      <c r="AA596" t="s">
        <v>382</v>
      </c>
      <c r="AB596" t="str">
        <f t="shared" si="13"/>
        <v>FRA_Poitou-Charentes_Animalia_Butterflies_2018.pdf</v>
      </c>
      <c r="AC596" s="8"/>
      <c r="AD596" t="s">
        <v>2136</v>
      </c>
      <c r="AE596" s="1" t="s">
        <v>2137</v>
      </c>
      <c r="AF596" t="str">
        <f>VLOOKUP(AE596,[1]urls_output!$A:$B,2,FALSE)</f>
        <v>T</v>
      </c>
    </row>
    <row r="597" spans="1:32" ht="15" customHeight="1">
      <c r="A597">
        <v>596</v>
      </c>
      <c r="B597" t="s">
        <v>31</v>
      </c>
      <c r="C597" t="s">
        <v>32</v>
      </c>
      <c r="D597" t="s">
        <v>379</v>
      </c>
      <c r="E597" t="s">
        <v>379</v>
      </c>
      <c r="F597" t="s">
        <v>34</v>
      </c>
      <c r="G597" t="s">
        <v>34</v>
      </c>
      <c r="H597" t="s">
        <v>34</v>
      </c>
      <c r="I597" t="s">
        <v>35</v>
      </c>
      <c r="J597" t="s">
        <v>36</v>
      </c>
      <c r="K597" t="s">
        <v>37</v>
      </c>
      <c r="L597" t="s">
        <v>38</v>
      </c>
      <c r="M597" t="s">
        <v>55</v>
      </c>
      <c r="N597" t="s">
        <v>56</v>
      </c>
      <c r="O597" t="s">
        <v>817</v>
      </c>
      <c r="P597" t="s">
        <v>817</v>
      </c>
      <c r="Q597" t="s">
        <v>41</v>
      </c>
      <c r="R597" s="44" t="s">
        <v>6820</v>
      </c>
      <c r="S597" s="45" t="s">
        <v>6821</v>
      </c>
      <c r="T597" t="s">
        <v>44</v>
      </c>
      <c r="U597" t="s">
        <v>45</v>
      </c>
      <c r="W597">
        <v>2018</v>
      </c>
      <c r="X597" t="s">
        <v>46</v>
      </c>
      <c r="Z597" s="2"/>
      <c r="AA597" t="s">
        <v>382</v>
      </c>
      <c r="AB597" t="str">
        <f t="shared" si="13"/>
        <v>FRA_Poitou-Charentes_Animalia_Odonata_2018.pdf</v>
      </c>
      <c r="AC597" s="8"/>
      <c r="AD597" t="s">
        <v>6822</v>
      </c>
      <c r="AE597" s="1" t="s">
        <v>6823</v>
      </c>
      <c r="AF597" t="str">
        <f>VLOOKUP(AE597,[1]urls_output!$A:$B,2,FALSE)</f>
        <v>T</v>
      </c>
    </row>
    <row r="598" spans="1:32" ht="15" customHeight="1">
      <c r="A598">
        <v>597</v>
      </c>
      <c r="B598" t="s">
        <v>31</v>
      </c>
      <c r="C598" t="s">
        <v>32</v>
      </c>
      <c r="D598" t="s">
        <v>379</v>
      </c>
      <c r="E598" t="s">
        <v>379</v>
      </c>
      <c r="F598" t="s">
        <v>34</v>
      </c>
      <c r="G598" t="s">
        <v>34</v>
      </c>
      <c r="H598" t="s">
        <v>34</v>
      </c>
      <c r="I598" t="s">
        <v>35</v>
      </c>
      <c r="J598" t="s">
        <v>36</v>
      </c>
      <c r="K598" t="s">
        <v>37</v>
      </c>
      <c r="L598" t="s">
        <v>38</v>
      </c>
      <c r="M598" t="s">
        <v>55</v>
      </c>
      <c r="N598" t="s">
        <v>56</v>
      </c>
      <c r="O598" t="s">
        <v>2283</v>
      </c>
      <c r="P598" t="s">
        <v>2283</v>
      </c>
      <c r="Q598" t="s">
        <v>41</v>
      </c>
      <c r="R598" s="44" t="s">
        <v>6996</v>
      </c>
      <c r="S598" s="45" t="s">
        <v>6997</v>
      </c>
      <c r="T598" t="s">
        <v>44</v>
      </c>
      <c r="U598" t="s">
        <v>45</v>
      </c>
      <c r="W598">
        <v>2018</v>
      </c>
      <c r="X598" t="s">
        <v>46</v>
      </c>
      <c r="Z598" s="2"/>
      <c r="AA598" t="s">
        <v>382</v>
      </c>
      <c r="AB598" t="str">
        <f t="shared" si="13"/>
        <v>FRA_Poitou-Charentes_Animalia_Orthoptera_2018.pdf</v>
      </c>
      <c r="AC598" s="8"/>
      <c r="AD598" t="s">
        <v>6998</v>
      </c>
      <c r="AE598" s="1" t="s">
        <v>6999</v>
      </c>
      <c r="AF598" t="str">
        <f>VLOOKUP(AE598,[1]urls_output!$A:$B,2,FALSE)</f>
        <v>T</v>
      </c>
    </row>
    <row r="599" spans="1:32" ht="15" customHeight="1">
      <c r="A599">
        <v>598</v>
      </c>
      <c r="B599" t="s">
        <v>31</v>
      </c>
      <c r="C599" t="s">
        <v>32</v>
      </c>
      <c r="D599" t="s">
        <v>385</v>
      </c>
      <c r="E599" t="s">
        <v>385</v>
      </c>
      <c r="F599" t="s">
        <v>34</v>
      </c>
      <c r="G599" t="s">
        <v>34</v>
      </c>
      <c r="H599" t="s">
        <v>34</v>
      </c>
      <c r="I599" t="s">
        <v>35</v>
      </c>
      <c r="J599" t="s">
        <v>36</v>
      </c>
      <c r="K599" t="s">
        <v>96</v>
      </c>
      <c r="P599" t="s">
        <v>3821</v>
      </c>
      <c r="Q599" t="s">
        <v>41</v>
      </c>
      <c r="R599" s="44" t="s">
        <v>4036</v>
      </c>
      <c r="S599" s="45" t="s">
        <v>4037</v>
      </c>
      <c r="T599" t="s">
        <v>44</v>
      </c>
      <c r="U599" t="s">
        <v>45</v>
      </c>
      <c r="W599">
        <v>2015</v>
      </c>
      <c r="X599" t="s">
        <v>46</v>
      </c>
      <c r="Z599" s="2"/>
      <c r="AA599" t="s">
        <v>382</v>
      </c>
      <c r="AB599" t="str">
        <f t="shared" si="13"/>
        <v>FRA_Rhône-Alpes_Plantae_Flora_2015.pdf</v>
      </c>
      <c r="AC599" s="8"/>
      <c r="AD599" t="s">
        <v>4038</v>
      </c>
      <c r="AE599" s="1" t="s">
        <v>4039</v>
      </c>
      <c r="AF599" t="str">
        <f>VLOOKUP(AE599,[1]urls_output!$A:$B,2,FALSE)</f>
        <v>T</v>
      </c>
    </row>
    <row r="600" spans="1:32" ht="15" customHeight="1">
      <c r="A600">
        <v>599</v>
      </c>
      <c r="B600" t="s">
        <v>31</v>
      </c>
      <c r="C600" t="s">
        <v>32</v>
      </c>
      <c r="D600" t="s">
        <v>385</v>
      </c>
      <c r="E600" t="s">
        <v>385</v>
      </c>
      <c r="F600" t="s">
        <v>34</v>
      </c>
      <c r="G600" t="s">
        <v>34</v>
      </c>
      <c r="H600" t="s">
        <v>34</v>
      </c>
      <c r="I600" t="s">
        <v>35</v>
      </c>
      <c r="J600" t="s">
        <v>36</v>
      </c>
      <c r="K600" t="s">
        <v>37</v>
      </c>
      <c r="L600" t="s">
        <v>177</v>
      </c>
      <c r="M600" t="s">
        <v>178</v>
      </c>
      <c r="N600" t="s">
        <v>179</v>
      </c>
      <c r="P600" t="s">
        <v>180</v>
      </c>
      <c r="Q600" t="s">
        <v>41</v>
      </c>
      <c r="R600" s="44" t="s">
        <v>386</v>
      </c>
      <c r="S600" s="45" t="s">
        <v>387</v>
      </c>
      <c r="T600" t="s">
        <v>44</v>
      </c>
      <c r="U600" t="s">
        <v>45</v>
      </c>
      <c r="W600">
        <v>2015</v>
      </c>
      <c r="X600" t="s">
        <v>46</v>
      </c>
      <c r="Z600" s="2"/>
      <c r="AA600" t="s">
        <v>382</v>
      </c>
      <c r="AB600" t="str">
        <f t="shared" si="13"/>
        <v>FRA_Rhône-Alpes_Animalia_Amphibians_2015.pdf</v>
      </c>
      <c r="AC600" s="8"/>
      <c r="AD600" t="s">
        <v>388</v>
      </c>
      <c r="AE600" s="1" t="s">
        <v>389</v>
      </c>
      <c r="AF600" t="str">
        <f>VLOOKUP(AE600,[1]urls_output!$A:$B,2,FALSE)</f>
        <v>T</v>
      </c>
    </row>
    <row r="601" spans="1:32" ht="15" customHeight="1">
      <c r="A601">
        <v>600</v>
      </c>
      <c r="B601" t="s">
        <v>31</v>
      </c>
      <c r="C601" t="s">
        <v>32</v>
      </c>
      <c r="D601" t="s">
        <v>385</v>
      </c>
      <c r="E601" t="s">
        <v>385</v>
      </c>
      <c r="F601" t="s">
        <v>34</v>
      </c>
      <c r="G601" t="s">
        <v>34</v>
      </c>
      <c r="H601" t="s">
        <v>34</v>
      </c>
      <c r="I601" t="s">
        <v>35</v>
      </c>
      <c r="J601" t="s">
        <v>36</v>
      </c>
      <c r="K601" t="s">
        <v>37</v>
      </c>
      <c r="L601" t="s">
        <v>177</v>
      </c>
      <c r="M601" t="s">
        <v>178</v>
      </c>
      <c r="N601" t="s">
        <v>903</v>
      </c>
      <c r="O601" t="s">
        <v>995</v>
      </c>
      <c r="P601" t="s">
        <v>996</v>
      </c>
      <c r="Q601" t="s">
        <v>41</v>
      </c>
      <c r="R601" s="44" t="s">
        <v>1033</v>
      </c>
      <c r="S601" s="45" t="s">
        <v>1034</v>
      </c>
      <c r="T601" t="s">
        <v>44</v>
      </c>
      <c r="U601" t="s">
        <v>45</v>
      </c>
      <c r="W601">
        <v>2015</v>
      </c>
      <c r="X601" t="s">
        <v>46</v>
      </c>
      <c r="Z601" s="2"/>
      <c r="AA601" t="s">
        <v>382</v>
      </c>
      <c r="AB601" t="str">
        <f t="shared" si="13"/>
        <v>FRA_Rhône-Alpes_Animalia_Bats_2015.pdf</v>
      </c>
      <c r="AC601" s="8"/>
      <c r="AD601" t="s">
        <v>1035</v>
      </c>
      <c r="AE601" s="1" t="s">
        <v>1036</v>
      </c>
      <c r="AF601" t="str">
        <f>VLOOKUP(AE601,[1]urls_output!$A:$B,2,FALSE)</f>
        <v>T</v>
      </c>
    </row>
    <row r="602" spans="1:32" ht="15" customHeight="1">
      <c r="A602">
        <v>601</v>
      </c>
      <c r="B602" t="s">
        <v>31</v>
      </c>
      <c r="C602" t="s">
        <v>32</v>
      </c>
      <c r="D602" t="s">
        <v>385</v>
      </c>
      <c r="E602" t="s">
        <v>385</v>
      </c>
      <c r="F602" t="s">
        <v>34</v>
      </c>
      <c r="G602" t="s">
        <v>34</v>
      </c>
      <c r="H602" t="s">
        <v>34</v>
      </c>
      <c r="I602" t="s">
        <v>35</v>
      </c>
      <c r="J602" t="s">
        <v>36</v>
      </c>
      <c r="K602" t="s">
        <v>37</v>
      </c>
      <c r="L602" t="s">
        <v>38</v>
      </c>
      <c r="M602" t="s">
        <v>55</v>
      </c>
      <c r="N602" t="s">
        <v>56</v>
      </c>
      <c r="O602" t="s">
        <v>817</v>
      </c>
      <c r="P602" t="s">
        <v>817</v>
      </c>
      <c r="Q602" t="s">
        <v>41</v>
      </c>
      <c r="R602" s="44" t="s">
        <v>6824</v>
      </c>
      <c r="S602" s="45" t="s">
        <v>6825</v>
      </c>
      <c r="T602" t="s">
        <v>44</v>
      </c>
      <c r="U602" t="s">
        <v>45</v>
      </c>
      <c r="W602">
        <v>2014</v>
      </c>
      <c r="X602" t="s">
        <v>46</v>
      </c>
      <c r="Z602" s="2"/>
      <c r="AA602" t="s">
        <v>382</v>
      </c>
      <c r="AB602" t="str">
        <f t="shared" si="13"/>
        <v>FRA_Rhône-Alpes_Animalia_Odonata_2014.pdf</v>
      </c>
      <c r="AC602" s="8"/>
      <c r="AD602" t="s">
        <v>6826</v>
      </c>
      <c r="AE602" s="1" t="s">
        <v>6827</v>
      </c>
      <c r="AF602" t="str">
        <f>VLOOKUP(AE602,[1]urls_output!$A:$B,2,FALSE)</f>
        <v>T</v>
      </c>
    </row>
    <row r="603" spans="1:32" ht="15" customHeight="1">
      <c r="A603">
        <v>602</v>
      </c>
      <c r="B603" t="s">
        <v>31</v>
      </c>
      <c r="C603" t="s">
        <v>32</v>
      </c>
      <c r="D603" t="s">
        <v>385</v>
      </c>
      <c r="E603" t="s">
        <v>385</v>
      </c>
      <c r="F603" t="s">
        <v>34</v>
      </c>
      <c r="G603" t="s">
        <v>34</v>
      </c>
      <c r="H603" t="s">
        <v>34</v>
      </c>
      <c r="I603" t="s">
        <v>35</v>
      </c>
      <c r="J603" t="s">
        <v>36</v>
      </c>
      <c r="K603" t="s">
        <v>37</v>
      </c>
      <c r="L603" t="s">
        <v>38</v>
      </c>
      <c r="M603" t="s">
        <v>55</v>
      </c>
      <c r="N603" t="s">
        <v>56</v>
      </c>
      <c r="O603" t="s">
        <v>2283</v>
      </c>
      <c r="P603" t="s">
        <v>2283</v>
      </c>
      <c r="Q603" t="s">
        <v>41</v>
      </c>
      <c r="R603" s="44" t="s">
        <v>7000</v>
      </c>
      <c r="S603" s="45" t="s">
        <v>7001</v>
      </c>
      <c r="T603" t="s">
        <v>44</v>
      </c>
      <c r="U603" t="s">
        <v>45</v>
      </c>
      <c r="W603">
        <v>2018</v>
      </c>
      <c r="X603" t="s">
        <v>46</v>
      </c>
      <c r="Z603" s="2"/>
      <c r="AA603" t="s">
        <v>382</v>
      </c>
      <c r="AB603" t="str">
        <f t="shared" si="13"/>
        <v>FRA_Rhône-Alpes_Animalia_Orthoptera_2018.pdf</v>
      </c>
      <c r="AC603" s="8"/>
      <c r="AD603" t="s">
        <v>7002</v>
      </c>
      <c r="AE603" s="1" t="s">
        <v>7003</v>
      </c>
      <c r="AF603" t="str">
        <f>VLOOKUP(AE603,[1]urls_output!$A:$B,2,FALSE)</f>
        <v>T</v>
      </c>
    </row>
    <row r="604" spans="1:32" ht="15" customHeight="1">
      <c r="A604">
        <v>603</v>
      </c>
      <c r="B604" t="s">
        <v>31</v>
      </c>
      <c r="C604" t="s">
        <v>32</v>
      </c>
      <c r="D604" t="s">
        <v>385</v>
      </c>
      <c r="E604" t="s">
        <v>385</v>
      </c>
      <c r="F604" t="s">
        <v>34</v>
      </c>
      <c r="G604" t="s">
        <v>34</v>
      </c>
      <c r="H604" t="s">
        <v>34</v>
      </c>
      <c r="I604" t="s">
        <v>35</v>
      </c>
      <c r="J604" t="s">
        <v>36</v>
      </c>
      <c r="K604" t="s">
        <v>37</v>
      </c>
      <c r="L604" t="s">
        <v>177</v>
      </c>
      <c r="M604" t="s">
        <v>178</v>
      </c>
      <c r="N604" t="s">
        <v>2291</v>
      </c>
      <c r="P604" t="s">
        <v>7214</v>
      </c>
      <c r="Q604" t="s">
        <v>41</v>
      </c>
      <c r="R604" s="44" t="s">
        <v>7282</v>
      </c>
      <c r="S604" s="45" t="s">
        <v>7283</v>
      </c>
      <c r="T604" t="s">
        <v>44</v>
      </c>
      <c r="U604" t="s">
        <v>45</v>
      </c>
      <c r="W604">
        <v>2015</v>
      </c>
      <c r="X604" t="s">
        <v>46</v>
      </c>
      <c r="Z604" s="2"/>
      <c r="AA604" t="s">
        <v>382</v>
      </c>
      <c r="AB604" t="str">
        <f t="shared" si="13"/>
        <v>FRA_Rhône-Alpes_Animalia_Reptiles_2015.pdf</v>
      </c>
      <c r="AC604" s="8"/>
      <c r="AD604" t="s">
        <v>7284</v>
      </c>
      <c r="AE604" s="1" t="s">
        <v>7285</v>
      </c>
      <c r="AF604" t="str">
        <f>VLOOKUP(AE604,[1]urls_output!$A:$B,2,FALSE)</f>
        <v>T</v>
      </c>
    </row>
    <row r="605" spans="1:32" ht="15" customHeight="1">
      <c r="A605">
        <v>604</v>
      </c>
      <c r="B605" t="s">
        <v>31</v>
      </c>
      <c r="C605" t="s">
        <v>32</v>
      </c>
      <c r="D605" t="s">
        <v>385</v>
      </c>
      <c r="E605" t="s">
        <v>385</v>
      </c>
      <c r="F605" t="s">
        <v>34</v>
      </c>
      <c r="G605" t="s">
        <v>34</v>
      </c>
      <c r="H605" t="s">
        <v>34</v>
      </c>
      <c r="I605" t="s">
        <v>35</v>
      </c>
      <c r="J605" t="s">
        <v>36</v>
      </c>
      <c r="K605" t="s">
        <v>37</v>
      </c>
      <c r="L605" t="s">
        <v>38</v>
      </c>
      <c r="M605" t="s">
        <v>55</v>
      </c>
      <c r="N605" t="s">
        <v>56</v>
      </c>
      <c r="O605" t="s">
        <v>158</v>
      </c>
      <c r="P605" t="s">
        <v>2050</v>
      </c>
      <c r="Q605" t="s">
        <v>41</v>
      </c>
      <c r="R605" s="44" t="s">
        <v>2138</v>
      </c>
      <c r="S605" s="45" t="s">
        <v>2139</v>
      </c>
      <c r="T605" t="s">
        <v>44</v>
      </c>
      <c r="U605" t="s">
        <v>45</v>
      </c>
      <c r="W605">
        <v>2018</v>
      </c>
      <c r="X605" t="s">
        <v>46</v>
      </c>
      <c r="Z605" s="2"/>
      <c r="AA605" t="s">
        <v>382</v>
      </c>
      <c r="AB605" t="str">
        <f t="shared" ref="AB605:AB668" si="14">IF(D605="NA",   I605&amp;"_"&amp;K605&amp;"_"&amp;P605&amp;"_"&amp;W605&amp;"."&amp;T605, I605&amp;"_"&amp;D605&amp;"_"&amp;K605&amp;"_"&amp;P605&amp;"_"&amp;W605&amp;"."&amp;T605)</f>
        <v>FRA_Rhône-Alpes_Animalia_Butterflies_2018.pdf</v>
      </c>
      <c r="AC605" s="8"/>
      <c r="AD605" t="s">
        <v>2140</v>
      </c>
      <c r="AE605" s="1" t="s">
        <v>2141</v>
      </c>
      <c r="AF605" t="str">
        <f>VLOOKUP(AE605,[1]urls_output!$A:$B,2,FALSE)</f>
        <v>T</v>
      </c>
    </row>
    <row r="606" spans="1:32" ht="15" customHeight="1">
      <c r="A606">
        <v>605</v>
      </c>
      <c r="B606" t="s">
        <v>31</v>
      </c>
      <c r="C606" t="s">
        <v>2993</v>
      </c>
      <c r="D606" t="s">
        <v>34</v>
      </c>
      <c r="I606" t="s">
        <v>2994</v>
      </c>
      <c r="J606" t="s">
        <v>2995</v>
      </c>
      <c r="K606" t="s">
        <v>37</v>
      </c>
      <c r="P606" t="s">
        <v>2907</v>
      </c>
      <c r="Q606" t="s">
        <v>41</v>
      </c>
      <c r="R606" t="s">
        <v>2996</v>
      </c>
      <c r="S606" s="38" t="s">
        <v>2997</v>
      </c>
      <c r="T606" t="s">
        <v>44</v>
      </c>
      <c r="U606" t="s">
        <v>799</v>
      </c>
      <c r="W606">
        <v>2006</v>
      </c>
      <c r="X606" t="s">
        <v>61</v>
      </c>
      <c r="Z606" s="2"/>
      <c r="AA606" t="s">
        <v>2998</v>
      </c>
      <c r="AB606" t="str">
        <f t="shared" si="14"/>
        <v>BLR_Animalia_Fauna_2006.pdf</v>
      </c>
      <c r="AC606" s="8"/>
      <c r="AD606" t="e">
        <v>#N/A</v>
      </c>
      <c r="AE606" t="s">
        <v>2996</v>
      </c>
      <c r="AF606" t="str">
        <f>VLOOKUP(AE606,[1]urls_output!$A:$B,2,FALSE)</f>
        <v>T</v>
      </c>
    </row>
    <row r="607" spans="1:32" ht="15" customHeight="1">
      <c r="A607">
        <v>606</v>
      </c>
      <c r="B607" t="s">
        <v>31</v>
      </c>
      <c r="C607" t="s">
        <v>2993</v>
      </c>
      <c r="D607" t="s">
        <v>34</v>
      </c>
      <c r="I607" t="s">
        <v>2994</v>
      </c>
      <c r="J607" t="s">
        <v>2995</v>
      </c>
      <c r="K607" t="s">
        <v>96</v>
      </c>
      <c r="P607" t="s">
        <v>3821</v>
      </c>
      <c r="Q607" t="s">
        <v>41</v>
      </c>
      <c r="R607" t="s">
        <v>4040</v>
      </c>
      <c r="S607" s="38" t="s">
        <v>4041</v>
      </c>
      <c r="T607" t="s">
        <v>44</v>
      </c>
      <c r="U607" t="s">
        <v>799</v>
      </c>
      <c r="W607">
        <v>2005</v>
      </c>
      <c r="X607" t="s">
        <v>61</v>
      </c>
      <c r="Z607" s="2"/>
      <c r="AA607" t="s">
        <v>2998</v>
      </c>
      <c r="AB607" t="str">
        <f t="shared" si="14"/>
        <v>BLR_Plantae_Flora_2005.pdf</v>
      </c>
      <c r="AC607" s="8"/>
      <c r="AD607" t="e">
        <v>#N/A</v>
      </c>
      <c r="AE607" t="s">
        <v>4040</v>
      </c>
      <c r="AF607" t="str">
        <f>VLOOKUP(AE607,[1]urls_output!$A:$B,2,FALSE)</f>
        <v>T</v>
      </c>
    </row>
    <row r="608" spans="1:32" ht="15" customHeight="1">
      <c r="A608">
        <v>607</v>
      </c>
      <c r="B608" t="s">
        <v>31</v>
      </c>
      <c r="C608" s="14" t="s">
        <v>1741</v>
      </c>
      <c r="D608" t="s">
        <v>34</v>
      </c>
      <c r="I608" t="s">
        <v>1294</v>
      </c>
      <c r="J608" t="s">
        <v>1295</v>
      </c>
      <c r="K608" t="s">
        <v>96</v>
      </c>
      <c r="P608" t="s">
        <v>7871</v>
      </c>
      <c r="Q608" t="s">
        <v>41</v>
      </c>
      <c r="R608" t="s">
        <v>7881</v>
      </c>
      <c r="S608" s="38" t="s">
        <v>7882</v>
      </c>
      <c r="T608" t="s">
        <v>44</v>
      </c>
      <c r="U608" t="s">
        <v>72</v>
      </c>
      <c r="W608">
        <v>2009</v>
      </c>
      <c r="X608" t="s">
        <v>61</v>
      </c>
      <c r="Z608" s="2"/>
      <c r="AB608" t="str">
        <f t="shared" si="14"/>
        <v>BGR_Plantae_Vascular plants_2009.pdf</v>
      </c>
      <c r="AC608" s="8"/>
      <c r="AD608" t="e">
        <v>#N/A</v>
      </c>
      <c r="AE608" t="s">
        <v>7881</v>
      </c>
      <c r="AF608" t="e">
        <f>VLOOKUP(AE608,[1]urls_output!$A:$B,2,FALSE)</f>
        <v>#N/A</v>
      </c>
    </row>
    <row r="609" spans="1:32" ht="15" customHeight="1">
      <c r="A609">
        <v>608</v>
      </c>
      <c r="B609" t="s">
        <v>31</v>
      </c>
      <c r="C609" s="15" t="s">
        <v>1741</v>
      </c>
      <c r="D609" t="s">
        <v>34</v>
      </c>
      <c r="I609" t="s">
        <v>1294</v>
      </c>
      <c r="J609" t="s">
        <v>1295</v>
      </c>
      <c r="K609" t="s">
        <v>96</v>
      </c>
      <c r="P609" t="s">
        <v>3821</v>
      </c>
      <c r="Q609" t="s">
        <v>41</v>
      </c>
      <c r="R609" t="s">
        <v>4042</v>
      </c>
      <c r="S609" s="38" t="s">
        <v>4043</v>
      </c>
      <c r="T609" t="s">
        <v>526</v>
      </c>
      <c r="U609" t="s">
        <v>72</v>
      </c>
      <c r="W609">
        <v>2011</v>
      </c>
      <c r="X609" t="s">
        <v>61</v>
      </c>
      <c r="Z609" s="2"/>
      <c r="AA609" t="s">
        <v>4044</v>
      </c>
      <c r="AB609" t="str">
        <f t="shared" si="14"/>
        <v>BGR_Plantae_Flora_2011.html</v>
      </c>
      <c r="AC609" s="8"/>
      <c r="AD609" t="e">
        <v>#N/A</v>
      </c>
      <c r="AE609" t="s">
        <v>4042</v>
      </c>
      <c r="AF609" t="str">
        <f>VLOOKUP(AE609,[1]urls_output!$A:$B,2,FALSE)</f>
        <v>T</v>
      </c>
    </row>
    <row r="610" spans="1:32" ht="15" customHeight="1">
      <c r="A610">
        <v>609</v>
      </c>
      <c r="B610" t="s">
        <v>31</v>
      </c>
      <c r="C610" s="15" t="s">
        <v>1741</v>
      </c>
      <c r="D610" t="s">
        <v>34</v>
      </c>
      <c r="I610" t="s">
        <v>1294</v>
      </c>
      <c r="J610" t="s">
        <v>1295</v>
      </c>
      <c r="K610" t="s">
        <v>89</v>
      </c>
      <c r="P610" t="s">
        <v>6627</v>
      </c>
      <c r="Q610" t="s">
        <v>41</v>
      </c>
      <c r="R610" t="s">
        <v>4042</v>
      </c>
      <c r="S610" s="38" t="s">
        <v>4043</v>
      </c>
      <c r="T610" t="s">
        <v>526</v>
      </c>
      <c r="U610" t="s">
        <v>72</v>
      </c>
      <c r="W610">
        <v>2011</v>
      </c>
      <c r="X610" t="s">
        <v>61</v>
      </c>
      <c r="Z610" s="2"/>
      <c r="AA610" t="s">
        <v>4044</v>
      </c>
      <c r="AB610" t="str">
        <f t="shared" si="14"/>
        <v>BGR_Fungi_Mushrooms_2011.html</v>
      </c>
      <c r="AC610" s="8"/>
      <c r="AD610" t="e">
        <v>#N/A</v>
      </c>
      <c r="AE610" t="s">
        <v>4042</v>
      </c>
      <c r="AF610" t="str">
        <f>VLOOKUP(AE610,[1]urls_output!$A:$B,2,FALSE)</f>
        <v>T</v>
      </c>
    </row>
    <row r="611" spans="1:32" ht="15" customHeight="1">
      <c r="A611">
        <v>610</v>
      </c>
      <c r="B611" t="s">
        <v>31</v>
      </c>
      <c r="C611" s="15" t="s">
        <v>1741</v>
      </c>
      <c r="D611" t="s">
        <v>34</v>
      </c>
      <c r="I611" t="s">
        <v>1294</v>
      </c>
      <c r="J611" t="s">
        <v>1295</v>
      </c>
      <c r="K611" t="s">
        <v>37</v>
      </c>
      <c r="P611" t="s">
        <v>3636</v>
      </c>
      <c r="Q611" t="s">
        <v>41</v>
      </c>
      <c r="R611" t="s">
        <v>2999</v>
      </c>
      <c r="S611" s="38" t="s">
        <v>3000</v>
      </c>
      <c r="T611" t="s">
        <v>526</v>
      </c>
      <c r="U611" t="s">
        <v>72</v>
      </c>
      <c r="W611">
        <v>2011</v>
      </c>
      <c r="X611" t="s">
        <v>61</v>
      </c>
      <c r="Z611" s="2"/>
      <c r="AA611" t="s">
        <v>3637</v>
      </c>
      <c r="AB611" t="str">
        <f t="shared" si="14"/>
        <v>BGR_Animalia_Fauna_EN_higher_2011.html</v>
      </c>
      <c r="AC611" s="8"/>
      <c r="AD611" t="e">
        <v>#N/A</v>
      </c>
      <c r="AE611" t="s">
        <v>2999</v>
      </c>
      <c r="AF611" t="str">
        <f>VLOOKUP(AE611,[1]urls_output!$A:$B,2,FALSE)</f>
        <v>T</v>
      </c>
    </row>
    <row r="612" spans="1:32" ht="15" customHeight="1">
      <c r="A612">
        <v>611</v>
      </c>
      <c r="B612" t="s">
        <v>31</v>
      </c>
      <c r="C612" s="15" t="s">
        <v>1741</v>
      </c>
      <c r="D612" t="s">
        <v>34</v>
      </c>
      <c r="I612" t="s">
        <v>1294</v>
      </c>
      <c r="J612" t="s">
        <v>1295</v>
      </c>
      <c r="K612" t="s">
        <v>37</v>
      </c>
      <c r="P612" t="s">
        <v>3646</v>
      </c>
      <c r="Q612" t="s">
        <v>41</v>
      </c>
      <c r="R612" t="s">
        <v>3639</v>
      </c>
      <c r="S612" s="38" t="s">
        <v>3000</v>
      </c>
      <c r="T612" t="s">
        <v>526</v>
      </c>
      <c r="U612" t="s">
        <v>72</v>
      </c>
      <c r="W612">
        <v>2011</v>
      </c>
      <c r="X612" t="s">
        <v>61</v>
      </c>
      <c r="Z612" s="2"/>
      <c r="AA612" t="s">
        <v>3647</v>
      </c>
      <c r="AB612" t="str">
        <f t="shared" si="14"/>
        <v>BGR_Animalia_Fauna_NT_LC_DD_2011.html</v>
      </c>
      <c r="AC612" s="8"/>
      <c r="AD612" t="e">
        <v>#N/A</v>
      </c>
      <c r="AE612" t="s">
        <v>3639</v>
      </c>
      <c r="AF612" t="str">
        <f>VLOOKUP(AE612,[1]urls_output!$A:$B,2,FALSE)</f>
        <v>T</v>
      </c>
    </row>
    <row r="613" spans="1:32" ht="15" customHeight="1">
      <c r="A613">
        <v>612</v>
      </c>
      <c r="B613" t="s">
        <v>31</v>
      </c>
      <c r="C613" s="15" t="s">
        <v>1741</v>
      </c>
      <c r="D613" t="s">
        <v>34</v>
      </c>
      <c r="I613" t="s">
        <v>1294</v>
      </c>
      <c r="J613" t="s">
        <v>1295</v>
      </c>
      <c r="K613" t="s">
        <v>37</v>
      </c>
      <c r="P613" t="s">
        <v>3638</v>
      </c>
      <c r="Q613" t="s">
        <v>41</v>
      </c>
      <c r="R613" t="s">
        <v>3639</v>
      </c>
      <c r="S613" s="38" t="s">
        <v>3000</v>
      </c>
      <c r="T613" t="s">
        <v>526</v>
      </c>
      <c r="U613" t="s">
        <v>72</v>
      </c>
      <c r="W613">
        <v>2011</v>
      </c>
      <c r="X613" t="s">
        <v>61</v>
      </c>
      <c r="Z613" s="2"/>
      <c r="AA613" t="s">
        <v>3640</v>
      </c>
      <c r="AB613" t="str">
        <f t="shared" si="14"/>
        <v>BGR_Animalia_Fauna_EN_VU_2011.html</v>
      </c>
      <c r="AC613" s="8"/>
      <c r="AD613" t="e">
        <v>#N/A</v>
      </c>
      <c r="AE613" t="s">
        <v>3639</v>
      </c>
      <c r="AF613" t="str">
        <f>VLOOKUP(AE613,[1]urls_output!$A:$B,2,FALSE)</f>
        <v>T</v>
      </c>
    </row>
    <row r="614" spans="1:32" ht="15" customHeight="1">
      <c r="A614">
        <v>613</v>
      </c>
      <c r="B614" t="s">
        <v>31</v>
      </c>
      <c r="C614" s="15" t="s">
        <v>1741</v>
      </c>
      <c r="D614" t="s">
        <v>34</v>
      </c>
      <c r="I614" t="s">
        <v>1294</v>
      </c>
      <c r="J614" t="s">
        <v>1295</v>
      </c>
      <c r="K614" t="s">
        <v>96</v>
      </c>
      <c r="P614" t="s">
        <v>1866</v>
      </c>
      <c r="Q614" t="s">
        <v>41</v>
      </c>
      <c r="R614" t="s">
        <v>1938</v>
      </c>
      <c r="S614" s="38" t="s">
        <v>1939</v>
      </c>
      <c r="T614" t="s">
        <v>44</v>
      </c>
      <c r="U614" t="s">
        <v>72</v>
      </c>
      <c r="W614">
        <v>2006</v>
      </c>
      <c r="X614" t="s">
        <v>61</v>
      </c>
      <c r="Z614" s="2"/>
      <c r="AB614" t="str">
        <f t="shared" si="14"/>
        <v>BGR_Plantae_Bryophytes_2006.pdf</v>
      </c>
      <c r="AC614" s="8"/>
      <c r="AD614" t="e">
        <v>#N/A</v>
      </c>
      <c r="AE614" t="s">
        <v>1938</v>
      </c>
      <c r="AF614" t="e">
        <f>VLOOKUP(AE614,[1]urls_output!$A:$B,2,FALSE)</f>
        <v>#N/A</v>
      </c>
    </row>
    <row r="615" spans="1:32" ht="15" customHeight="1">
      <c r="A615">
        <v>614</v>
      </c>
      <c r="B615" t="s">
        <v>31</v>
      </c>
      <c r="C615" s="15" t="s">
        <v>1741</v>
      </c>
      <c r="D615" t="s">
        <v>34</v>
      </c>
      <c r="I615" t="s">
        <v>1294</v>
      </c>
      <c r="J615" t="s">
        <v>1295</v>
      </c>
      <c r="K615" t="s">
        <v>89</v>
      </c>
      <c r="P615" t="s">
        <v>6627</v>
      </c>
      <c r="Q615" t="s">
        <v>41</v>
      </c>
      <c r="R615" t="s">
        <v>6628</v>
      </c>
      <c r="S615" s="38" t="s">
        <v>6629</v>
      </c>
      <c r="T615" t="s">
        <v>44</v>
      </c>
      <c r="U615" t="s">
        <v>72</v>
      </c>
      <c r="W615">
        <v>2006</v>
      </c>
      <c r="X615" t="s">
        <v>61</v>
      </c>
      <c r="Z615" s="2"/>
      <c r="AB615" t="str">
        <f t="shared" si="14"/>
        <v>BGR_Fungi_Mushrooms_2006.pdf</v>
      </c>
      <c r="AC615" s="8"/>
      <c r="AD615" t="e">
        <v>#N/A</v>
      </c>
      <c r="AE615" t="s">
        <v>6628</v>
      </c>
      <c r="AF615" t="str">
        <f>VLOOKUP(AE615,[1]urls_output!$A:$B,2,FALSE)</f>
        <v>T</v>
      </c>
    </row>
    <row r="616" spans="1:32" ht="15" customHeight="1">
      <c r="A616">
        <v>615</v>
      </c>
      <c r="B616" t="s">
        <v>31</v>
      </c>
      <c r="C616" s="15" t="s">
        <v>1741</v>
      </c>
      <c r="D616" t="s">
        <v>34</v>
      </c>
      <c r="I616" t="s">
        <v>1294</v>
      </c>
      <c r="J616" t="s">
        <v>1295</v>
      </c>
      <c r="K616" t="s">
        <v>37</v>
      </c>
      <c r="L616" t="s">
        <v>177</v>
      </c>
      <c r="M616" t="s">
        <v>178</v>
      </c>
      <c r="N616" t="s">
        <v>812</v>
      </c>
      <c r="P616" t="s">
        <v>1705</v>
      </c>
      <c r="Q616" t="s">
        <v>41</v>
      </c>
      <c r="R616" t="s">
        <v>1742</v>
      </c>
      <c r="S616" s="38" t="s">
        <v>1743</v>
      </c>
      <c r="T616" t="s">
        <v>44</v>
      </c>
      <c r="U616" t="s">
        <v>72</v>
      </c>
      <c r="W616">
        <v>2011</v>
      </c>
      <c r="X616" t="s">
        <v>61</v>
      </c>
      <c r="Z616" s="2"/>
      <c r="AB616" t="str">
        <f t="shared" si="14"/>
        <v>BGR_Animalia_Breeding birds_2011.pdf</v>
      </c>
      <c r="AC616" s="8"/>
      <c r="AD616" t="e">
        <v>#N/A</v>
      </c>
      <c r="AE616" t="s">
        <v>1742</v>
      </c>
      <c r="AF616" t="str">
        <f>VLOOKUP(AE616,[1]urls_output!$A:$B,2,FALSE)</f>
        <v>F</v>
      </c>
    </row>
    <row r="617" spans="1:32" ht="15" customHeight="1">
      <c r="A617">
        <v>616</v>
      </c>
      <c r="B617" t="s">
        <v>31</v>
      </c>
      <c r="C617" s="15" t="s">
        <v>34</v>
      </c>
      <c r="D617" t="s">
        <v>1292</v>
      </c>
      <c r="G617" t="s">
        <v>1292</v>
      </c>
      <c r="H617" t="s">
        <v>1293</v>
      </c>
      <c r="I617" t="s">
        <v>8709</v>
      </c>
      <c r="J617" t="s">
        <v>8708</v>
      </c>
      <c r="K617" t="s">
        <v>37</v>
      </c>
      <c r="L617" t="s">
        <v>177</v>
      </c>
      <c r="M617" t="s">
        <v>178</v>
      </c>
      <c r="N617" t="s">
        <v>812</v>
      </c>
      <c r="P617" t="s">
        <v>1146</v>
      </c>
      <c r="Q617" t="s">
        <v>41</v>
      </c>
      <c r="R617" t="s">
        <v>1296</v>
      </c>
      <c r="S617" s="38" t="s">
        <v>1297</v>
      </c>
      <c r="T617" t="s">
        <v>44</v>
      </c>
      <c r="U617" t="s">
        <v>72</v>
      </c>
      <c r="W617">
        <v>2006</v>
      </c>
      <c r="X617" t="s">
        <v>61</v>
      </c>
      <c r="Z617" s="2"/>
      <c r="AA617" t="s">
        <v>1298</v>
      </c>
      <c r="AB617" t="str">
        <f t="shared" si="14"/>
        <v>BGR|GRC_Western Rhodopes _Animalia_Birds_2006.pdf</v>
      </c>
      <c r="AC617" s="8"/>
      <c r="AD617" t="s">
        <v>1299</v>
      </c>
      <c r="AE617" t="s">
        <v>1296</v>
      </c>
      <c r="AF617" t="str">
        <f>VLOOKUP(AE617,[1]urls_output!$A:$B,2,FALSE)</f>
        <v>F</v>
      </c>
    </row>
    <row r="618" spans="1:32" ht="15" customHeight="1">
      <c r="A618">
        <v>617</v>
      </c>
      <c r="B618" t="s">
        <v>31</v>
      </c>
      <c r="C618" s="15" t="s">
        <v>1741</v>
      </c>
      <c r="D618" t="s">
        <v>34</v>
      </c>
      <c r="I618" t="s">
        <v>1294</v>
      </c>
      <c r="J618" t="s">
        <v>1295</v>
      </c>
      <c r="K618" t="s">
        <v>37</v>
      </c>
      <c r="P618" t="s">
        <v>2907</v>
      </c>
      <c r="Q618" t="s">
        <v>41</v>
      </c>
      <c r="R618" t="s">
        <v>2999</v>
      </c>
      <c r="S618" s="38" t="s">
        <v>3000</v>
      </c>
      <c r="T618" t="s">
        <v>526</v>
      </c>
      <c r="U618" t="s">
        <v>72</v>
      </c>
      <c r="W618">
        <v>2001</v>
      </c>
      <c r="X618" t="s">
        <v>61</v>
      </c>
      <c r="Z618" s="2"/>
      <c r="AA618" t="s">
        <v>3001</v>
      </c>
      <c r="AB618" t="str">
        <f t="shared" si="14"/>
        <v>BGR_Animalia_Fauna_2001.html</v>
      </c>
      <c r="AC618" s="8"/>
      <c r="AD618" t="s">
        <v>3002</v>
      </c>
      <c r="AE618" t="s">
        <v>2999</v>
      </c>
      <c r="AF618" t="str">
        <f>VLOOKUP(AE618,[1]urls_output!$A:$B,2,FALSE)</f>
        <v>T</v>
      </c>
    </row>
    <row r="619" spans="1:32" ht="15" customHeight="1">
      <c r="A619">
        <v>618</v>
      </c>
      <c r="B619" t="s">
        <v>31</v>
      </c>
      <c r="C619" s="15" t="s">
        <v>3003</v>
      </c>
      <c r="D619" t="s">
        <v>34</v>
      </c>
      <c r="I619" t="s">
        <v>3004</v>
      </c>
      <c r="J619" t="s">
        <v>3005</v>
      </c>
      <c r="K619" t="s">
        <v>37</v>
      </c>
      <c r="P619" t="s">
        <v>2907</v>
      </c>
      <c r="Q619" t="s">
        <v>41</v>
      </c>
      <c r="R619" t="s">
        <v>2962</v>
      </c>
      <c r="S619" s="38" t="s">
        <v>3006</v>
      </c>
      <c r="T619" t="s">
        <v>44</v>
      </c>
      <c r="U619" t="s">
        <v>1202</v>
      </c>
      <c r="W619">
        <v>2009</v>
      </c>
      <c r="X619" t="s">
        <v>61</v>
      </c>
      <c r="Z619" s="2"/>
      <c r="AB619" t="str">
        <f t="shared" si="14"/>
        <v>CYP_Animalia_Fauna_2009.pdf</v>
      </c>
      <c r="AC619" s="8"/>
      <c r="AD619" t="s">
        <v>2961</v>
      </c>
      <c r="AE619" t="s">
        <v>2962</v>
      </c>
      <c r="AF619" t="str">
        <f>VLOOKUP(AE619,[1]urls_output!$A:$B,2,FALSE)</f>
        <v>T</v>
      </c>
    </row>
    <row r="620" spans="1:32" ht="15" customHeight="1">
      <c r="A620">
        <v>619</v>
      </c>
      <c r="B620" t="s">
        <v>31</v>
      </c>
      <c r="C620" s="15" t="s">
        <v>3003</v>
      </c>
      <c r="D620" t="s">
        <v>34</v>
      </c>
      <c r="I620" t="s">
        <v>3004</v>
      </c>
      <c r="J620" t="s">
        <v>3005</v>
      </c>
      <c r="K620" t="s">
        <v>96</v>
      </c>
      <c r="P620" t="s">
        <v>3821</v>
      </c>
      <c r="Q620" t="s">
        <v>98</v>
      </c>
      <c r="R620" t="s">
        <v>4045</v>
      </c>
      <c r="S620" s="38" t="s">
        <v>4046</v>
      </c>
      <c r="T620" t="s">
        <v>44</v>
      </c>
      <c r="U620" t="s">
        <v>1202</v>
      </c>
      <c r="V620" t="s">
        <v>4047</v>
      </c>
      <c r="W620">
        <v>2009</v>
      </c>
      <c r="X620" t="s">
        <v>61</v>
      </c>
      <c r="Z620" s="2"/>
      <c r="AB620" t="str">
        <f t="shared" si="14"/>
        <v>CYP_Plantae_Flora_2009.pdf</v>
      </c>
      <c r="AC620" s="5"/>
      <c r="AD620" t="e">
        <v>#N/A</v>
      </c>
      <c r="AE620" t="s">
        <v>4045</v>
      </c>
      <c r="AF620" t="str">
        <f>VLOOKUP(AE620,[1]urls_output!$A:$B,2,FALSE)</f>
        <v>T</v>
      </c>
    </row>
    <row r="621" spans="1:32" ht="15" customHeight="1">
      <c r="A621">
        <v>620</v>
      </c>
      <c r="B621" t="s">
        <v>31</v>
      </c>
      <c r="C621" s="15" t="s">
        <v>3003</v>
      </c>
      <c r="D621" t="s">
        <v>34</v>
      </c>
      <c r="I621" t="s">
        <v>3004</v>
      </c>
      <c r="J621" t="s">
        <v>3005</v>
      </c>
      <c r="K621" t="s">
        <v>96</v>
      </c>
      <c r="P621" t="s">
        <v>3821</v>
      </c>
      <c r="Q621" t="s">
        <v>41</v>
      </c>
      <c r="R621" t="s">
        <v>4048</v>
      </c>
      <c r="S621" s="38" t="s">
        <v>4049</v>
      </c>
      <c r="T621" t="s">
        <v>44</v>
      </c>
      <c r="U621" t="s">
        <v>1202</v>
      </c>
      <c r="V621" t="s">
        <v>4047</v>
      </c>
      <c r="W621">
        <v>2007</v>
      </c>
      <c r="X621" t="s">
        <v>61</v>
      </c>
      <c r="Z621" s="2"/>
      <c r="AB621" t="str">
        <f t="shared" si="14"/>
        <v>CYP_Plantae_Flora_2007.pdf</v>
      </c>
      <c r="AC621" s="8"/>
      <c r="AD621" t="s">
        <v>4050</v>
      </c>
      <c r="AE621" t="s">
        <v>4048</v>
      </c>
      <c r="AF621" t="str">
        <f>VLOOKUP(AE621,[1]urls_output!$A:$B,2,FALSE)</f>
        <v>F</v>
      </c>
    </row>
    <row r="622" spans="1:32" ht="15" customHeight="1">
      <c r="A622">
        <v>621</v>
      </c>
      <c r="B622" t="s">
        <v>31</v>
      </c>
      <c r="C622" s="15" t="s">
        <v>553</v>
      </c>
      <c r="D622" t="s">
        <v>34</v>
      </c>
      <c r="I622" t="s">
        <v>554</v>
      </c>
      <c r="J622" t="s">
        <v>555</v>
      </c>
      <c r="K622" t="s">
        <v>37</v>
      </c>
      <c r="P622" t="s">
        <v>2907</v>
      </c>
      <c r="Q622" t="s">
        <v>41</v>
      </c>
      <c r="R622" t="s">
        <v>3007</v>
      </c>
      <c r="S622" s="38" t="s">
        <v>3008</v>
      </c>
      <c r="T622" t="s">
        <v>134</v>
      </c>
      <c r="U622" t="s">
        <v>1942</v>
      </c>
      <c r="W622" t="s">
        <v>34</v>
      </c>
      <c r="X622" t="s">
        <v>61</v>
      </c>
      <c r="Z622" s="2"/>
      <c r="AA622" t="s">
        <v>3009</v>
      </c>
      <c r="AB622" t="str">
        <f t="shared" si="14"/>
        <v>CZE_Animalia_Fauna_NA.csv</v>
      </c>
      <c r="AC622" s="8"/>
      <c r="AD622" t="s">
        <v>3010</v>
      </c>
      <c r="AE622" t="s">
        <v>3007</v>
      </c>
      <c r="AF622" t="str">
        <f>VLOOKUP(AE622,[1]urls_output!$A:$B,2,FALSE)</f>
        <v>T</v>
      </c>
    </row>
    <row r="623" spans="1:32" ht="15" customHeight="1">
      <c r="A623">
        <v>622</v>
      </c>
      <c r="B623" t="s">
        <v>31</v>
      </c>
      <c r="C623" s="15" t="s">
        <v>553</v>
      </c>
      <c r="D623" t="s">
        <v>34</v>
      </c>
      <c r="I623" t="s">
        <v>554</v>
      </c>
      <c r="J623" t="s">
        <v>555</v>
      </c>
      <c r="K623" t="s">
        <v>96</v>
      </c>
      <c r="P623" t="s">
        <v>7871</v>
      </c>
      <c r="Q623" t="s">
        <v>41</v>
      </c>
      <c r="R623" t="s">
        <v>7883</v>
      </c>
      <c r="S623" s="38" t="s">
        <v>7884</v>
      </c>
      <c r="T623" t="s">
        <v>44</v>
      </c>
      <c r="U623" t="s">
        <v>1942</v>
      </c>
      <c r="W623">
        <v>2017</v>
      </c>
      <c r="X623" t="s">
        <v>61</v>
      </c>
      <c r="Z623" s="2"/>
      <c r="AB623" t="str">
        <f t="shared" si="14"/>
        <v>CZE_Plantae_Vascular plants_2017.pdf</v>
      </c>
      <c r="AC623" s="8"/>
      <c r="AD623" t="s">
        <v>7885</v>
      </c>
      <c r="AE623" t="s">
        <v>7883</v>
      </c>
      <c r="AF623" t="str">
        <f>VLOOKUP(AE623,[1]urls_output!$A:$B,2,FALSE)</f>
        <v>T</v>
      </c>
    </row>
    <row r="624" spans="1:32" ht="15" customHeight="1">
      <c r="A624">
        <v>623</v>
      </c>
      <c r="B624" t="s">
        <v>31</v>
      </c>
      <c r="C624" s="15" t="s">
        <v>553</v>
      </c>
      <c r="D624" t="s">
        <v>34</v>
      </c>
      <c r="I624" t="s">
        <v>554</v>
      </c>
      <c r="J624" t="s">
        <v>555</v>
      </c>
      <c r="K624" t="s">
        <v>37</v>
      </c>
      <c r="L624" t="s">
        <v>177</v>
      </c>
      <c r="M624" t="s">
        <v>178</v>
      </c>
      <c r="P624" t="s">
        <v>7962</v>
      </c>
      <c r="Q624" t="s">
        <v>41</v>
      </c>
      <c r="R624" t="s">
        <v>7995</v>
      </c>
      <c r="S624" s="38" t="s">
        <v>7996</v>
      </c>
      <c r="T624" t="s">
        <v>44</v>
      </c>
      <c r="U624" t="s">
        <v>1942</v>
      </c>
      <c r="W624">
        <v>2017</v>
      </c>
      <c r="X624" t="s">
        <v>61</v>
      </c>
      <c r="Z624" s="2"/>
      <c r="AB624" t="str">
        <f t="shared" si="14"/>
        <v>CZE_Animalia_Vertebrates_2017.pdf</v>
      </c>
      <c r="AC624" s="8"/>
      <c r="AD624" t="s">
        <v>7997</v>
      </c>
      <c r="AE624" t="s">
        <v>7995</v>
      </c>
      <c r="AF624" t="str">
        <f>VLOOKUP(AE624,[1]urls_output!$A:$B,2,FALSE)</f>
        <v>T</v>
      </c>
    </row>
    <row r="625" spans="1:32" ht="15" customHeight="1">
      <c r="A625">
        <v>624</v>
      </c>
      <c r="B625" t="s">
        <v>31</v>
      </c>
      <c r="C625" s="15" t="s">
        <v>553</v>
      </c>
      <c r="D625" t="s">
        <v>34</v>
      </c>
      <c r="I625" t="s">
        <v>554</v>
      </c>
      <c r="J625" t="s">
        <v>555</v>
      </c>
      <c r="K625" t="s">
        <v>37</v>
      </c>
      <c r="P625" t="s">
        <v>5609</v>
      </c>
      <c r="Q625" t="s">
        <v>41</v>
      </c>
      <c r="R625" t="s">
        <v>5618</v>
      </c>
      <c r="S625" s="38" t="s">
        <v>5619</v>
      </c>
      <c r="T625" t="s">
        <v>44</v>
      </c>
      <c r="U625" t="s">
        <v>1942</v>
      </c>
      <c r="W625">
        <v>2017</v>
      </c>
      <c r="X625" t="s">
        <v>61</v>
      </c>
      <c r="Z625" s="2"/>
      <c r="AB625" t="str">
        <f t="shared" si="14"/>
        <v>CZE_Animalia_Invertebrates_2017.pdf</v>
      </c>
      <c r="AC625" s="8"/>
      <c r="AD625" t="s">
        <v>5620</v>
      </c>
      <c r="AE625" t="s">
        <v>5618</v>
      </c>
      <c r="AF625" t="str">
        <f>VLOOKUP(AE625,[1]urls_output!$A:$B,2,FALSE)</f>
        <v>T</v>
      </c>
    </row>
    <row r="626" spans="1:32" ht="15" customHeight="1">
      <c r="A626">
        <v>625</v>
      </c>
      <c r="B626" t="s">
        <v>31</v>
      </c>
      <c r="C626" s="15" t="s">
        <v>553</v>
      </c>
      <c r="D626" t="s">
        <v>34</v>
      </c>
      <c r="I626" t="s">
        <v>554</v>
      </c>
      <c r="J626" t="s">
        <v>555</v>
      </c>
      <c r="K626" t="s">
        <v>89</v>
      </c>
      <c r="P626" t="s">
        <v>89</v>
      </c>
      <c r="Q626" t="s">
        <v>41</v>
      </c>
      <c r="R626" t="s">
        <v>5356</v>
      </c>
      <c r="S626" s="38" t="s">
        <v>5357</v>
      </c>
      <c r="T626" t="s">
        <v>1283</v>
      </c>
      <c r="U626" t="s">
        <v>1942</v>
      </c>
      <c r="W626">
        <v>2006</v>
      </c>
      <c r="X626" t="s">
        <v>61</v>
      </c>
      <c r="Z626" s="2"/>
      <c r="AB626" t="str">
        <f t="shared" si="14"/>
        <v>CZE_Fungi_Fungi_2006.xls</v>
      </c>
      <c r="AC626" s="8"/>
      <c r="AD626" t="s">
        <v>5358</v>
      </c>
      <c r="AE626" t="s">
        <v>5356</v>
      </c>
      <c r="AF626" t="str">
        <f>VLOOKUP(AE626,[1]urls_output!$A:$B,2,FALSE)</f>
        <v>T</v>
      </c>
    </row>
    <row r="627" spans="1:32" ht="15" customHeight="1">
      <c r="A627">
        <v>626</v>
      </c>
      <c r="B627" t="s">
        <v>31</v>
      </c>
      <c r="C627" s="15" t="s">
        <v>553</v>
      </c>
      <c r="D627" t="s">
        <v>34</v>
      </c>
      <c r="I627" t="s">
        <v>554</v>
      </c>
      <c r="J627" t="s">
        <v>555</v>
      </c>
      <c r="K627" t="s">
        <v>37</v>
      </c>
      <c r="P627" t="s">
        <v>5609</v>
      </c>
      <c r="Q627" t="s">
        <v>41</v>
      </c>
      <c r="R627" t="s">
        <v>5621</v>
      </c>
      <c r="S627" s="38" t="s">
        <v>5622</v>
      </c>
      <c r="T627" t="s">
        <v>44</v>
      </c>
      <c r="U627" t="s">
        <v>1942</v>
      </c>
      <c r="W627">
        <v>2005</v>
      </c>
      <c r="X627" t="s">
        <v>61</v>
      </c>
      <c r="Z627" s="2"/>
      <c r="AA627" t="s">
        <v>5623</v>
      </c>
      <c r="AB627" t="str">
        <f t="shared" si="14"/>
        <v>CZE_Animalia_Invertebrates_2005.pdf</v>
      </c>
      <c r="AC627" s="8"/>
      <c r="AD627" t="s">
        <v>5624</v>
      </c>
      <c r="AE627" t="s">
        <v>5621</v>
      </c>
      <c r="AF627" t="str">
        <f>VLOOKUP(AE627,[1]urls_output!$A:$B,2,FALSE)</f>
        <v>T</v>
      </c>
    </row>
    <row r="628" spans="1:32" ht="15" customHeight="1">
      <c r="A628">
        <v>627</v>
      </c>
      <c r="B628" t="s">
        <v>31</v>
      </c>
      <c r="C628" s="15" t="s">
        <v>553</v>
      </c>
      <c r="D628" t="s">
        <v>34</v>
      </c>
      <c r="I628" t="s">
        <v>554</v>
      </c>
      <c r="J628" t="s">
        <v>555</v>
      </c>
      <c r="K628" t="s">
        <v>37</v>
      </c>
      <c r="L628" t="s">
        <v>177</v>
      </c>
      <c r="M628" t="s">
        <v>178</v>
      </c>
      <c r="N628" t="s">
        <v>903</v>
      </c>
      <c r="P628" t="s">
        <v>5979</v>
      </c>
      <c r="Q628" t="s">
        <v>41</v>
      </c>
      <c r="R628" t="s">
        <v>6057</v>
      </c>
      <c r="S628" s="38" t="s">
        <v>6058</v>
      </c>
      <c r="T628" t="s">
        <v>44</v>
      </c>
      <c r="U628" t="s">
        <v>1942</v>
      </c>
      <c r="W628">
        <v>2019</v>
      </c>
      <c r="X628" t="s">
        <v>61</v>
      </c>
      <c r="Z628" s="2"/>
      <c r="AB628" t="str">
        <f t="shared" si="14"/>
        <v>CZE_Animalia_Mammals_2019.pdf</v>
      </c>
      <c r="AC628" s="8"/>
      <c r="AD628" t="s">
        <v>6059</v>
      </c>
      <c r="AE628" t="s">
        <v>6057</v>
      </c>
      <c r="AF628" t="str">
        <f>VLOOKUP(AE628,[1]urls_output!$A:$B,2,FALSE)</f>
        <v>F</v>
      </c>
    </row>
    <row r="629" spans="1:32" ht="15" customHeight="1">
      <c r="A629">
        <v>628</v>
      </c>
      <c r="B629" t="s">
        <v>31</v>
      </c>
      <c r="C629" s="15" t="s">
        <v>553</v>
      </c>
      <c r="D629" t="s">
        <v>34</v>
      </c>
      <c r="I629" t="s">
        <v>554</v>
      </c>
      <c r="J629" t="s">
        <v>555</v>
      </c>
      <c r="K629" t="s">
        <v>96</v>
      </c>
      <c r="P629" t="s">
        <v>1866</v>
      </c>
      <c r="Q629" t="s">
        <v>41</v>
      </c>
      <c r="R629" t="s">
        <v>1940</v>
      </c>
      <c r="S629" s="38" t="s">
        <v>1941</v>
      </c>
      <c r="T629" t="s">
        <v>44</v>
      </c>
      <c r="U629" t="s">
        <v>1942</v>
      </c>
      <c r="W629">
        <v>2005</v>
      </c>
      <c r="X629" t="s">
        <v>61</v>
      </c>
      <c r="Z629" s="2"/>
      <c r="AB629" t="str">
        <f t="shared" si="14"/>
        <v>CZE_Plantae_Bryophytes_2005.pdf</v>
      </c>
      <c r="AC629" s="8"/>
      <c r="AD629" t="s">
        <v>1943</v>
      </c>
      <c r="AE629" t="s">
        <v>1940</v>
      </c>
      <c r="AF629" t="str">
        <f>VLOOKUP(AE629,[1]urls_output!$A:$B,2,FALSE)</f>
        <v>F</v>
      </c>
    </row>
    <row r="630" spans="1:32" ht="15" customHeight="1">
      <c r="A630">
        <v>629</v>
      </c>
      <c r="B630" t="s">
        <v>31</v>
      </c>
      <c r="C630" s="15" t="s">
        <v>553</v>
      </c>
      <c r="D630" t="s">
        <v>34</v>
      </c>
      <c r="I630" t="s">
        <v>554</v>
      </c>
      <c r="J630" t="s">
        <v>555</v>
      </c>
      <c r="K630" t="s">
        <v>96</v>
      </c>
      <c r="P630" t="s">
        <v>5760</v>
      </c>
      <c r="Q630" t="s">
        <v>41</v>
      </c>
      <c r="R630" t="s">
        <v>5783</v>
      </c>
      <c r="S630" s="38" t="s">
        <v>5784</v>
      </c>
      <c r="T630" t="s">
        <v>44</v>
      </c>
      <c r="U630" t="s">
        <v>1942</v>
      </c>
      <c r="W630">
        <v>2010</v>
      </c>
      <c r="X630" t="s">
        <v>61</v>
      </c>
      <c r="Z630" s="2"/>
      <c r="AB630" t="str">
        <f t="shared" si="14"/>
        <v>CZE_Plantae_Lichens_2010.pdf</v>
      </c>
      <c r="AC630" s="8"/>
      <c r="AD630" t="s">
        <v>5785</v>
      </c>
      <c r="AE630" t="s">
        <v>5783</v>
      </c>
      <c r="AF630" t="e">
        <f>VLOOKUP(AE630,[1]urls_output!$A:$B,2,FALSE)</f>
        <v>#N/A</v>
      </c>
    </row>
    <row r="631" spans="1:32" ht="15" customHeight="1">
      <c r="A631">
        <v>630</v>
      </c>
      <c r="B631" t="s">
        <v>31</v>
      </c>
      <c r="C631" s="15" t="s">
        <v>553</v>
      </c>
      <c r="D631" t="s">
        <v>34</v>
      </c>
      <c r="I631" t="s">
        <v>554</v>
      </c>
      <c r="J631" t="s">
        <v>555</v>
      </c>
      <c r="K631" t="s">
        <v>96</v>
      </c>
      <c r="P631" t="s">
        <v>5760</v>
      </c>
      <c r="Q631" t="s">
        <v>41</v>
      </c>
      <c r="R631" t="s">
        <v>5786</v>
      </c>
      <c r="S631" s="38" t="s">
        <v>5787</v>
      </c>
      <c r="T631" t="s">
        <v>63</v>
      </c>
      <c r="U631" t="s">
        <v>1942</v>
      </c>
      <c r="W631">
        <v>2023</v>
      </c>
      <c r="X631" t="s">
        <v>61</v>
      </c>
      <c r="Z631" s="2"/>
      <c r="AA631" t="s">
        <v>5788</v>
      </c>
      <c r="AB631" t="str">
        <f t="shared" si="14"/>
        <v>CZE_Plantae_Lichens_2023.xlsx</v>
      </c>
      <c r="AC631" s="8"/>
      <c r="AD631" t="s">
        <v>5789</v>
      </c>
      <c r="AE631" t="s">
        <v>5786</v>
      </c>
      <c r="AF631" t="str">
        <f>VLOOKUP(AE631,[1]urls_output!$A:$B,2,FALSE)</f>
        <v>T</v>
      </c>
    </row>
    <row r="632" spans="1:32" ht="15" customHeight="1">
      <c r="A632">
        <v>631</v>
      </c>
      <c r="B632" t="s">
        <v>31</v>
      </c>
      <c r="C632" s="15" t="s">
        <v>553</v>
      </c>
      <c r="D632" t="s">
        <v>34</v>
      </c>
      <c r="I632" t="s">
        <v>554</v>
      </c>
      <c r="J632" t="s">
        <v>555</v>
      </c>
      <c r="K632" t="s">
        <v>96</v>
      </c>
      <c r="P632" t="s">
        <v>7871</v>
      </c>
      <c r="Q632" t="s">
        <v>41</v>
      </c>
      <c r="R632" t="s">
        <v>7886</v>
      </c>
      <c r="S632" s="38" t="s">
        <v>7887</v>
      </c>
      <c r="T632" t="s">
        <v>44</v>
      </c>
      <c r="U632" t="s">
        <v>1942</v>
      </c>
      <c r="W632">
        <v>2000</v>
      </c>
      <c r="X632" t="s">
        <v>61</v>
      </c>
      <c r="Z632" s="2"/>
      <c r="AB632" t="str">
        <f t="shared" si="14"/>
        <v>CZE_Plantae_Vascular plants_2000.pdf</v>
      </c>
      <c r="AC632" s="8"/>
      <c r="AD632" t="s">
        <v>7888</v>
      </c>
      <c r="AE632" t="s">
        <v>7886</v>
      </c>
      <c r="AF632" t="str">
        <f>VLOOKUP(AE632,[1]urls_output!$A:$B,2,FALSE)</f>
        <v>T</v>
      </c>
    </row>
    <row r="633" spans="1:32" ht="15" customHeight="1">
      <c r="A633">
        <v>632</v>
      </c>
      <c r="B633" t="s">
        <v>31</v>
      </c>
      <c r="C633" s="15" t="s">
        <v>390</v>
      </c>
      <c r="D633" t="s">
        <v>34</v>
      </c>
      <c r="I633" t="s">
        <v>391</v>
      </c>
      <c r="J633" t="s">
        <v>392</v>
      </c>
      <c r="K633" t="s">
        <v>37</v>
      </c>
      <c r="L633" t="s">
        <v>38</v>
      </c>
      <c r="M633" t="s">
        <v>55</v>
      </c>
      <c r="N633" t="s">
        <v>56</v>
      </c>
      <c r="O633" t="s">
        <v>7114</v>
      </c>
      <c r="P633" t="s">
        <v>7658</v>
      </c>
      <c r="Q633" t="s">
        <v>41</v>
      </c>
      <c r="R633" t="s">
        <v>7659</v>
      </c>
      <c r="S633" s="38" t="s">
        <v>7660</v>
      </c>
      <c r="T633" t="s">
        <v>44</v>
      </c>
      <c r="U633" t="s">
        <v>72</v>
      </c>
      <c r="W633">
        <v>2020</v>
      </c>
      <c r="X633" t="s">
        <v>61</v>
      </c>
      <c r="Z633" s="2"/>
      <c r="AB633" t="str">
        <f t="shared" si="14"/>
        <v>IRL_Animalia_Stoneflies_2020.pdf</v>
      </c>
      <c r="AC633" s="8"/>
      <c r="AD633" t="s">
        <v>7661</v>
      </c>
      <c r="AE633" t="s">
        <v>7659</v>
      </c>
      <c r="AF633" t="str">
        <f>VLOOKUP(AE633,[1]urls_output!$A:$B,2,FALSE)</f>
        <v>T</v>
      </c>
    </row>
    <row r="634" spans="1:32" ht="15" customHeight="1">
      <c r="A634">
        <v>633</v>
      </c>
      <c r="B634" t="s">
        <v>31</v>
      </c>
      <c r="C634" s="15" t="s">
        <v>390</v>
      </c>
      <c r="D634" t="s">
        <v>34</v>
      </c>
      <c r="I634" t="s">
        <v>391</v>
      </c>
      <c r="J634" t="s">
        <v>392</v>
      </c>
      <c r="K634" t="s">
        <v>37</v>
      </c>
      <c r="L634" t="s">
        <v>177</v>
      </c>
      <c r="M634" t="s">
        <v>178</v>
      </c>
      <c r="N634" t="s">
        <v>903</v>
      </c>
      <c r="P634" t="s">
        <v>7701</v>
      </c>
      <c r="Q634" t="s">
        <v>41</v>
      </c>
      <c r="R634" t="s">
        <v>7702</v>
      </c>
      <c r="S634" s="38" t="s">
        <v>7703</v>
      </c>
      <c r="T634" t="s">
        <v>44</v>
      </c>
      <c r="U634" t="s">
        <v>72</v>
      </c>
      <c r="W634">
        <v>2019</v>
      </c>
      <c r="X634" t="s">
        <v>61</v>
      </c>
      <c r="Z634" s="2"/>
      <c r="AB634" t="str">
        <f t="shared" si="14"/>
        <v>IRL_Animalia_Terrestial Mammals_2019.pdf</v>
      </c>
      <c r="AC634" s="8"/>
      <c r="AD634" t="s">
        <v>7704</v>
      </c>
      <c r="AE634" t="s">
        <v>7702</v>
      </c>
      <c r="AF634" t="str">
        <f>VLOOKUP(AE634,[1]urls_output!$A:$B,2,FALSE)</f>
        <v>T</v>
      </c>
    </row>
    <row r="635" spans="1:32" ht="15" customHeight="1">
      <c r="A635">
        <v>634</v>
      </c>
      <c r="B635" t="s">
        <v>31</v>
      </c>
      <c r="C635" s="15" t="s">
        <v>390</v>
      </c>
      <c r="D635" t="s">
        <v>34</v>
      </c>
      <c r="I635" t="s">
        <v>391</v>
      </c>
      <c r="J635" t="s">
        <v>392</v>
      </c>
      <c r="K635" t="s">
        <v>37</v>
      </c>
      <c r="L635" t="s">
        <v>177</v>
      </c>
      <c r="M635" t="s">
        <v>178</v>
      </c>
      <c r="N635" t="s">
        <v>2440</v>
      </c>
      <c r="P635" t="s">
        <v>2440</v>
      </c>
      <c r="Q635" t="s">
        <v>41</v>
      </c>
      <c r="R635" t="s">
        <v>2441</v>
      </c>
      <c r="S635" s="38" t="s">
        <v>2442</v>
      </c>
      <c r="T635" t="s">
        <v>44</v>
      </c>
      <c r="U635" t="s">
        <v>72</v>
      </c>
      <c r="W635">
        <v>2016</v>
      </c>
      <c r="X635" t="s">
        <v>61</v>
      </c>
      <c r="Z635" s="2"/>
      <c r="AA635" t="s">
        <v>2443</v>
      </c>
      <c r="AB635" t="str">
        <f t="shared" si="14"/>
        <v>IRL_Animalia_Chondrichthyes_2016.pdf</v>
      </c>
      <c r="AC635" s="8"/>
      <c r="AD635" t="s">
        <v>2444</v>
      </c>
      <c r="AE635" t="s">
        <v>2441</v>
      </c>
      <c r="AF635" t="str">
        <f>VLOOKUP(AE635,[1]urls_output!$A:$B,2,FALSE)</f>
        <v>T</v>
      </c>
    </row>
    <row r="636" spans="1:32" ht="15" customHeight="1">
      <c r="A636">
        <v>635</v>
      </c>
      <c r="B636" t="s">
        <v>31</v>
      </c>
      <c r="C636" s="15" t="s">
        <v>390</v>
      </c>
      <c r="D636" t="s">
        <v>34</v>
      </c>
      <c r="I636" t="s">
        <v>391</v>
      </c>
      <c r="J636" t="s">
        <v>392</v>
      </c>
      <c r="K636" t="s">
        <v>96</v>
      </c>
      <c r="P636" t="s">
        <v>7871</v>
      </c>
      <c r="Q636" t="s">
        <v>41</v>
      </c>
      <c r="R636" t="s">
        <v>7889</v>
      </c>
      <c r="S636" s="38" t="s">
        <v>7890</v>
      </c>
      <c r="T636" t="s">
        <v>44</v>
      </c>
      <c r="U636" t="s">
        <v>72</v>
      </c>
      <c r="W636">
        <v>2016</v>
      </c>
      <c r="X636" t="s">
        <v>61</v>
      </c>
      <c r="Z636" s="2"/>
      <c r="AB636" t="str">
        <f t="shared" si="14"/>
        <v>IRL_Plantae_Vascular plants_2016.pdf</v>
      </c>
      <c r="AC636" s="8"/>
      <c r="AD636" t="s">
        <v>7891</v>
      </c>
      <c r="AE636" t="s">
        <v>7889</v>
      </c>
      <c r="AF636" t="str">
        <f>VLOOKUP(AE636,[1]urls_output!$A:$B,2,FALSE)</f>
        <v>T</v>
      </c>
    </row>
    <row r="637" spans="1:32" ht="15" customHeight="1">
      <c r="A637">
        <v>636</v>
      </c>
      <c r="B637" t="s">
        <v>31</v>
      </c>
      <c r="C637" s="15" t="s">
        <v>390</v>
      </c>
      <c r="D637" t="s">
        <v>34</v>
      </c>
      <c r="I637" t="s">
        <v>391</v>
      </c>
      <c r="J637" t="s">
        <v>392</v>
      </c>
      <c r="K637" t="s">
        <v>37</v>
      </c>
      <c r="L637" t="s">
        <v>38</v>
      </c>
      <c r="M637" t="s">
        <v>55</v>
      </c>
      <c r="N637" t="s">
        <v>56</v>
      </c>
      <c r="O637" t="s">
        <v>158</v>
      </c>
      <c r="P637" t="s">
        <v>2050</v>
      </c>
      <c r="Q637" t="s">
        <v>41</v>
      </c>
      <c r="R637" t="s">
        <v>2142</v>
      </c>
      <c r="S637" s="38" t="s">
        <v>2143</v>
      </c>
      <c r="T637" t="s">
        <v>44</v>
      </c>
      <c r="U637" t="s">
        <v>72</v>
      </c>
      <c r="W637">
        <v>2016</v>
      </c>
      <c r="X637" t="s">
        <v>61</v>
      </c>
      <c r="Z637" s="2"/>
      <c r="AA637" t="s">
        <v>2144</v>
      </c>
      <c r="AB637" t="str">
        <f t="shared" si="14"/>
        <v>IRL_Animalia_Butterflies_2016.pdf</v>
      </c>
      <c r="AC637" s="8"/>
      <c r="AD637" t="s">
        <v>2145</v>
      </c>
      <c r="AE637" t="s">
        <v>2142</v>
      </c>
      <c r="AF637" t="str">
        <f>VLOOKUP(AE637,[1]urls_output!$A:$B,2,FALSE)</f>
        <v>T</v>
      </c>
    </row>
    <row r="638" spans="1:32" ht="15" customHeight="1">
      <c r="A638">
        <v>637</v>
      </c>
      <c r="B638" t="s">
        <v>31</v>
      </c>
      <c r="C638" s="15" t="s">
        <v>390</v>
      </c>
      <c r="D638" t="s">
        <v>34</v>
      </c>
      <c r="I638" t="s">
        <v>391</v>
      </c>
      <c r="J638" t="s">
        <v>392</v>
      </c>
      <c r="K638" t="s">
        <v>96</v>
      </c>
      <c r="P638" t="s">
        <v>1866</v>
      </c>
      <c r="Q638" t="s">
        <v>41</v>
      </c>
      <c r="R638" t="s">
        <v>1944</v>
      </c>
      <c r="S638" s="38" t="s">
        <v>1945</v>
      </c>
      <c r="T638" t="s">
        <v>44</v>
      </c>
      <c r="U638" t="s">
        <v>72</v>
      </c>
      <c r="W638">
        <v>2012</v>
      </c>
      <c r="X638" t="s">
        <v>61</v>
      </c>
      <c r="Z638" s="2"/>
      <c r="AB638" t="str">
        <f t="shared" si="14"/>
        <v>IRL_Plantae_Bryophytes_2012.pdf</v>
      </c>
      <c r="AC638" s="8"/>
      <c r="AD638" t="s">
        <v>1946</v>
      </c>
      <c r="AE638" t="s">
        <v>1944</v>
      </c>
      <c r="AF638" t="str">
        <f>VLOOKUP(AE638,[1]urls_output!$A:$B,2,FALSE)</f>
        <v>T</v>
      </c>
    </row>
    <row r="639" spans="1:32" ht="15" customHeight="1">
      <c r="A639">
        <v>638</v>
      </c>
      <c r="B639" t="s">
        <v>31</v>
      </c>
      <c r="C639" s="15" t="s">
        <v>390</v>
      </c>
      <c r="D639" t="s">
        <v>34</v>
      </c>
      <c r="I639" t="s">
        <v>391</v>
      </c>
      <c r="J639" t="s">
        <v>392</v>
      </c>
      <c r="K639" t="s">
        <v>37</v>
      </c>
      <c r="L639" t="s">
        <v>38</v>
      </c>
      <c r="M639" t="s">
        <v>55</v>
      </c>
      <c r="N639" t="s">
        <v>56</v>
      </c>
      <c r="O639" t="s">
        <v>6430</v>
      </c>
      <c r="P639" t="s">
        <v>6431</v>
      </c>
      <c r="Q639" t="s">
        <v>41</v>
      </c>
      <c r="R639" t="s">
        <v>6447</v>
      </c>
      <c r="S639" s="38" t="s">
        <v>6448</v>
      </c>
      <c r="T639" t="s">
        <v>44</v>
      </c>
      <c r="U639" t="s">
        <v>72</v>
      </c>
      <c r="W639">
        <v>2021</v>
      </c>
      <c r="X639" t="s">
        <v>61</v>
      </c>
      <c r="Z639" s="2"/>
      <c r="AB639" t="str">
        <f t="shared" si="14"/>
        <v>IRL_Animalia_Mayflies_2021.pdf</v>
      </c>
      <c r="AC639" s="8"/>
      <c r="AD639" t="s">
        <v>6449</v>
      </c>
      <c r="AE639" t="s">
        <v>6447</v>
      </c>
      <c r="AF639" t="str">
        <f>VLOOKUP(AE639,[1]urls_output!$A:$B,2,FALSE)</f>
        <v>T</v>
      </c>
    </row>
    <row r="640" spans="1:32" ht="15" customHeight="1">
      <c r="A640">
        <v>639</v>
      </c>
      <c r="B640" t="s">
        <v>31</v>
      </c>
      <c r="C640" s="15" t="s">
        <v>390</v>
      </c>
      <c r="D640" t="s">
        <v>34</v>
      </c>
      <c r="I640" t="s">
        <v>391</v>
      </c>
      <c r="J640" t="s">
        <v>392</v>
      </c>
      <c r="K640" t="s">
        <v>37</v>
      </c>
      <c r="L640" t="s">
        <v>38</v>
      </c>
      <c r="M640" t="s">
        <v>55</v>
      </c>
      <c r="N640" t="s">
        <v>56</v>
      </c>
      <c r="O640" t="s">
        <v>817</v>
      </c>
      <c r="P640" t="s">
        <v>817</v>
      </c>
      <c r="Q640" t="s">
        <v>41</v>
      </c>
      <c r="R640" t="s">
        <v>6828</v>
      </c>
      <c r="S640" s="38" t="s">
        <v>6829</v>
      </c>
      <c r="T640" t="s">
        <v>44</v>
      </c>
      <c r="U640" t="s">
        <v>72</v>
      </c>
      <c r="W640">
        <v>2011</v>
      </c>
      <c r="X640" t="s">
        <v>61</v>
      </c>
      <c r="Z640" s="2"/>
      <c r="AB640" t="str">
        <f t="shared" si="14"/>
        <v>IRL_Animalia_Odonata_2011.pdf</v>
      </c>
      <c r="AC640" s="8"/>
      <c r="AD640" t="s">
        <v>6830</v>
      </c>
      <c r="AE640" t="s">
        <v>6828</v>
      </c>
      <c r="AF640" t="str">
        <f>VLOOKUP(AE640,[1]urls_output!$A:$B,2,FALSE)</f>
        <v>T</v>
      </c>
    </row>
    <row r="641" spans="1:32" ht="15" customHeight="1">
      <c r="A641">
        <v>640</v>
      </c>
      <c r="B641" t="s">
        <v>31</v>
      </c>
      <c r="C641" s="15" t="s">
        <v>390</v>
      </c>
      <c r="D641" t="s">
        <v>34</v>
      </c>
      <c r="I641" t="s">
        <v>391</v>
      </c>
      <c r="J641" t="s">
        <v>392</v>
      </c>
      <c r="K641" t="s">
        <v>37</v>
      </c>
      <c r="L641" t="s">
        <v>177</v>
      </c>
      <c r="M641" t="s">
        <v>178</v>
      </c>
      <c r="N641" t="s">
        <v>179</v>
      </c>
      <c r="P641" t="s">
        <v>180</v>
      </c>
      <c r="Q641" t="s">
        <v>41</v>
      </c>
      <c r="R641" t="s">
        <v>393</v>
      </c>
      <c r="S641" s="38" t="s">
        <v>394</v>
      </c>
      <c r="T641" t="s">
        <v>44</v>
      </c>
      <c r="U641" t="s">
        <v>72</v>
      </c>
      <c r="W641">
        <v>2011</v>
      </c>
      <c r="X641" t="s">
        <v>61</v>
      </c>
      <c r="Z641" s="2"/>
      <c r="AA641" t="s">
        <v>395</v>
      </c>
      <c r="AB641" t="str">
        <f t="shared" si="14"/>
        <v>IRL_Animalia_Amphibians_2011.pdf</v>
      </c>
      <c r="AC641" s="8"/>
      <c r="AD641" t="s">
        <v>396</v>
      </c>
      <c r="AE641" t="s">
        <v>393</v>
      </c>
      <c r="AF641" t="str">
        <f>VLOOKUP(AE641,[1]urls_output!$A:$B,2,FALSE)</f>
        <v>T</v>
      </c>
    </row>
    <row r="642" spans="1:32" ht="15" customHeight="1">
      <c r="A642">
        <v>641</v>
      </c>
      <c r="B642" t="s">
        <v>31</v>
      </c>
      <c r="C642" s="15" t="s">
        <v>390</v>
      </c>
      <c r="D642" t="s">
        <v>34</v>
      </c>
      <c r="I642" t="s">
        <v>391</v>
      </c>
      <c r="J642" t="s">
        <v>392</v>
      </c>
      <c r="K642" t="s">
        <v>37</v>
      </c>
      <c r="L642" t="s">
        <v>177</v>
      </c>
      <c r="M642" t="s">
        <v>178</v>
      </c>
      <c r="N642" t="s">
        <v>2291</v>
      </c>
      <c r="P642" t="s">
        <v>7214</v>
      </c>
      <c r="Q642" t="s">
        <v>41</v>
      </c>
      <c r="R642" t="s">
        <v>393</v>
      </c>
      <c r="S642" s="38" t="s">
        <v>394</v>
      </c>
      <c r="T642" t="s">
        <v>44</v>
      </c>
      <c r="U642" t="s">
        <v>72</v>
      </c>
      <c r="W642">
        <v>2011</v>
      </c>
      <c r="X642" t="s">
        <v>61</v>
      </c>
      <c r="Z642" s="2"/>
      <c r="AA642" t="s">
        <v>395</v>
      </c>
      <c r="AB642" t="str">
        <f t="shared" si="14"/>
        <v>IRL_Animalia_Reptiles_2011.pdf</v>
      </c>
      <c r="AC642" s="8"/>
      <c r="AD642" t="s">
        <v>396</v>
      </c>
      <c r="AE642" t="s">
        <v>393</v>
      </c>
      <c r="AF642" t="str">
        <f>VLOOKUP(AE642,[1]urls_output!$A:$B,2,FALSE)</f>
        <v>T</v>
      </c>
    </row>
    <row r="643" spans="1:32" ht="15" customHeight="1">
      <c r="A643">
        <v>642</v>
      </c>
      <c r="B643" t="s">
        <v>31</v>
      </c>
      <c r="C643" s="15" t="s">
        <v>390</v>
      </c>
      <c r="D643" t="s">
        <v>34</v>
      </c>
      <c r="I643" t="s">
        <v>391</v>
      </c>
      <c r="J643" t="s">
        <v>392</v>
      </c>
      <c r="K643" t="s">
        <v>37</v>
      </c>
      <c r="L643" t="s">
        <v>177</v>
      </c>
      <c r="M643" t="s">
        <v>178</v>
      </c>
      <c r="P643" t="s">
        <v>5166</v>
      </c>
      <c r="Q643" t="s">
        <v>41</v>
      </c>
      <c r="R643" t="s">
        <v>393</v>
      </c>
      <c r="S643" s="38" t="s">
        <v>394</v>
      </c>
      <c r="T643" t="s">
        <v>44</v>
      </c>
      <c r="U643" t="s">
        <v>72</v>
      </c>
      <c r="W643">
        <v>2011</v>
      </c>
      <c r="X643" t="s">
        <v>61</v>
      </c>
      <c r="Z643" s="2"/>
      <c r="AA643" t="s">
        <v>395</v>
      </c>
      <c r="AB643" t="str">
        <f t="shared" si="14"/>
        <v>IRL_Animalia_Freshwater Fishes_2011.pdf</v>
      </c>
      <c r="AC643" s="8"/>
      <c r="AD643" t="s">
        <v>396</v>
      </c>
      <c r="AE643" t="s">
        <v>393</v>
      </c>
      <c r="AF643" t="str">
        <f>VLOOKUP(AE643,[1]urls_output!$A:$B,2,FALSE)</f>
        <v>T</v>
      </c>
    </row>
    <row r="644" spans="1:32" ht="15" customHeight="1">
      <c r="A644">
        <v>643</v>
      </c>
      <c r="B644" t="s">
        <v>31</v>
      </c>
      <c r="C644" s="15" t="s">
        <v>390</v>
      </c>
      <c r="D644" t="s">
        <v>34</v>
      </c>
      <c r="I644" t="s">
        <v>391</v>
      </c>
      <c r="J644" t="s">
        <v>392</v>
      </c>
      <c r="K644" t="s">
        <v>37</v>
      </c>
      <c r="L644" t="s">
        <v>38</v>
      </c>
      <c r="M644" t="s">
        <v>55</v>
      </c>
      <c r="N644" t="s">
        <v>56</v>
      </c>
      <c r="O644" t="s">
        <v>158</v>
      </c>
      <c r="P644" t="s">
        <v>2050</v>
      </c>
      <c r="Q644" t="s">
        <v>41</v>
      </c>
      <c r="R644" t="s">
        <v>2146</v>
      </c>
      <c r="S644" s="38" t="s">
        <v>2147</v>
      </c>
      <c r="T644" t="s">
        <v>44</v>
      </c>
      <c r="U644" t="s">
        <v>72</v>
      </c>
      <c r="W644">
        <v>2010</v>
      </c>
      <c r="X644" t="s">
        <v>61</v>
      </c>
      <c r="Z644" s="2"/>
      <c r="AB644" t="str">
        <f t="shared" si="14"/>
        <v>IRL_Animalia_Butterflies_2010.pdf</v>
      </c>
      <c r="AC644" s="8"/>
      <c r="AD644" t="s">
        <v>2148</v>
      </c>
      <c r="AE644" t="s">
        <v>2146</v>
      </c>
      <c r="AF644" t="str">
        <f>VLOOKUP(AE644,[1]urls_output!$A:$B,2,FALSE)</f>
        <v>T</v>
      </c>
    </row>
    <row r="645" spans="1:32" ht="15" customHeight="1">
      <c r="A645">
        <v>644</v>
      </c>
      <c r="B645" t="s">
        <v>31</v>
      </c>
      <c r="C645" s="15" t="s">
        <v>390</v>
      </c>
      <c r="D645" t="s">
        <v>34</v>
      </c>
      <c r="I645" t="s">
        <v>391</v>
      </c>
      <c r="J645" t="s">
        <v>392</v>
      </c>
      <c r="K645" t="s">
        <v>37</v>
      </c>
      <c r="L645" t="s">
        <v>177</v>
      </c>
      <c r="M645" t="s">
        <v>178</v>
      </c>
      <c r="N645" t="s">
        <v>903</v>
      </c>
      <c r="P645" t="s">
        <v>7701</v>
      </c>
      <c r="Q645" t="s">
        <v>41</v>
      </c>
      <c r="R645" t="s">
        <v>7705</v>
      </c>
      <c r="S645" s="38" t="s">
        <v>7706</v>
      </c>
      <c r="T645" t="s">
        <v>44</v>
      </c>
      <c r="U645" t="s">
        <v>72</v>
      </c>
      <c r="W645">
        <v>2009</v>
      </c>
      <c r="X645" t="s">
        <v>61</v>
      </c>
      <c r="Z645" s="2"/>
      <c r="AB645" t="str">
        <f t="shared" si="14"/>
        <v>IRL_Animalia_Terrestial Mammals_2009.pdf</v>
      </c>
      <c r="AC645" s="8"/>
      <c r="AD645" t="s">
        <v>7707</v>
      </c>
      <c r="AE645" t="s">
        <v>7705</v>
      </c>
      <c r="AF645" t="str">
        <f>VLOOKUP(AE645,[1]urls_output!$A:$B,2,FALSE)</f>
        <v>T</v>
      </c>
    </row>
    <row r="646" spans="1:32" ht="15" customHeight="1">
      <c r="A646">
        <v>645</v>
      </c>
      <c r="B646" t="s">
        <v>31</v>
      </c>
      <c r="C646" s="15" t="s">
        <v>390</v>
      </c>
      <c r="D646" t="s">
        <v>34</v>
      </c>
      <c r="I646" t="s">
        <v>391</v>
      </c>
      <c r="J646" t="s">
        <v>392</v>
      </c>
      <c r="K646" t="s">
        <v>37</v>
      </c>
      <c r="L646" t="s">
        <v>1560</v>
      </c>
      <c r="P646" t="s">
        <v>6718</v>
      </c>
      <c r="Q646" t="s">
        <v>41</v>
      </c>
      <c r="R646" t="s">
        <v>6719</v>
      </c>
      <c r="S646" s="38" t="s">
        <v>6720</v>
      </c>
      <c r="T646" t="s">
        <v>44</v>
      </c>
      <c r="U646" t="s">
        <v>72</v>
      </c>
      <c r="W646">
        <v>2009</v>
      </c>
      <c r="X646" t="s">
        <v>61</v>
      </c>
      <c r="Z646" s="2"/>
      <c r="AB646" t="str">
        <f t="shared" si="14"/>
        <v>IRL_Animalia_Non-Marine Molluscs_2009.pdf</v>
      </c>
      <c r="AC646" s="8"/>
      <c r="AD646" t="s">
        <v>6721</v>
      </c>
      <c r="AE646" t="s">
        <v>6719</v>
      </c>
      <c r="AF646" t="str">
        <f>VLOOKUP(AE646,[1]urls_output!$A:$B,2,FALSE)</f>
        <v>T</v>
      </c>
    </row>
    <row r="647" spans="1:32" ht="15" customHeight="1">
      <c r="A647">
        <v>646</v>
      </c>
      <c r="B647" t="s">
        <v>31</v>
      </c>
      <c r="C647" s="15" t="s">
        <v>390</v>
      </c>
      <c r="D647" t="s">
        <v>34</v>
      </c>
      <c r="I647" t="s">
        <v>391</v>
      </c>
      <c r="J647" t="s">
        <v>392</v>
      </c>
      <c r="K647" t="s">
        <v>37</v>
      </c>
      <c r="L647" t="s">
        <v>38</v>
      </c>
      <c r="M647" t="s">
        <v>55</v>
      </c>
      <c r="N647" t="s">
        <v>56</v>
      </c>
      <c r="O647" t="s">
        <v>820</v>
      </c>
      <c r="P647" t="s">
        <v>8075</v>
      </c>
      <c r="Q647" t="s">
        <v>41</v>
      </c>
      <c r="R647" t="s">
        <v>8076</v>
      </c>
      <c r="S647" s="38" t="s">
        <v>6720</v>
      </c>
      <c r="T647" t="s">
        <v>44</v>
      </c>
      <c r="U647" t="s">
        <v>72</v>
      </c>
      <c r="W647">
        <v>2009</v>
      </c>
      <c r="X647" t="s">
        <v>61</v>
      </c>
      <c r="Z647" s="2"/>
      <c r="AB647" t="str">
        <f t="shared" si="14"/>
        <v>IRL_Animalia_Water beetles_2009.pdf</v>
      </c>
      <c r="AC647" s="8"/>
      <c r="AD647" t="s">
        <v>8077</v>
      </c>
      <c r="AE647" t="s">
        <v>8076</v>
      </c>
      <c r="AF647" t="str">
        <f>VLOOKUP(AE647,[1]urls_output!$A:$B,2,FALSE)</f>
        <v>T</v>
      </c>
    </row>
    <row r="648" spans="1:32" ht="15" customHeight="1">
      <c r="A648">
        <v>647</v>
      </c>
      <c r="B648" t="s">
        <v>31</v>
      </c>
      <c r="C648" s="15" t="s">
        <v>390</v>
      </c>
      <c r="D648" t="s">
        <v>34</v>
      </c>
      <c r="I648" t="s">
        <v>391</v>
      </c>
      <c r="J648" t="s">
        <v>392</v>
      </c>
      <c r="K648" t="s">
        <v>37</v>
      </c>
      <c r="L648" t="s">
        <v>38</v>
      </c>
      <c r="M648" t="s">
        <v>55</v>
      </c>
      <c r="N648" t="s">
        <v>56</v>
      </c>
      <c r="O648" t="s">
        <v>806</v>
      </c>
      <c r="P648" t="s">
        <v>1080</v>
      </c>
      <c r="Q648" t="s">
        <v>41</v>
      </c>
      <c r="R648" t="s">
        <v>1094</v>
      </c>
      <c r="S648" s="38" t="s">
        <v>1095</v>
      </c>
      <c r="T648" t="s">
        <v>44</v>
      </c>
      <c r="U648" t="s">
        <v>72</v>
      </c>
      <c r="W648">
        <v>2006</v>
      </c>
      <c r="X648" t="s">
        <v>61</v>
      </c>
      <c r="Z648" s="2"/>
      <c r="AB648" t="str">
        <f t="shared" si="14"/>
        <v>IRL_Animalia_Bees_2006.pdf</v>
      </c>
      <c r="AC648" s="8"/>
      <c r="AD648" t="s">
        <v>1096</v>
      </c>
      <c r="AE648" t="s">
        <v>1094</v>
      </c>
      <c r="AF648" t="str">
        <f>VLOOKUP(AE648,[1]urls_output!$A:$B,2,FALSE)</f>
        <v>T</v>
      </c>
    </row>
    <row r="649" spans="1:32" ht="15" customHeight="1">
      <c r="A649">
        <v>648</v>
      </c>
      <c r="B649" t="s">
        <v>31</v>
      </c>
      <c r="C649" s="15" t="s">
        <v>390</v>
      </c>
      <c r="D649" t="s">
        <v>34</v>
      </c>
      <c r="I649" t="s">
        <v>391</v>
      </c>
      <c r="J649" t="s">
        <v>392</v>
      </c>
      <c r="K649" t="s">
        <v>37</v>
      </c>
      <c r="L649" t="s">
        <v>38</v>
      </c>
      <c r="M649" t="s">
        <v>55</v>
      </c>
      <c r="N649" t="s">
        <v>56</v>
      </c>
      <c r="O649" t="s">
        <v>6430</v>
      </c>
      <c r="P649" t="s">
        <v>6431</v>
      </c>
      <c r="Q649" t="s">
        <v>41</v>
      </c>
      <c r="R649" t="s">
        <v>6450</v>
      </c>
      <c r="S649" s="38" t="s">
        <v>6451</v>
      </c>
      <c r="T649" t="s">
        <v>63</v>
      </c>
      <c r="U649" t="s">
        <v>72</v>
      </c>
      <c r="W649">
        <v>2012</v>
      </c>
      <c r="X649" t="s">
        <v>61</v>
      </c>
      <c r="Z649" s="2"/>
      <c r="AA649" t="s">
        <v>1110</v>
      </c>
      <c r="AB649" t="str">
        <f t="shared" si="14"/>
        <v>IRL_Animalia_Mayflies_2012.xlsx</v>
      </c>
      <c r="AC649" s="8"/>
      <c r="AD649" t="s">
        <v>6452</v>
      </c>
      <c r="AE649" t="s">
        <v>6450</v>
      </c>
      <c r="AF649" t="str">
        <f>VLOOKUP(AE649,[1]urls_output!$A:$B,2,FALSE)</f>
        <v>T</v>
      </c>
    </row>
    <row r="650" spans="1:32" ht="15" customHeight="1">
      <c r="A650">
        <v>649</v>
      </c>
      <c r="B650" t="s">
        <v>31</v>
      </c>
      <c r="C650" s="15" t="s">
        <v>390</v>
      </c>
      <c r="D650" t="s">
        <v>34</v>
      </c>
      <c r="I650" t="s">
        <v>391</v>
      </c>
      <c r="J650" t="s">
        <v>392</v>
      </c>
      <c r="K650" t="s">
        <v>37</v>
      </c>
      <c r="L650" t="s">
        <v>38</v>
      </c>
      <c r="M650" t="s">
        <v>55</v>
      </c>
      <c r="N650" t="s">
        <v>56</v>
      </c>
      <c r="O650" t="s">
        <v>7114</v>
      </c>
      <c r="P650" t="s">
        <v>7658</v>
      </c>
      <c r="Q650" t="s">
        <v>41</v>
      </c>
      <c r="R650" t="s">
        <v>7662</v>
      </c>
      <c r="S650" s="38" t="s">
        <v>7663</v>
      </c>
      <c r="T650" t="s">
        <v>63</v>
      </c>
      <c r="U650" t="s">
        <v>72</v>
      </c>
      <c r="W650">
        <v>2012</v>
      </c>
      <c r="X650" t="s">
        <v>61</v>
      </c>
      <c r="Z650" s="2"/>
      <c r="AA650" t="s">
        <v>1110</v>
      </c>
      <c r="AB650" t="str">
        <f t="shared" si="14"/>
        <v>IRL_Animalia_Stoneflies_2012.xlsx</v>
      </c>
      <c r="AC650" s="8"/>
      <c r="AD650" t="s">
        <v>7664</v>
      </c>
      <c r="AE650" t="s">
        <v>7662</v>
      </c>
      <c r="AF650" t="str">
        <f>VLOOKUP(AE650,[1]urls_output!$A:$B,2,FALSE)</f>
        <v>T</v>
      </c>
    </row>
    <row r="651" spans="1:32" ht="15" customHeight="1">
      <c r="A651">
        <v>650</v>
      </c>
      <c r="B651" t="s">
        <v>31</v>
      </c>
      <c r="C651" s="15" t="s">
        <v>390</v>
      </c>
      <c r="D651" t="s">
        <v>34</v>
      </c>
      <c r="I651" t="s">
        <v>391</v>
      </c>
      <c r="J651" t="s">
        <v>392</v>
      </c>
      <c r="K651" t="s">
        <v>37</v>
      </c>
      <c r="L651" t="s">
        <v>38</v>
      </c>
      <c r="M651" t="s">
        <v>55</v>
      </c>
      <c r="N651" t="s">
        <v>56</v>
      </c>
      <c r="O651" t="s">
        <v>2283</v>
      </c>
      <c r="P651" t="s">
        <v>2283</v>
      </c>
      <c r="Q651" t="s">
        <v>41</v>
      </c>
      <c r="R651" t="s">
        <v>7004</v>
      </c>
      <c r="S651" s="38" t="s">
        <v>7005</v>
      </c>
      <c r="T651" t="s">
        <v>63</v>
      </c>
      <c r="U651" t="s">
        <v>72</v>
      </c>
      <c r="W651">
        <v>2012</v>
      </c>
      <c r="X651" t="s">
        <v>61</v>
      </c>
      <c r="Z651" s="2"/>
      <c r="AA651" t="s">
        <v>7006</v>
      </c>
      <c r="AB651" t="str">
        <f t="shared" si="14"/>
        <v>IRL_Animalia_Orthoptera_2012.xlsx</v>
      </c>
      <c r="AC651" s="8"/>
      <c r="AD651" t="s">
        <v>7007</v>
      </c>
      <c r="AE651" t="s">
        <v>7004</v>
      </c>
      <c r="AF651" t="str">
        <f>VLOOKUP(AE651,[1]urls_output!$A:$B,2,FALSE)</f>
        <v>T</v>
      </c>
    </row>
    <row r="652" spans="1:32" ht="15" customHeight="1">
      <c r="A652">
        <v>651</v>
      </c>
      <c r="B652" t="s">
        <v>31</v>
      </c>
      <c r="C652" s="15" t="s">
        <v>390</v>
      </c>
      <c r="D652" t="s">
        <v>34</v>
      </c>
      <c r="I652" t="s">
        <v>391</v>
      </c>
      <c r="J652" t="s">
        <v>392</v>
      </c>
      <c r="K652" t="s">
        <v>37</v>
      </c>
      <c r="L652" t="s">
        <v>38</v>
      </c>
      <c r="M652" t="s">
        <v>55</v>
      </c>
      <c r="N652" t="s">
        <v>56</v>
      </c>
      <c r="O652" t="s">
        <v>820</v>
      </c>
      <c r="P652" t="s">
        <v>1128</v>
      </c>
      <c r="Q652" t="s">
        <v>41</v>
      </c>
      <c r="R652" t="s">
        <v>1133</v>
      </c>
      <c r="S652" s="38" t="s">
        <v>1134</v>
      </c>
      <c r="T652" t="s">
        <v>63</v>
      </c>
      <c r="U652" t="s">
        <v>72</v>
      </c>
      <c r="W652" t="s">
        <v>34</v>
      </c>
      <c r="X652" t="s">
        <v>61</v>
      </c>
      <c r="Z652" s="2"/>
      <c r="AA652" t="s">
        <v>1110</v>
      </c>
      <c r="AB652" t="str">
        <f t="shared" si="14"/>
        <v>IRL_Animalia_Beetles_NA.xlsx</v>
      </c>
      <c r="AC652" s="8"/>
      <c r="AD652" t="s">
        <v>1135</v>
      </c>
      <c r="AE652" t="s">
        <v>1133</v>
      </c>
      <c r="AF652" t="str">
        <f>VLOOKUP(AE652,[1]urls_output!$A:$B,2,FALSE)</f>
        <v>T</v>
      </c>
    </row>
    <row r="653" spans="1:32" ht="15" customHeight="1">
      <c r="A653">
        <v>652</v>
      </c>
      <c r="B653" t="s">
        <v>31</v>
      </c>
      <c r="C653" s="15" t="s">
        <v>390</v>
      </c>
      <c r="D653" t="s">
        <v>34</v>
      </c>
      <c r="I653" t="s">
        <v>391</v>
      </c>
      <c r="J653" t="s">
        <v>392</v>
      </c>
      <c r="K653" t="s">
        <v>37</v>
      </c>
      <c r="L653" t="s">
        <v>38</v>
      </c>
      <c r="M653" t="s">
        <v>55</v>
      </c>
      <c r="N653" t="s">
        <v>56</v>
      </c>
      <c r="O653" t="s">
        <v>2246</v>
      </c>
      <c r="P653" t="s">
        <v>2247</v>
      </c>
      <c r="Q653" t="s">
        <v>41</v>
      </c>
      <c r="R653" t="s">
        <v>2253</v>
      </c>
      <c r="S653" s="38" t="s">
        <v>2254</v>
      </c>
      <c r="T653" t="s">
        <v>63</v>
      </c>
      <c r="U653" t="s">
        <v>72</v>
      </c>
      <c r="W653" t="s">
        <v>34</v>
      </c>
      <c r="X653" t="s">
        <v>61</v>
      </c>
      <c r="Z653" s="2"/>
      <c r="AA653" t="s">
        <v>1110</v>
      </c>
      <c r="AB653" t="str">
        <f t="shared" si="14"/>
        <v>IRL_Animalia_Caddisflies_NA.xlsx</v>
      </c>
      <c r="AC653" s="8"/>
      <c r="AD653" t="s">
        <v>2255</v>
      </c>
      <c r="AE653" t="s">
        <v>2253</v>
      </c>
      <c r="AF653" t="str">
        <f>VLOOKUP(AE653,[1]urls_output!$A:$B,2,FALSE)</f>
        <v>T</v>
      </c>
    </row>
    <row r="654" spans="1:32" ht="15" customHeight="1">
      <c r="A654">
        <v>653</v>
      </c>
      <c r="B654" t="s">
        <v>31</v>
      </c>
      <c r="C654" s="15" t="s">
        <v>390</v>
      </c>
      <c r="D654" t="s">
        <v>34</v>
      </c>
      <c r="I654" t="s">
        <v>391</v>
      </c>
      <c r="J654" t="s">
        <v>392</v>
      </c>
      <c r="K654" t="s">
        <v>37</v>
      </c>
      <c r="L654" t="s">
        <v>177</v>
      </c>
      <c r="M654" t="s">
        <v>178</v>
      </c>
      <c r="N654" t="s">
        <v>812</v>
      </c>
      <c r="P654" t="s">
        <v>1146</v>
      </c>
      <c r="Q654" t="s">
        <v>41</v>
      </c>
      <c r="R654" t="s">
        <v>1300</v>
      </c>
      <c r="S654" s="38" t="s">
        <v>1301</v>
      </c>
      <c r="T654" t="s">
        <v>44</v>
      </c>
      <c r="U654" t="s">
        <v>72</v>
      </c>
      <c r="W654">
        <v>2021</v>
      </c>
      <c r="X654" t="s">
        <v>61</v>
      </c>
      <c r="Y654" t="s">
        <v>1302</v>
      </c>
      <c r="Z654" s="2"/>
      <c r="AA654" t="s">
        <v>1303</v>
      </c>
      <c r="AB654" t="str">
        <f t="shared" si="14"/>
        <v>IRL_Animalia_Birds_2021.pdf</v>
      </c>
      <c r="AC654" s="8"/>
      <c r="AD654" t="s">
        <v>1304</v>
      </c>
      <c r="AE654" t="s">
        <v>1300</v>
      </c>
      <c r="AF654" t="str">
        <f>VLOOKUP(AE654,[1]urls_output!$A:$B,2,FALSE)</f>
        <v>T</v>
      </c>
    </row>
    <row r="655" spans="1:32" ht="15" customHeight="1">
      <c r="A655">
        <v>654</v>
      </c>
      <c r="B655" t="s">
        <v>31</v>
      </c>
      <c r="C655" s="15" t="s">
        <v>390</v>
      </c>
      <c r="D655" t="s">
        <v>34</v>
      </c>
      <c r="I655" t="s">
        <v>391</v>
      </c>
      <c r="J655" t="s">
        <v>392</v>
      </c>
      <c r="K655" t="s">
        <v>37</v>
      </c>
      <c r="L655" t="s">
        <v>177</v>
      </c>
      <c r="M655" t="s">
        <v>178</v>
      </c>
      <c r="N655" t="s">
        <v>812</v>
      </c>
      <c r="P655" t="s">
        <v>1146</v>
      </c>
      <c r="Q655" t="s">
        <v>41</v>
      </c>
      <c r="R655" t="s">
        <v>1305</v>
      </c>
      <c r="S655" s="38" t="s">
        <v>1306</v>
      </c>
      <c r="T655" t="s">
        <v>44</v>
      </c>
      <c r="U655" t="s">
        <v>72</v>
      </c>
      <c r="W655">
        <v>2013</v>
      </c>
      <c r="X655" t="s">
        <v>61</v>
      </c>
      <c r="Y655" t="s">
        <v>1302</v>
      </c>
      <c r="Z655" s="2"/>
      <c r="AA655" t="s">
        <v>1307</v>
      </c>
      <c r="AB655" t="str">
        <f t="shared" si="14"/>
        <v>IRL_Animalia_Birds_2013.pdf</v>
      </c>
      <c r="AC655" s="8"/>
      <c r="AD655" t="s">
        <v>1308</v>
      </c>
      <c r="AE655" t="s">
        <v>1305</v>
      </c>
      <c r="AF655" t="str">
        <f>VLOOKUP(AE655,[1]urls_output!$A:$B,2,FALSE)</f>
        <v>T</v>
      </c>
    </row>
    <row r="656" spans="1:32" ht="15" customHeight="1">
      <c r="A656">
        <v>655</v>
      </c>
      <c r="B656" t="s">
        <v>31</v>
      </c>
      <c r="C656" s="15" t="s">
        <v>93</v>
      </c>
      <c r="D656" t="s">
        <v>34</v>
      </c>
      <c r="I656" t="s">
        <v>94</v>
      </c>
      <c r="J656" t="s">
        <v>95</v>
      </c>
      <c r="K656" t="s">
        <v>96</v>
      </c>
      <c r="P656" t="s">
        <v>7779</v>
      </c>
      <c r="Q656" t="s">
        <v>41</v>
      </c>
      <c r="R656" t="s">
        <v>7510</v>
      </c>
      <c r="S656" t="s">
        <v>8706</v>
      </c>
      <c r="T656" t="s">
        <v>44</v>
      </c>
      <c r="U656" t="s">
        <v>101</v>
      </c>
      <c r="W656">
        <v>2019</v>
      </c>
      <c r="X656" t="s">
        <v>61</v>
      </c>
      <c r="Z656" s="2"/>
      <c r="AA656" t="s">
        <v>7511</v>
      </c>
      <c r="AB656" t="str">
        <f t="shared" si="14"/>
        <v>HUN_Plantae_Trees_2019.pdf</v>
      </c>
      <c r="AC656" s="8"/>
      <c r="AD656" t="s">
        <v>7780</v>
      </c>
      <c r="AE656" t="s">
        <v>7510</v>
      </c>
      <c r="AF656" t="str">
        <f>VLOOKUP(AE656,[1]urls_output!$A:$B,2,FALSE)</f>
        <v>F</v>
      </c>
    </row>
    <row r="657" spans="1:32" ht="15" customHeight="1">
      <c r="A657">
        <v>656</v>
      </c>
      <c r="B657" t="s">
        <v>31</v>
      </c>
      <c r="C657" s="15" t="s">
        <v>93</v>
      </c>
      <c r="D657" t="s">
        <v>34</v>
      </c>
      <c r="I657" t="s">
        <v>94</v>
      </c>
      <c r="J657" t="s">
        <v>95</v>
      </c>
      <c r="K657" t="s">
        <v>96</v>
      </c>
      <c r="P657" t="s">
        <v>7509</v>
      </c>
      <c r="Q657" t="s">
        <v>41</v>
      </c>
      <c r="R657" t="s">
        <v>7510</v>
      </c>
      <c r="S657" t="s">
        <v>8706</v>
      </c>
      <c r="T657" t="s">
        <v>44</v>
      </c>
      <c r="U657" t="s">
        <v>101</v>
      </c>
      <c r="W657">
        <v>2019</v>
      </c>
      <c r="X657" t="s">
        <v>61</v>
      </c>
      <c r="Z657" s="2"/>
      <c r="AA657" t="s">
        <v>7511</v>
      </c>
      <c r="AB657" t="str">
        <f t="shared" si="14"/>
        <v>HUN_Plantae_Shrubs_2019.pdf</v>
      </c>
      <c r="AC657" s="8"/>
      <c r="AD657" t="e">
        <v>#N/A</v>
      </c>
      <c r="AE657" t="s">
        <v>7510</v>
      </c>
      <c r="AF657" t="str">
        <f>VLOOKUP(AE657,[1]urls_output!$A:$B,2,FALSE)</f>
        <v>F</v>
      </c>
    </row>
    <row r="658" spans="1:32" ht="15" customHeight="1">
      <c r="A658">
        <v>657</v>
      </c>
      <c r="B658" t="s">
        <v>31</v>
      </c>
      <c r="C658" s="15" t="s">
        <v>93</v>
      </c>
      <c r="D658" t="s">
        <v>34</v>
      </c>
      <c r="I658" t="s">
        <v>94</v>
      </c>
      <c r="J658" t="s">
        <v>95</v>
      </c>
      <c r="K658" t="s">
        <v>96</v>
      </c>
      <c r="P658" t="s">
        <v>7871</v>
      </c>
      <c r="Q658" t="s">
        <v>41</v>
      </c>
      <c r="R658" t="s">
        <v>7892</v>
      </c>
      <c r="S658" t="s">
        <v>8707</v>
      </c>
      <c r="T658" t="s">
        <v>44</v>
      </c>
      <c r="U658" t="s">
        <v>101</v>
      </c>
      <c r="W658">
        <v>2007</v>
      </c>
      <c r="X658" t="s">
        <v>61</v>
      </c>
      <c r="Z658" s="2"/>
      <c r="AB658" t="str">
        <f t="shared" si="14"/>
        <v>HUN_Plantae_Vascular plants_2007.pdf</v>
      </c>
      <c r="AC658" s="8"/>
      <c r="AD658" t="s">
        <v>7893</v>
      </c>
      <c r="AE658" t="s">
        <v>7892</v>
      </c>
      <c r="AF658" t="str">
        <f>VLOOKUP(AE658,[1]urls_output!$A:$B,2,FALSE)</f>
        <v>F</v>
      </c>
    </row>
    <row r="659" spans="1:32" ht="15" customHeight="1">
      <c r="A659">
        <v>658</v>
      </c>
      <c r="B659" t="s">
        <v>31</v>
      </c>
      <c r="C659" s="15" t="s">
        <v>93</v>
      </c>
      <c r="D659" t="s">
        <v>34</v>
      </c>
      <c r="I659" t="s">
        <v>94</v>
      </c>
      <c r="J659" t="s">
        <v>95</v>
      </c>
      <c r="K659" t="s">
        <v>96</v>
      </c>
      <c r="P659" t="s">
        <v>97</v>
      </c>
      <c r="Q659" t="s">
        <v>98</v>
      </c>
      <c r="R659" t="s">
        <v>99</v>
      </c>
      <c r="S659" s="38" t="s">
        <v>100</v>
      </c>
      <c r="T659" t="s">
        <v>44</v>
      </c>
      <c r="U659" t="s">
        <v>101</v>
      </c>
      <c r="V659" t="s">
        <v>102</v>
      </c>
      <c r="W659">
        <v>2005</v>
      </c>
      <c r="X659" t="s">
        <v>61</v>
      </c>
      <c r="Z659" s="5"/>
      <c r="AB659" t="str">
        <f t="shared" si="14"/>
        <v>HUN_Plantae_Algae_2005.pdf</v>
      </c>
      <c r="AC659" s="5"/>
      <c r="AD659" t="e">
        <v>#N/A</v>
      </c>
      <c r="AE659" t="s">
        <v>99</v>
      </c>
      <c r="AF659" t="str">
        <f>VLOOKUP(AE659,[1]urls_output!$A:$B,2,FALSE)</f>
        <v>F</v>
      </c>
    </row>
    <row r="660" spans="1:32" ht="15" customHeight="1">
      <c r="A660">
        <v>659</v>
      </c>
      <c r="B660" t="s">
        <v>31</v>
      </c>
      <c r="C660" s="15" t="s">
        <v>93</v>
      </c>
      <c r="D660" t="s">
        <v>34</v>
      </c>
      <c r="I660" t="s">
        <v>94</v>
      </c>
      <c r="J660" t="s">
        <v>95</v>
      </c>
      <c r="K660" t="s">
        <v>89</v>
      </c>
      <c r="P660" t="s">
        <v>5916</v>
      </c>
      <c r="Q660" t="s">
        <v>41</v>
      </c>
      <c r="R660" t="s">
        <v>5917</v>
      </c>
      <c r="S660" s="38" t="s">
        <v>5918</v>
      </c>
      <c r="T660" t="s">
        <v>44</v>
      </c>
      <c r="U660" t="s">
        <v>72</v>
      </c>
      <c r="W660">
        <v>1995</v>
      </c>
      <c r="X660" t="s">
        <v>61</v>
      </c>
      <c r="Z660" s="2"/>
      <c r="AA660" t="s">
        <v>5919</v>
      </c>
      <c r="AB660" t="str">
        <f t="shared" si="14"/>
        <v>HUN_Fungi_Macrofungi_1995.pdf</v>
      </c>
      <c r="AC660" s="8"/>
      <c r="AD660" t="s">
        <v>5920</v>
      </c>
      <c r="AE660" t="s">
        <v>5917</v>
      </c>
      <c r="AF660" t="str">
        <f>VLOOKUP(AE660,[1]urls_output!$A:$B,2,FALSE)</f>
        <v>F</v>
      </c>
    </row>
    <row r="661" spans="1:32" ht="15" customHeight="1">
      <c r="A661">
        <v>660</v>
      </c>
      <c r="B661" t="s">
        <v>31</v>
      </c>
      <c r="C661" s="15" t="s">
        <v>93</v>
      </c>
      <c r="D661" t="s">
        <v>34</v>
      </c>
      <c r="I661" t="s">
        <v>94</v>
      </c>
      <c r="J661" t="s">
        <v>95</v>
      </c>
      <c r="K661" t="s">
        <v>96</v>
      </c>
      <c r="P661" t="s">
        <v>1866</v>
      </c>
      <c r="Q661" t="s">
        <v>41</v>
      </c>
      <c r="R661" t="s">
        <v>1947</v>
      </c>
      <c r="S661" s="38" t="s">
        <v>1948</v>
      </c>
      <c r="T661" t="s">
        <v>44</v>
      </c>
      <c r="U661" t="s">
        <v>72</v>
      </c>
      <c r="W661">
        <v>2010</v>
      </c>
      <c r="X661" t="s">
        <v>61</v>
      </c>
      <c r="Z661" s="2"/>
      <c r="AB661" t="str">
        <f t="shared" si="14"/>
        <v>HUN_Plantae_Bryophytes_2010.pdf</v>
      </c>
      <c r="AC661" s="8"/>
      <c r="AD661" t="s">
        <v>1949</v>
      </c>
      <c r="AE661" t="s">
        <v>1947</v>
      </c>
      <c r="AF661" t="str">
        <f>VLOOKUP(AE661,[1]urls_output!$A:$B,2,FALSE)</f>
        <v>T</v>
      </c>
    </row>
    <row r="662" spans="1:32" ht="15" customHeight="1">
      <c r="A662">
        <v>661</v>
      </c>
      <c r="B662" t="s">
        <v>31</v>
      </c>
      <c r="C662" s="15" t="s">
        <v>93</v>
      </c>
      <c r="D662" t="s">
        <v>34</v>
      </c>
      <c r="I662" t="s">
        <v>94</v>
      </c>
      <c r="J662" t="s">
        <v>95</v>
      </c>
      <c r="K662" t="s">
        <v>37</v>
      </c>
      <c r="L662" t="s">
        <v>38</v>
      </c>
      <c r="M662" t="s">
        <v>55</v>
      </c>
      <c r="N662" t="s">
        <v>56</v>
      </c>
      <c r="O662" t="s">
        <v>817</v>
      </c>
      <c r="P662" t="s">
        <v>817</v>
      </c>
      <c r="Q662" t="s">
        <v>41</v>
      </c>
      <c r="R662" t="s">
        <v>6831</v>
      </c>
      <c r="S662" s="38" t="s">
        <v>6832</v>
      </c>
      <c r="T662" t="s">
        <v>44</v>
      </c>
      <c r="U662" t="s">
        <v>101</v>
      </c>
      <c r="W662">
        <v>2017</v>
      </c>
      <c r="X662" t="s">
        <v>61</v>
      </c>
      <c r="Z662" s="2"/>
      <c r="AA662" t="s">
        <v>6833</v>
      </c>
      <c r="AB662" t="str">
        <f t="shared" si="14"/>
        <v>HUN_Animalia_Odonata_2017.pdf</v>
      </c>
      <c r="AC662" s="8"/>
      <c r="AD662" t="s">
        <v>6834</v>
      </c>
      <c r="AE662" t="s">
        <v>6831</v>
      </c>
      <c r="AF662" t="str">
        <f>VLOOKUP(AE662,[1]urls_output!$A:$B,2,FALSE)</f>
        <v>T</v>
      </c>
    </row>
    <row r="663" spans="1:32" ht="15" customHeight="1" thickBot="1">
      <c r="A663">
        <v>662</v>
      </c>
      <c r="B663" t="s">
        <v>31</v>
      </c>
      <c r="C663" s="15" t="s">
        <v>34</v>
      </c>
      <c r="D663" t="s">
        <v>397</v>
      </c>
      <c r="G663" t="s">
        <v>397</v>
      </c>
      <c r="I663" s="15" t="s">
        <v>34</v>
      </c>
      <c r="J663" s="15" t="s">
        <v>34</v>
      </c>
      <c r="K663" t="s">
        <v>96</v>
      </c>
      <c r="P663" t="s">
        <v>7871</v>
      </c>
      <c r="Q663" t="s">
        <v>41</v>
      </c>
      <c r="R663" t="s">
        <v>398</v>
      </c>
      <c r="S663" s="38" t="s">
        <v>399</v>
      </c>
      <c r="T663" t="s">
        <v>44</v>
      </c>
      <c r="U663" t="s">
        <v>72</v>
      </c>
      <c r="W663">
        <v>2003</v>
      </c>
      <c r="X663" t="s">
        <v>61</v>
      </c>
      <c r="Z663" s="2"/>
      <c r="AA663" t="s">
        <v>400</v>
      </c>
      <c r="AB663" t="str">
        <f t="shared" si="14"/>
        <v>NA_Carpathians_Plantae_Vascular plants_2003.pdf</v>
      </c>
      <c r="AC663" s="8"/>
      <c r="AD663" t="s">
        <v>401</v>
      </c>
      <c r="AE663" t="s">
        <v>398</v>
      </c>
      <c r="AF663" t="str">
        <f>VLOOKUP(AE663,[1]urls_output!$A:$B,2,FALSE)</f>
        <v>F</v>
      </c>
    </row>
    <row r="664" spans="1:32" ht="15" customHeight="1" thickBot="1">
      <c r="A664">
        <v>663</v>
      </c>
      <c r="B664" t="s">
        <v>31</v>
      </c>
      <c r="C664" s="41" t="s">
        <v>34</v>
      </c>
      <c r="D664" t="s">
        <v>397</v>
      </c>
      <c r="G664" t="s">
        <v>397</v>
      </c>
      <c r="I664" s="15" t="s">
        <v>34</v>
      </c>
      <c r="J664" s="15" t="s">
        <v>34</v>
      </c>
      <c r="K664" t="s">
        <v>37</v>
      </c>
      <c r="L664" t="s">
        <v>177</v>
      </c>
      <c r="M664" t="s">
        <v>178</v>
      </c>
      <c r="N664" t="s">
        <v>903</v>
      </c>
      <c r="P664" t="s">
        <v>5979</v>
      </c>
      <c r="Q664" t="s">
        <v>41</v>
      </c>
      <c r="R664" t="s">
        <v>398</v>
      </c>
      <c r="S664" s="38" t="s">
        <v>399</v>
      </c>
      <c r="T664" t="s">
        <v>44</v>
      </c>
      <c r="U664" t="s">
        <v>72</v>
      </c>
      <c r="W664">
        <v>2003</v>
      </c>
      <c r="X664" t="s">
        <v>61</v>
      </c>
      <c r="Z664" s="2"/>
      <c r="AA664" t="s">
        <v>400</v>
      </c>
      <c r="AB664" t="str">
        <f t="shared" si="14"/>
        <v>NA_Carpathians_Animalia_Mammals_2003.pdf</v>
      </c>
      <c r="AC664" s="8"/>
      <c r="AD664" t="s">
        <v>401</v>
      </c>
      <c r="AE664" t="s">
        <v>398</v>
      </c>
      <c r="AF664" t="str">
        <f>VLOOKUP(AE664,[1]urls_output!$A:$B,2,FALSE)</f>
        <v>F</v>
      </c>
    </row>
    <row r="665" spans="1:32" ht="15" customHeight="1" thickBot="1">
      <c r="A665">
        <v>664</v>
      </c>
      <c r="B665" t="s">
        <v>31</v>
      </c>
      <c r="C665" s="41" t="s">
        <v>34</v>
      </c>
      <c r="D665" t="s">
        <v>397</v>
      </c>
      <c r="G665" t="s">
        <v>397</v>
      </c>
      <c r="I665" s="15" t="s">
        <v>34</v>
      </c>
      <c r="J665" s="15" t="s">
        <v>34</v>
      </c>
      <c r="K665" t="s">
        <v>37</v>
      </c>
      <c r="L665" t="s">
        <v>177</v>
      </c>
      <c r="M665" t="s">
        <v>178</v>
      </c>
      <c r="N665" t="s">
        <v>812</v>
      </c>
      <c r="P665" t="s">
        <v>1146</v>
      </c>
      <c r="Q665" t="s">
        <v>41</v>
      </c>
      <c r="R665" t="s">
        <v>398</v>
      </c>
      <c r="S665" s="38" t="s">
        <v>399</v>
      </c>
      <c r="T665" t="s">
        <v>44</v>
      </c>
      <c r="U665" t="s">
        <v>72</v>
      </c>
      <c r="W665">
        <v>2003</v>
      </c>
      <c r="X665" t="s">
        <v>61</v>
      </c>
      <c r="Z665" s="2"/>
      <c r="AA665" t="s">
        <v>400</v>
      </c>
      <c r="AB665" t="str">
        <f t="shared" si="14"/>
        <v>NA_Carpathians_Animalia_Birds_2003.pdf</v>
      </c>
      <c r="AC665" s="8"/>
      <c r="AD665" t="s">
        <v>401</v>
      </c>
      <c r="AE665" t="s">
        <v>398</v>
      </c>
      <c r="AF665" t="str">
        <f>VLOOKUP(AE665,[1]urls_output!$A:$B,2,FALSE)</f>
        <v>F</v>
      </c>
    </row>
    <row r="666" spans="1:32" ht="15" customHeight="1" thickBot="1">
      <c r="A666">
        <v>665</v>
      </c>
      <c r="B666" t="s">
        <v>31</v>
      </c>
      <c r="C666" s="41" t="s">
        <v>34</v>
      </c>
      <c r="D666" t="s">
        <v>397</v>
      </c>
      <c r="G666" t="s">
        <v>397</v>
      </c>
      <c r="I666" s="15" t="s">
        <v>34</v>
      </c>
      <c r="J666" s="15" t="s">
        <v>34</v>
      </c>
      <c r="K666" t="s">
        <v>37</v>
      </c>
      <c r="L666" t="s">
        <v>177</v>
      </c>
      <c r="M666" t="s">
        <v>178</v>
      </c>
      <c r="N666" t="s">
        <v>2291</v>
      </c>
      <c r="P666" t="s">
        <v>7214</v>
      </c>
      <c r="Q666" t="s">
        <v>41</v>
      </c>
      <c r="R666" t="s">
        <v>398</v>
      </c>
      <c r="S666" s="38" t="s">
        <v>399</v>
      </c>
      <c r="T666" t="s">
        <v>44</v>
      </c>
      <c r="U666" t="s">
        <v>72</v>
      </c>
      <c r="W666">
        <v>2003</v>
      </c>
      <c r="X666" t="s">
        <v>61</v>
      </c>
      <c r="Z666" s="2"/>
      <c r="AA666" t="s">
        <v>400</v>
      </c>
      <c r="AB666" t="str">
        <f t="shared" si="14"/>
        <v>NA_Carpathians_Animalia_Reptiles_2003.pdf</v>
      </c>
      <c r="AC666" s="8"/>
      <c r="AD666" t="s">
        <v>401</v>
      </c>
      <c r="AE666" t="s">
        <v>398</v>
      </c>
      <c r="AF666" t="str">
        <f>VLOOKUP(AE666,[1]urls_output!$A:$B,2,FALSE)</f>
        <v>F</v>
      </c>
    </row>
    <row r="667" spans="1:32" ht="15" customHeight="1" thickBot="1">
      <c r="A667">
        <v>666</v>
      </c>
      <c r="B667" t="s">
        <v>31</v>
      </c>
      <c r="C667" s="41" t="s">
        <v>34</v>
      </c>
      <c r="D667" t="s">
        <v>397</v>
      </c>
      <c r="G667" t="s">
        <v>397</v>
      </c>
      <c r="I667" s="15" t="s">
        <v>34</v>
      </c>
      <c r="J667" s="15" t="s">
        <v>34</v>
      </c>
      <c r="K667" t="s">
        <v>37</v>
      </c>
      <c r="L667" t="s">
        <v>177</v>
      </c>
      <c r="M667" t="s">
        <v>178</v>
      </c>
      <c r="N667" t="s">
        <v>179</v>
      </c>
      <c r="P667" t="s">
        <v>180</v>
      </c>
      <c r="Q667" t="s">
        <v>41</v>
      </c>
      <c r="R667" t="s">
        <v>398</v>
      </c>
      <c r="S667" s="38" t="s">
        <v>399</v>
      </c>
      <c r="T667" t="s">
        <v>44</v>
      </c>
      <c r="U667" t="s">
        <v>72</v>
      </c>
      <c r="W667">
        <v>2003</v>
      </c>
      <c r="X667" t="s">
        <v>61</v>
      </c>
      <c r="Z667" s="2"/>
      <c r="AA667" t="s">
        <v>400</v>
      </c>
      <c r="AB667" t="str">
        <f t="shared" si="14"/>
        <v>NA_Carpathians_Animalia_Amphibians_2003.pdf</v>
      </c>
      <c r="AC667" s="8"/>
      <c r="AD667" t="s">
        <v>401</v>
      </c>
      <c r="AE667" t="s">
        <v>398</v>
      </c>
      <c r="AF667" t="str">
        <f>VLOOKUP(AE667,[1]urls_output!$A:$B,2,FALSE)</f>
        <v>F</v>
      </c>
    </row>
    <row r="668" spans="1:32" ht="15" customHeight="1" thickBot="1">
      <c r="A668">
        <v>667</v>
      </c>
      <c r="B668" t="s">
        <v>31</v>
      </c>
      <c r="C668" s="41" t="s">
        <v>34</v>
      </c>
      <c r="D668" t="s">
        <v>397</v>
      </c>
      <c r="G668" t="s">
        <v>397</v>
      </c>
      <c r="I668" s="15" t="s">
        <v>34</v>
      </c>
      <c r="J668" s="15" t="s">
        <v>34</v>
      </c>
      <c r="K668" t="s">
        <v>37</v>
      </c>
      <c r="L668" t="s">
        <v>177</v>
      </c>
      <c r="M668" t="s">
        <v>178</v>
      </c>
      <c r="P668" t="s">
        <v>3709</v>
      </c>
      <c r="Q668" t="s">
        <v>41</v>
      </c>
      <c r="R668" t="s">
        <v>398</v>
      </c>
      <c r="S668" s="38" t="s">
        <v>399</v>
      </c>
      <c r="T668" t="s">
        <v>44</v>
      </c>
      <c r="U668" t="s">
        <v>72</v>
      </c>
      <c r="W668">
        <v>2003</v>
      </c>
      <c r="X668" t="s">
        <v>61</v>
      </c>
      <c r="Z668" s="2"/>
      <c r="AA668" t="s">
        <v>400</v>
      </c>
      <c r="AB668" t="str">
        <f t="shared" si="14"/>
        <v>NA_Carpathians_Animalia_Fishes_2003.pdf</v>
      </c>
      <c r="AC668" s="8"/>
      <c r="AD668" t="s">
        <v>401</v>
      </c>
      <c r="AE668" t="s">
        <v>398</v>
      </c>
      <c r="AF668" t="str">
        <f>VLOOKUP(AE668,[1]urls_output!$A:$B,2,FALSE)</f>
        <v>F</v>
      </c>
    </row>
    <row r="669" spans="1:32" ht="15" customHeight="1" thickBot="1">
      <c r="A669">
        <v>668</v>
      </c>
      <c r="B669" t="s">
        <v>31</v>
      </c>
      <c r="C669" s="41" t="s">
        <v>34</v>
      </c>
      <c r="D669" t="s">
        <v>397</v>
      </c>
      <c r="G669" t="s">
        <v>397</v>
      </c>
      <c r="I669" s="15" t="s">
        <v>34</v>
      </c>
      <c r="J669" s="15" t="s">
        <v>34</v>
      </c>
      <c r="K669" t="s">
        <v>37</v>
      </c>
      <c r="L669" t="s">
        <v>177</v>
      </c>
      <c r="M669" t="s">
        <v>178</v>
      </c>
      <c r="N669" t="s">
        <v>5665</v>
      </c>
      <c r="O669" t="s">
        <v>5666</v>
      </c>
      <c r="P669" t="s">
        <v>5661</v>
      </c>
      <c r="Q669" t="s">
        <v>41</v>
      </c>
      <c r="R669" t="s">
        <v>398</v>
      </c>
      <c r="S669" s="38" t="s">
        <v>399</v>
      </c>
      <c r="T669" t="s">
        <v>44</v>
      </c>
      <c r="U669" t="s">
        <v>72</v>
      </c>
      <c r="W669">
        <v>2003</v>
      </c>
      <c r="X669" t="s">
        <v>61</v>
      </c>
      <c r="Z669" s="2"/>
      <c r="AA669" t="s">
        <v>400</v>
      </c>
      <c r="AB669" t="str">
        <f t="shared" ref="AB669:AB714" si="15">IF(D669="NA",   I669&amp;"_"&amp;K669&amp;"_"&amp;P669&amp;"_"&amp;W669&amp;"."&amp;T669, I669&amp;"_"&amp;D669&amp;"_"&amp;K669&amp;"_"&amp;P669&amp;"_"&amp;W669&amp;"."&amp;T669)</f>
        <v>NA_Carpathians_Animalia_Lampreys_2003.pdf</v>
      </c>
      <c r="AC669" s="8"/>
      <c r="AD669" t="s">
        <v>401</v>
      </c>
      <c r="AE669" t="s">
        <v>398</v>
      </c>
      <c r="AF669" t="str">
        <f>VLOOKUP(AE669,[1]urls_output!$A:$B,2,FALSE)</f>
        <v>F</v>
      </c>
    </row>
    <row r="670" spans="1:32" ht="15" customHeight="1" thickBot="1">
      <c r="A670">
        <v>669</v>
      </c>
      <c r="B670" t="s">
        <v>31</v>
      </c>
      <c r="C670" s="41" t="s">
        <v>34</v>
      </c>
      <c r="D670" t="s">
        <v>397</v>
      </c>
      <c r="G670" t="s">
        <v>397</v>
      </c>
      <c r="I670" s="15" t="s">
        <v>34</v>
      </c>
      <c r="J670" s="15" t="s">
        <v>34</v>
      </c>
      <c r="K670" t="s">
        <v>37</v>
      </c>
      <c r="L670" t="s">
        <v>177</v>
      </c>
      <c r="P670" t="s">
        <v>5609</v>
      </c>
      <c r="Q670" t="s">
        <v>41</v>
      </c>
      <c r="R670" t="s">
        <v>398</v>
      </c>
      <c r="S670" s="38" t="s">
        <v>399</v>
      </c>
      <c r="T670" t="s">
        <v>44</v>
      </c>
      <c r="U670" t="s">
        <v>72</v>
      </c>
      <c r="W670">
        <v>2003</v>
      </c>
      <c r="X670" t="s">
        <v>61</v>
      </c>
      <c r="Z670" s="2"/>
      <c r="AA670" t="s">
        <v>400</v>
      </c>
      <c r="AB670" t="str">
        <f t="shared" si="15"/>
        <v>NA_Carpathians_Animalia_Invertebrates_2003.pdf</v>
      </c>
      <c r="AC670" s="8"/>
      <c r="AD670" t="s">
        <v>401</v>
      </c>
      <c r="AE670" t="s">
        <v>398</v>
      </c>
      <c r="AF670" t="str">
        <f>VLOOKUP(AE670,[1]urls_output!$A:$B,2,FALSE)</f>
        <v>F</v>
      </c>
    </row>
    <row r="671" spans="1:32" ht="15" customHeight="1" thickBot="1">
      <c r="A671">
        <v>670</v>
      </c>
      <c r="B671" t="s">
        <v>31</v>
      </c>
      <c r="C671" s="41" t="s">
        <v>562</v>
      </c>
      <c r="D671" t="s">
        <v>34</v>
      </c>
      <c r="I671" t="s">
        <v>563</v>
      </c>
      <c r="J671" t="s">
        <v>564</v>
      </c>
      <c r="K671" t="s">
        <v>96</v>
      </c>
      <c r="P671" t="s">
        <v>3821</v>
      </c>
      <c r="Q671" t="s">
        <v>41</v>
      </c>
      <c r="R671" t="s">
        <v>3011</v>
      </c>
      <c r="S671" s="38" t="s">
        <v>3012</v>
      </c>
      <c r="T671" t="s">
        <v>44</v>
      </c>
      <c r="U671" t="s">
        <v>1311</v>
      </c>
      <c r="W671">
        <v>2001</v>
      </c>
      <c r="X671" t="s">
        <v>61</v>
      </c>
      <c r="Z671" s="2"/>
      <c r="AB671" t="str">
        <f t="shared" si="15"/>
        <v>SVK_Plantae_Flora_2001.pdf</v>
      </c>
      <c r="AC671" s="8"/>
      <c r="AD671" t="e">
        <v>#N/A</v>
      </c>
      <c r="AE671" t="s">
        <v>3011</v>
      </c>
      <c r="AF671" t="str">
        <f>VLOOKUP(AE671,[1]urls_output!$A:$B,2,FALSE)</f>
        <v>F</v>
      </c>
    </row>
    <row r="672" spans="1:32" ht="15" customHeight="1" thickBot="1">
      <c r="A672">
        <v>671</v>
      </c>
      <c r="B672" t="s">
        <v>31</v>
      </c>
      <c r="C672" s="41" t="s">
        <v>562</v>
      </c>
      <c r="D672" t="s">
        <v>34</v>
      </c>
      <c r="I672" t="s">
        <v>563</v>
      </c>
      <c r="J672" t="s">
        <v>564</v>
      </c>
      <c r="K672" t="s">
        <v>37</v>
      </c>
      <c r="P672" t="s">
        <v>2907</v>
      </c>
      <c r="Q672" t="s">
        <v>41</v>
      </c>
      <c r="R672" t="s">
        <v>3011</v>
      </c>
      <c r="S672" s="38" t="s">
        <v>3012</v>
      </c>
      <c r="T672" t="s">
        <v>44</v>
      </c>
      <c r="U672" t="s">
        <v>1311</v>
      </c>
      <c r="W672">
        <v>2001</v>
      </c>
      <c r="X672" t="s">
        <v>61</v>
      </c>
      <c r="Z672" s="2"/>
      <c r="AB672" t="str">
        <f t="shared" si="15"/>
        <v>SVK_Animalia_Fauna_2001.pdf</v>
      </c>
      <c r="AC672" s="8"/>
      <c r="AD672" t="s">
        <v>3013</v>
      </c>
      <c r="AE672" t="s">
        <v>3011</v>
      </c>
      <c r="AF672" t="str">
        <f>VLOOKUP(AE672,[1]urls_output!$A:$B,2,FALSE)</f>
        <v>F</v>
      </c>
    </row>
    <row r="673" spans="1:32" ht="15" customHeight="1" thickBot="1">
      <c r="A673">
        <v>672</v>
      </c>
      <c r="B673" t="s">
        <v>31</v>
      </c>
      <c r="C673" s="41" t="s">
        <v>562</v>
      </c>
      <c r="D673" t="s">
        <v>34</v>
      </c>
      <c r="I673" t="s">
        <v>563</v>
      </c>
      <c r="J673" t="s">
        <v>564</v>
      </c>
      <c r="K673" t="s">
        <v>37</v>
      </c>
      <c r="L673" t="s">
        <v>177</v>
      </c>
      <c r="M673" t="s">
        <v>178</v>
      </c>
      <c r="N673" t="s">
        <v>812</v>
      </c>
      <c r="P673" t="s">
        <v>1146</v>
      </c>
      <c r="Q673" t="s">
        <v>41</v>
      </c>
      <c r="R673" t="s">
        <v>1309</v>
      </c>
      <c r="S673" s="38" t="s">
        <v>1310</v>
      </c>
      <c r="T673" t="s">
        <v>44</v>
      </c>
      <c r="U673" t="s">
        <v>1311</v>
      </c>
      <c r="W673">
        <v>2013</v>
      </c>
      <c r="X673" t="s">
        <v>61</v>
      </c>
      <c r="Z673" s="2"/>
      <c r="AB673" t="str">
        <f t="shared" si="15"/>
        <v>SVK_Animalia_Birds_2013.pdf</v>
      </c>
      <c r="AC673" s="8"/>
      <c r="AD673" t="s">
        <v>1312</v>
      </c>
      <c r="AE673" t="s">
        <v>1309</v>
      </c>
      <c r="AF673" t="str">
        <f>VLOOKUP(AE673,[1]urls_output!$A:$B,2,FALSE)</f>
        <v>T</v>
      </c>
    </row>
    <row r="674" spans="1:32" ht="15" customHeight="1" thickBot="1">
      <c r="A674">
        <v>673</v>
      </c>
      <c r="B674" t="s">
        <v>31</v>
      </c>
      <c r="C674" s="41" t="s">
        <v>562</v>
      </c>
      <c r="D674" t="s">
        <v>34</v>
      </c>
      <c r="I674" t="s">
        <v>563</v>
      </c>
      <c r="J674" t="s">
        <v>564</v>
      </c>
      <c r="K674" t="s">
        <v>37</v>
      </c>
      <c r="L674" t="s">
        <v>38</v>
      </c>
      <c r="M674" t="s">
        <v>55</v>
      </c>
      <c r="N674" t="s">
        <v>56</v>
      </c>
      <c r="O674" t="s">
        <v>2283</v>
      </c>
      <c r="P674" t="s">
        <v>2283</v>
      </c>
      <c r="Q674" t="s">
        <v>41</v>
      </c>
      <c r="R674" t="s">
        <v>7008</v>
      </c>
      <c r="S674" s="38" t="s">
        <v>7009</v>
      </c>
      <c r="T674" t="s">
        <v>44</v>
      </c>
      <c r="U674" t="s">
        <v>1311</v>
      </c>
      <c r="W674">
        <v>2020</v>
      </c>
      <c r="X674" t="s">
        <v>61</v>
      </c>
      <c r="Z674" s="2"/>
      <c r="AA674" t="s">
        <v>7010</v>
      </c>
      <c r="AB674" t="str">
        <f t="shared" si="15"/>
        <v>SVK_Animalia_Orthoptera_2020.pdf</v>
      </c>
      <c r="AC674" s="8"/>
      <c r="AD674" t="s">
        <v>7011</v>
      </c>
      <c r="AE674" t="s">
        <v>7008</v>
      </c>
      <c r="AF674" t="str">
        <f>VLOOKUP(AE674,[1]urls_output!$A:$B,2,FALSE)</f>
        <v>F</v>
      </c>
    </row>
    <row r="675" spans="1:32" ht="15" customHeight="1" thickBot="1">
      <c r="A675">
        <v>674</v>
      </c>
      <c r="B675" t="s">
        <v>31</v>
      </c>
      <c r="C675" s="41" t="s">
        <v>562</v>
      </c>
      <c r="D675" t="s">
        <v>34</v>
      </c>
      <c r="I675" t="s">
        <v>563</v>
      </c>
      <c r="J675" t="s">
        <v>564</v>
      </c>
      <c r="K675" t="s">
        <v>37</v>
      </c>
      <c r="L675" t="s">
        <v>177</v>
      </c>
      <c r="M675" t="s">
        <v>178</v>
      </c>
      <c r="N675" t="s">
        <v>903</v>
      </c>
      <c r="P675" t="s">
        <v>5979</v>
      </c>
      <c r="Q675" t="s">
        <v>41</v>
      </c>
      <c r="R675" t="s">
        <v>6060</v>
      </c>
      <c r="S675" s="38" t="s">
        <v>6061</v>
      </c>
      <c r="T675" t="s">
        <v>44</v>
      </c>
      <c r="U675" t="s">
        <v>1311</v>
      </c>
      <c r="W675">
        <v>2023</v>
      </c>
      <c r="X675" t="s">
        <v>61</v>
      </c>
      <c r="Z675" s="2"/>
      <c r="AA675" t="s">
        <v>6062</v>
      </c>
      <c r="AB675" t="str">
        <f t="shared" si="15"/>
        <v>SVK_Animalia_Mammals_2023.pdf</v>
      </c>
      <c r="AC675" s="8"/>
      <c r="AD675" t="s">
        <v>6063</v>
      </c>
      <c r="AE675" t="s">
        <v>6060</v>
      </c>
      <c r="AF675" t="str">
        <f>VLOOKUP(AE675,[1]urls_output!$A:$B,2,FALSE)</f>
        <v>T</v>
      </c>
    </row>
    <row r="676" spans="1:32" ht="15" customHeight="1" thickBot="1">
      <c r="A676">
        <v>675</v>
      </c>
      <c r="B676" t="s">
        <v>31</v>
      </c>
      <c r="C676" s="41" t="s">
        <v>562</v>
      </c>
      <c r="D676" t="s">
        <v>34</v>
      </c>
      <c r="I676" t="s">
        <v>563</v>
      </c>
      <c r="J676" t="s">
        <v>564</v>
      </c>
      <c r="K676" t="s">
        <v>96</v>
      </c>
      <c r="N676" t="s">
        <v>3668</v>
      </c>
      <c r="P676" t="s">
        <v>3648</v>
      </c>
      <c r="Q676" t="s">
        <v>41</v>
      </c>
      <c r="R676" t="s">
        <v>3669</v>
      </c>
      <c r="S676" s="38" t="s">
        <v>3670</v>
      </c>
      <c r="T676" t="s">
        <v>526</v>
      </c>
      <c r="U676" t="s">
        <v>1311</v>
      </c>
      <c r="W676">
        <v>2015</v>
      </c>
      <c r="X676" t="s">
        <v>61</v>
      </c>
      <c r="Z676" s="2"/>
      <c r="AB676" t="str">
        <f t="shared" si="15"/>
        <v>SVK_Plantae_Ferns_2015.html</v>
      </c>
      <c r="AC676" s="8"/>
      <c r="AD676" t="e">
        <v>#N/A</v>
      </c>
      <c r="AE676" t="s">
        <v>3669</v>
      </c>
      <c r="AF676" t="str">
        <f>VLOOKUP(AE676,[1]urls_output!$A:$B,2,FALSE)</f>
        <v>T</v>
      </c>
    </row>
    <row r="677" spans="1:32" ht="15" customHeight="1" thickBot="1">
      <c r="A677">
        <v>676</v>
      </c>
      <c r="B677" t="s">
        <v>31</v>
      </c>
      <c r="C677" s="41" t="s">
        <v>562</v>
      </c>
      <c r="D677" t="s">
        <v>34</v>
      </c>
      <c r="I677" t="s">
        <v>563</v>
      </c>
      <c r="J677" t="s">
        <v>564</v>
      </c>
      <c r="K677" t="s">
        <v>96</v>
      </c>
      <c r="P677" s="17" t="s">
        <v>5958</v>
      </c>
      <c r="Q677" t="s">
        <v>41</v>
      </c>
      <c r="R677" t="s">
        <v>3669</v>
      </c>
      <c r="S677" s="38" t="s">
        <v>3670</v>
      </c>
      <c r="T677" t="s">
        <v>526</v>
      </c>
      <c r="U677" t="s">
        <v>1311</v>
      </c>
      <c r="W677">
        <v>2015</v>
      </c>
      <c r="X677" t="s">
        <v>61</v>
      </c>
      <c r="Z677" s="2"/>
      <c r="AB677" t="str">
        <f t="shared" si="15"/>
        <v>SVK_Plantae_Magnoliophyta _2015.html</v>
      </c>
      <c r="AC677" s="8"/>
      <c r="AD677" t="e">
        <v>#N/A</v>
      </c>
      <c r="AE677" t="s">
        <v>3669</v>
      </c>
      <c r="AF677" t="str">
        <f>VLOOKUP(AE677,[1]urls_output!$A:$B,2,FALSE)</f>
        <v>T</v>
      </c>
    </row>
    <row r="678" spans="1:32" ht="15" customHeight="1" thickBot="1">
      <c r="A678">
        <v>677</v>
      </c>
      <c r="B678" t="s">
        <v>31</v>
      </c>
      <c r="C678" s="18" t="s">
        <v>65</v>
      </c>
      <c r="D678" t="s">
        <v>34</v>
      </c>
      <c r="I678" t="s">
        <v>66</v>
      </c>
      <c r="J678" t="s">
        <v>67</v>
      </c>
      <c r="K678" t="s">
        <v>37</v>
      </c>
      <c r="L678" t="s">
        <v>38</v>
      </c>
      <c r="M678" t="s">
        <v>55</v>
      </c>
      <c r="N678" t="s">
        <v>56</v>
      </c>
      <c r="O678" t="s">
        <v>57</v>
      </c>
      <c r="P678" t="s">
        <v>7503</v>
      </c>
      <c r="Q678" t="s">
        <v>41</v>
      </c>
      <c r="R678" t="s">
        <v>7504</v>
      </c>
      <c r="S678" s="38" t="s">
        <v>7505</v>
      </c>
      <c r="T678" t="s">
        <v>1283</v>
      </c>
      <c r="U678" t="s">
        <v>72</v>
      </c>
      <c r="W678">
        <v>2016</v>
      </c>
      <c r="X678" t="s">
        <v>61</v>
      </c>
      <c r="Z678" s="2"/>
      <c r="AA678" t="s">
        <v>889</v>
      </c>
      <c r="AB678" t="str">
        <f t="shared" si="15"/>
        <v>GBR_Animalia_Shieldbugs_2016.xls</v>
      </c>
      <c r="AC678" s="8"/>
      <c r="AD678" t="s">
        <v>7506</v>
      </c>
      <c r="AE678" t="s">
        <v>7504</v>
      </c>
      <c r="AF678" t="str">
        <f>VLOOKUP(AE678,[1]urls_output!$A:$B,2,FALSE)</f>
        <v>T</v>
      </c>
    </row>
    <row r="679" spans="1:32" ht="15" customHeight="1" thickBot="1">
      <c r="A679">
        <v>678</v>
      </c>
      <c r="B679" t="s">
        <v>31</v>
      </c>
      <c r="C679" s="18" t="s">
        <v>65</v>
      </c>
      <c r="D679" t="s">
        <v>34</v>
      </c>
      <c r="I679" t="s">
        <v>66</v>
      </c>
      <c r="J679" t="s">
        <v>67</v>
      </c>
      <c r="K679" t="s">
        <v>37</v>
      </c>
      <c r="L679" t="s">
        <v>38</v>
      </c>
      <c r="M679" t="s">
        <v>55</v>
      </c>
      <c r="N679" t="s">
        <v>56</v>
      </c>
      <c r="O679" t="s">
        <v>68</v>
      </c>
      <c r="P679" t="s">
        <v>69</v>
      </c>
      <c r="Q679" t="s">
        <v>41</v>
      </c>
      <c r="R679" t="s">
        <v>70</v>
      </c>
      <c r="S679" s="38" t="s">
        <v>71</v>
      </c>
      <c r="T679" t="s">
        <v>44</v>
      </c>
      <c r="U679" t="s">
        <v>72</v>
      </c>
      <c r="W679">
        <v>2016</v>
      </c>
      <c r="X679" t="s">
        <v>61</v>
      </c>
      <c r="Z679" s="2"/>
      <c r="AA679" t="s">
        <v>73</v>
      </c>
      <c r="AB679" t="str">
        <f t="shared" si="15"/>
        <v>GBR_Animalia_Acalyptratae _2016.pdf</v>
      </c>
      <c r="AC679" s="8"/>
      <c r="AD679" t="s">
        <v>74</v>
      </c>
      <c r="AE679" t="s">
        <v>70</v>
      </c>
      <c r="AF679" t="str">
        <f>VLOOKUP(AE679,[1]urls_output!$A:$B,2,FALSE)</f>
        <v>T</v>
      </c>
    </row>
    <row r="680" spans="1:32" ht="15" customHeight="1" thickBot="1">
      <c r="A680">
        <v>679</v>
      </c>
      <c r="B680" t="s">
        <v>31</v>
      </c>
      <c r="C680" s="18" t="s">
        <v>65</v>
      </c>
      <c r="D680" t="s">
        <v>34</v>
      </c>
      <c r="I680" t="s">
        <v>66</v>
      </c>
      <c r="J680" t="s">
        <v>67</v>
      </c>
      <c r="K680" t="s">
        <v>37</v>
      </c>
      <c r="L680" t="s">
        <v>38</v>
      </c>
      <c r="M680" t="s">
        <v>55</v>
      </c>
      <c r="N680" t="s">
        <v>56</v>
      </c>
      <c r="O680" t="s">
        <v>68</v>
      </c>
      <c r="P680" t="s">
        <v>2299</v>
      </c>
      <c r="Q680" t="s">
        <v>41</v>
      </c>
      <c r="R680" t="s">
        <v>2300</v>
      </c>
      <c r="S680" s="38" t="s">
        <v>2301</v>
      </c>
      <c r="T680" t="s">
        <v>44</v>
      </c>
      <c r="U680" t="s">
        <v>72</v>
      </c>
      <c r="W680">
        <v>2017</v>
      </c>
      <c r="X680" t="s">
        <v>61</v>
      </c>
      <c r="Z680" s="2"/>
      <c r="AA680" t="s">
        <v>73</v>
      </c>
      <c r="AB680" t="str">
        <f t="shared" si="15"/>
        <v>GBR_Animalia_Calypterate_2017.pdf</v>
      </c>
      <c r="AC680" s="8"/>
      <c r="AD680" t="s">
        <v>2302</v>
      </c>
      <c r="AE680" t="s">
        <v>2300</v>
      </c>
      <c r="AF680" t="str">
        <f>VLOOKUP(AE680,[1]urls_output!$A:$B,2,FALSE)</f>
        <v>T</v>
      </c>
    </row>
    <row r="681" spans="1:32" ht="15" customHeight="1" thickBot="1">
      <c r="A681">
        <v>680</v>
      </c>
      <c r="B681" t="s">
        <v>31</v>
      </c>
      <c r="C681" s="18" t="s">
        <v>65</v>
      </c>
      <c r="D681" t="s">
        <v>34</v>
      </c>
      <c r="I681" t="s">
        <v>66</v>
      </c>
      <c r="J681" t="s">
        <v>67</v>
      </c>
      <c r="K681" t="s">
        <v>37</v>
      </c>
      <c r="L681" t="s">
        <v>38</v>
      </c>
      <c r="M681" t="s">
        <v>55</v>
      </c>
      <c r="N681" t="s">
        <v>56</v>
      </c>
      <c r="P681" t="s">
        <v>886</v>
      </c>
      <c r="Q681" t="s">
        <v>41</v>
      </c>
      <c r="R681" t="s">
        <v>887</v>
      </c>
      <c r="S681" s="38" t="s">
        <v>888</v>
      </c>
      <c r="T681" t="s">
        <v>63</v>
      </c>
      <c r="U681" t="s">
        <v>72</v>
      </c>
      <c r="W681">
        <v>2015</v>
      </c>
      <c r="X681" t="s">
        <v>61</v>
      </c>
      <c r="Z681" s="2"/>
      <c r="AA681" t="s">
        <v>889</v>
      </c>
      <c r="AB681" t="str">
        <f t="shared" si="15"/>
        <v>GBR_Animalia_Aquatic and Semi-aquatic Bugs_2015.xlsx</v>
      </c>
      <c r="AC681" s="8"/>
      <c r="AD681" t="s">
        <v>890</v>
      </c>
      <c r="AE681" t="s">
        <v>887</v>
      </c>
      <c r="AF681" t="str">
        <f>VLOOKUP(AE681,[1]urls_output!$A:$B,2,FALSE)</f>
        <v>T</v>
      </c>
    </row>
    <row r="682" spans="1:32" ht="15" customHeight="1" thickBot="1">
      <c r="A682">
        <v>681</v>
      </c>
      <c r="B682" t="s">
        <v>31</v>
      </c>
      <c r="C682" s="18" t="s">
        <v>65</v>
      </c>
      <c r="D682" t="s">
        <v>34</v>
      </c>
      <c r="I682" t="s">
        <v>66</v>
      </c>
      <c r="J682" t="s">
        <v>67</v>
      </c>
      <c r="K682" t="s">
        <v>37</v>
      </c>
      <c r="L682" t="s">
        <v>38</v>
      </c>
      <c r="M682" t="s">
        <v>55</v>
      </c>
      <c r="N682" t="s">
        <v>56</v>
      </c>
      <c r="O682" t="s">
        <v>2283</v>
      </c>
      <c r="P682" t="s">
        <v>2283</v>
      </c>
      <c r="Q682" t="s">
        <v>41</v>
      </c>
      <c r="R682" t="s">
        <v>7012</v>
      </c>
      <c r="S682" s="38" t="s">
        <v>7013</v>
      </c>
      <c r="T682" t="s">
        <v>44</v>
      </c>
      <c r="U682" t="s">
        <v>72</v>
      </c>
      <c r="W682">
        <v>2015</v>
      </c>
      <c r="X682" t="s">
        <v>61</v>
      </c>
      <c r="Z682" s="2"/>
      <c r="AA682" t="s">
        <v>889</v>
      </c>
      <c r="AB682" t="str">
        <f t="shared" si="15"/>
        <v>GBR_Animalia_Orthoptera_2015.pdf</v>
      </c>
      <c r="AC682" s="8"/>
      <c r="AD682" t="s">
        <v>7014</v>
      </c>
      <c r="AE682" t="s">
        <v>7012</v>
      </c>
      <c r="AF682" t="str">
        <f>VLOOKUP(AE682,[1]urls_output!$A:$B,2,FALSE)</f>
        <v>T</v>
      </c>
    </row>
    <row r="683" spans="1:32" ht="15" customHeight="1" thickBot="1">
      <c r="A683">
        <v>682</v>
      </c>
      <c r="B683" t="s">
        <v>31</v>
      </c>
      <c r="C683" s="18" t="s">
        <v>65</v>
      </c>
      <c r="D683" t="s">
        <v>34</v>
      </c>
      <c r="I683" t="s">
        <v>66</v>
      </c>
      <c r="J683" t="s">
        <v>67</v>
      </c>
      <c r="K683" t="s">
        <v>37</v>
      </c>
      <c r="L683" t="s">
        <v>38</v>
      </c>
      <c r="M683" t="s">
        <v>55</v>
      </c>
      <c r="N683" t="s">
        <v>56</v>
      </c>
      <c r="O683" t="s">
        <v>820</v>
      </c>
      <c r="P683" t="s">
        <v>2303</v>
      </c>
      <c r="Q683" t="s">
        <v>41</v>
      </c>
      <c r="R683" t="s">
        <v>2310</v>
      </c>
      <c r="S683" s="38" t="s">
        <v>2311</v>
      </c>
      <c r="T683" t="s">
        <v>63</v>
      </c>
      <c r="U683" t="s">
        <v>72</v>
      </c>
      <c r="W683">
        <v>2016</v>
      </c>
      <c r="X683" t="s">
        <v>61</v>
      </c>
      <c r="Z683" s="2"/>
      <c r="AA683" t="s">
        <v>2312</v>
      </c>
      <c r="AB683" t="str">
        <f t="shared" si="15"/>
        <v>GBR_Animalia_Carabidae_2016.xlsx</v>
      </c>
      <c r="AC683" s="8"/>
      <c r="AD683" t="s">
        <v>2313</v>
      </c>
      <c r="AE683" t="s">
        <v>2310</v>
      </c>
      <c r="AF683" t="str">
        <f>VLOOKUP(AE683,[1]urls_output!$A:$B,2,FALSE)</f>
        <v>T</v>
      </c>
    </row>
    <row r="684" spans="1:32" ht="15" customHeight="1" thickBot="1">
      <c r="A684">
        <v>683</v>
      </c>
      <c r="B684" t="s">
        <v>31</v>
      </c>
      <c r="C684" s="18" t="s">
        <v>65</v>
      </c>
      <c r="D684" t="s">
        <v>34</v>
      </c>
      <c r="I684" t="s">
        <v>66</v>
      </c>
      <c r="J684" t="s">
        <v>67</v>
      </c>
      <c r="K684" t="s">
        <v>37</v>
      </c>
      <c r="L684" t="s">
        <v>38</v>
      </c>
      <c r="M684" t="s">
        <v>55</v>
      </c>
      <c r="N684" t="s">
        <v>56</v>
      </c>
      <c r="O684" t="s">
        <v>820</v>
      </c>
      <c r="P684" t="s">
        <v>7693</v>
      </c>
      <c r="Q684" t="s">
        <v>41</v>
      </c>
      <c r="R684" t="s">
        <v>7694</v>
      </c>
      <c r="S684" s="38" t="s">
        <v>7695</v>
      </c>
      <c r="T684" t="s">
        <v>63</v>
      </c>
      <c r="U684" t="s">
        <v>72</v>
      </c>
      <c r="W684">
        <v>2015</v>
      </c>
      <c r="X684" t="s">
        <v>61</v>
      </c>
      <c r="Z684" s="2"/>
      <c r="AA684" t="s">
        <v>889</v>
      </c>
      <c r="AB684" t="str">
        <f t="shared" si="15"/>
        <v>GBR_Animalia_Tenebrionidae_2015.xlsx</v>
      </c>
      <c r="AC684" s="8"/>
      <c r="AD684" t="s">
        <v>7696</v>
      </c>
      <c r="AE684" t="s">
        <v>7694</v>
      </c>
      <c r="AF684" t="str">
        <f>VLOOKUP(AE684,[1]urls_output!$A:$B,2,FALSE)</f>
        <v>T</v>
      </c>
    </row>
    <row r="685" spans="1:32" ht="15" customHeight="1" thickBot="1">
      <c r="A685">
        <v>684</v>
      </c>
      <c r="B685" t="s">
        <v>31</v>
      </c>
      <c r="C685" s="18" t="s">
        <v>65</v>
      </c>
      <c r="D685" t="s">
        <v>34</v>
      </c>
      <c r="I685" t="s">
        <v>66</v>
      </c>
      <c r="J685" t="s">
        <v>67</v>
      </c>
      <c r="K685" t="s">
        <v>37</v>
      </c>
      <c r="L685" t="s">
        <v>38</v>
      </c>
      <c r="M685" t="s">
        <v>55</v>
      </c>
      <c r="N685" t="s">
        <v>56</v>
      </c>
      <c r="O685" t="s">
        <v>820</v>
      </c>
      <c r="P685" t="s">
        <v>7537</v>
      </c>
      <c r="Q685" t="s">
        <v>41</v>
      </c>
      <c r="R685" t="s">
        <v>7538</v>
      </c>
      <c r="S685" s="38" t="s">
        <v>7539</v>
      </c>
      <c r="T685" t="s">
        <v>63</v>
      </c>
      <c r="U685" t="s">
        <v>72</v>
      </c>
      <c r="W685">
        <v>2014</v>
      </c>
      <c r="X685" t="s">
        <v>61</v>
      </c>
      <c r="Z685" s="2"/>
      <c r="AA685" t="s">
        <v>889</v>
      </c>
      <c r="AB685" t="str">
        <f t="shared" si="15"/>
        <v>GBR_Animalia_Soldier Beetles_2014.xlsx</v>
      </c>
      <c r="AC685" s="8"/>
      <c r="AD685" t="s">
        <v>7540</v>
      </c>
      <c r="AE685" t="s">
        <v>7538</v>
      </c>
      <c r="AF685" t="str">
        <f>VLOOKUP(AE685,[1]urls_output!$A:$B,2,FALSE)</f>
        <v>T</v>
      </c>
    </row>
    <row r="686" spans="1:32" ht="15" customHeight="1" thickBot="1">
      <c r="A686">
        <v>685</v>
      </c>
      <c r="B686" t="s">
        <v>31</v>
      </c>
      <c r="C686" s="18" t="s">
        <v>65</v>
      </c>
      <c r="D686" t="s">
        <v>34</v>
      </c>
      <c r="I686" t="s">
        <v>66</v>
      </c>
      <c r="J686" t="s">
        <v>67</v>
      </c>
      <c r="K686" t="s">
        <v>37</v>
      </c>
      <c r="L686" t="s">
        <v>38</v>
      </c>
      <c r="M686" t="s">
        <v>2333</v>
      </c>
      <c r="N686" t="s">
        <v>2675</v>
      </c>
      <c r="P686" t="s">
        <v>6526</v>
      </c>
      <c r="Q686" t="s">
        <v>41</v>
      </c>
      <c r="R686" t="s">
        <v>2344</v>
      </c>
      <c r="S686" s="38" t="s">
        <v>2345</v>
      </c>
      <c r="T686" t="s">
        <v>63</v>
      </c>
      <c r="U686" t="s">
        <v>72</v>
      </c>
      <c r="W686">
        <v>2015</v>
      </c>
      <c r="X686" t="s">
        <v>61</v>
      </c>
      <c r="Z686" s="2"/>
      <c r="AA686" t="s">
        <v>889</v>
      </c>
      <c r="AB686" t="str">
        <f t="shared" si="15"/>
        <v>GBR_Animalia_Millipedes _2015.xlsx</v>
      </c>
      <c r="AC686" s="8"/>
      <c r="AD686" t="s">
        <v>6527</v>
      </c>
      <c r="AE686" t="s">
        <v>2344</v>
      </c>
      <c r="AF686" t="str">
        <f>VLOOKUP(AE686,[1]urls_output!$A:$B,2,FALSE)</f>
        <v>T</v>
      </c>
    </row>
    <row r="687" spans="1:32" ht="15" customHeight="1" thickBot="1">
      <c r="A687">
        <v>686</v>
      </c>
      <c r="B687" t="s">
        <v>31</v>
      </c>
      <c r="C687" s="18" t="s">
        <v>65</v>
      </c>
      <c r="D687" t="s">
        <v>34</v>
      </c>
      <c r="I687" t="s">
        <v>66</v>
      </c>
      <c r="J687" t="s">
        <v>67</v>
      </c>
      <c r="K687" t="s">
        <v>37</v>
      </c>
      <c r="L687" t="s">
        <v>38</v>
      </c>
      <c r="M687" t="s">
        <v>2333</v>
      </c>
      <c r="N687" t="s">
        <v>2334</v>
      </c>
      <c r="P687" t="s">
        <v>2343</v>
      </c>
      <c r="Q687" t="s">
        <v>41</v>
      </c>
      <c r="R687" t="s">
        <v>2344</v>
      </c>
      <c r="S687" s="38" t="s">
        <v>2345</v>
      </c>
      <c r="T687" t="s">
        <v>63</v>
      </c>
      <c r="U687" t="s">
        <v>72</v>
      </c>
      <c r="W687">
        <v>2015</v>
      </c>
      <c r="X687" t="s">
        <v>61</v>
      </c>
      <c r="Z687" s="2"/>
      <c r="AA687" t="s">
        <v>889</v>
      </c>
      <c r="AB687" t="str">
        <f t="shared" si="15"/>
        <v>GBR_Animalia_Centipedes _2015.xlsx</v>
      </c>
      <c r="AC687" s="8"/>
      <c r="AD687" t="s">
        <v>2346</v>
      </c>
      <c r="AE687" t="s">
        <v>2344</v>
      </c>
      <c r="AF687" t="str">
        <f>VLOOKUP(AE687,[1]urls_output!$A:$B,2,FALSE)</f>
        <v>T</v>
      </c>
    </row>
    <row r="688" spans="1:32" ht="15" customHeight="1" thickBot="1">
      <c r="A688">
        <v>687</v>
      </c>
      <c r="B688" t="s">
        <v>31</v>
      </c>
      <c r="C688" s="18" t="s">
        <v>65</v>
      </c>
      <c r="D688" t="s">
        <v>34</v>
      </c>
      <c r="I688" t="s">
        <v>66</v>
      </c>
      <c r="J688" t="s">
        <v>67</v>
      </c>
      <c r="K688" t="s">
        <v>37</v>
      </c>
      <c r="L688" t="s">
        <v>38</v>
      </c>
      <c r="M688" t="s">
        <v>2333</v>
      </c>
      <c r="N688" t="s">
        <v>6394</v>
      </c>
      <c r="P688" t="s">
        <v>8133</v>
      </c>
      <c r="Q688" t="s">
        <v>41</v>
      </c>
      <c r="R688" t="s">
        <v>2344</v>
      </c>
      <c r="S688" s="38" t="s">
        <v>2345</v>
      </c>
      <c r="T688" t="s">
        <v>63</v>
      </c>
      <c r="U688" t="s">
        <v>72</v>
      </c>
      <c r="W688">
        <v>2015</v>
      </c>
      <c r="X688" t="s">
        <v>61</v>
      </c>
      <c r="Z688" s="2"/>
      <c r="AA688" t="s">
        <v>889</v>
      </c>
      <c r="AB688" t="str">
        <f t="shared" si="15"/>
        <v>GBR_Animalia_Woodlice_2015.xlsx</v>
      </c>
      <c r="AC688" s="8"/>
      <c r="AD688" t="s">
        <v>8134</v>
      </c>
      <c r="AE688" t="s">
        <v>2344</v>
      </c>
      <c r="AF688" t="str">
        <f>VLOOKUP(AE688,[1]urls_output!$A:$B,2,FALSE)</f>
        <v>T</v>
      </c>
    </row>
    <row r="689" spans="1:32" ht="15" customHeight="1" thickBot="1">
      <c r="A689">
        <v>688</v>
      </c>
      <c r="B689" t="s">
        <v>31</v>
      </c>
      <c r="C689" s="18" t="s">
        <v>65</v>
      </c>
      <c r="D689" t="s">
        <v>34</v>
      </c>
      <c r="I689" t="s">
        <v>66</v>
      </c>
      <c r="J689" t="s">
        <v>67</v>
      </c>
      <c r="K689" t="s">
        <v>37</v>
      </c>
      <c r="L689" t="s">
        <v>38</v>
      </c>
      <c r="M689" t="s">
        <v>55</v>
      </c>
      <c r="N689" t="s">
        <v>56</v>
      </c>
      <c r="O689" t="s">
        <v>820</v>
      </c>
      <c r="P689" t="s">
        <v>5701</v>
      </c>
      <c r="Q689" t="s">
        <v>41</v>
      </c>
      <c r="R689" t="s">
        <v>5702</v>
      </c>
      <c r="S689" s="38" t="s">
        <v>5703</v>
      </c>
      <c r="T689" t="s">
        <v>63</v>
      </c>
      <c r="U689" t="s">
        <v>72</v>
      </c>
      <c r="W689">
        <v>2014</v>
      </c>
      <c r="X689" t="s">
        <v>61</v>
      </c>
      <c r="Z689" s="2"/>
      <c r="AA689" t="s">
        <v>889</v>
      </c>
      <c r="AB689" t="str">
        <f t="shared" si="15"/>
        <v>GBR_Animalia_Leaf beetles _2014.xlsx</v>
      </c>
      <c r="AC689" s="8"/>
      <c r="AD689" t="s">
        <v>5704</v>
      </c>
      <c r="AE689" t="s">
        <v>5702</v>
      </c>
      <c r="AF689" t="str">
        <f>VLOOKUP(AE689,[1]urls_output!$A:$B,2,FALSE)</f>
        <v>T</v>
      </c>
    </row>
    <row r="690" spans="1:32" ht="15" customHeight="1" thickBot="1">
      <c r="A690">
        <v>689</v>
      </c>
      <c r="B690" t="s">
        <v>31</v>
      </c>
      <c r="C690" s="18" t="s">
        <v>65</v>
      </c>
      <c r="D690" t="s">
        <v>34</v>
      </c>
      <c r="I690" t="s">
        <v>66</v>
      </c>
      <c r="J690" t="s">
        <v>67</v>
      </c>
      <c r="K690" t="s">
        <v>37</v>
      </c>
      <c r="L690" t="s">
        <v>38</v>
      </c>
      <c r="M690" t="s">
        <v>55</v>
      </c>
      <c r="N690" t="s">
        <v>56</v>
      </c>
      <c r="O690" t="s">
        <v>68</v>
      </c>
      <c r="P690" t="s">
        <v>5695</v>
      </c>
      <c r="Q690" t="s">
        <v>41</v>
      </c>
      <c r="R690" t="s">
        <v>5696</v>
      </c>
      <c r="S690" s="38" t="s">
        <v>5697</v>
      </c>
      <c r="T690" t="s">
        <v>44</v>
      </c>
      <c r="U690" t="s">
        <v>72</v>
      </c>
      <c r="W690">
        <v>2017</v>
      </c>
      <c r="X690" t="s">
        <v>61</v>
      </c>
      <c r="Z690" s="2"/>
      <c r="AA690" t="s">
        <v>889</v>
      </c>
      <c r="AB690" t="str">
        <f t="shared" si="15"/>
        <v>GBR_Animalia_Larger Brachycera_2017.pdf</v>
      </c>
      <c r="AC690" s="8"/>
      <c r="AD690" t="s">
        <v>5698</v>
      </c>
      <c r="AE690" t="s">
        <v>5696</v>
      </c>
      <c r="AF690" t="str">
        <f>VLOOKUP(AE690,[1]urls_output!$A:$B,2,FALSE)</f>
        <v>T</v>
      </c>
    </row>
    <row r="691" spans="1:32" ht="15" customHeight="1" thickBot="1">
      <c r="A691">
        <v>690</v>
      </c>
      <c r="B691" t="s">
        <v>31</v>
      </c>
      <c r="C691" s="18" t="s">
        <v>65</v>
      </c>
      <c r="D691" t="s">
        <v>34</v>
      </c>
      <c r="I691" t="s">
        <v>66</v>
      </c>
      <c r="J691" t="s">
        <v>67</v>
      </c>
      <c r="K691" t="s">
        <v>37</v>
      </c>
      <c r="L691" t="s">
        <v>38</v>
      </c>
      <c r="M691" t="s">
        <v>55</v>
      </c>
      <c r="N691" t="s">
        <v>56</v>
      </c>
      <c r="O691" t="s">
        <v>68</v>
      </c>
      <c r="P691" t="s">
        <v>2697</v>
      </c>
      <c r="Q691" t="s">
        <v>41</v>
      </c>
      <c r="R691" t="s">
        <v>2698</v>
      </c>
      <c r="S691" s="38" t="s">
        <v>2699</v>
      </c>
      <c r="T691" t="s">
        <v>44</v>
      </c>
      <c r="U691" t="s">
        <v>72</v>
      </c>
      <c r="W691">
        <v>2018</v>
      </c>
      <c r="X691" t="s">
        <v>61</v>
      </c>
      <c r="Z691" s="2"/>
      <c r="AA691" t="s">
        <v>889</v>
      </c>
      <c r="AB691" t="str">
        <f t="shared" si="15"/>
        <v>GBR_Animalia_Dolichopodid _2018.pdf</v>
      </c>
      <c r="AC691" s="8"/>
      <c r="AD691" t="s">
        <v>2700</v>
      </c>
      <c r="AE691" t="s">
        <v>2698</v>
      </c>
      <c r="AF691" t="str">
        <f>VLOOKUP(AE691,[1]urls_output!$A:$B,2,FALSE)</f>
        <v>T</v>
      </c>
    </row>
    <row r="692" spans="1:32" ht="15" customHeight="1" thickBot="1">
      <c r="A692">
        <v>691</v>
      </c>
      <c r="B692" t="s">
        <v>31</v>
      </c>
      <c r="C692" s="18" t="s">
        <v>65</v>
      </c>
      <c r="D692" t="s">
        <v>34</v>
      </c>
      <c r="I692" t="s">
        <v>66</v>
      </c>
      <c r="J692" t="s">
        <v>67</v>
      </c>
      <c r="K692" t="s">
        <v>37</v>
      </c>
      <c r="L692" t="s">
        <v>38</v>
      </c>
      <c r="M692" t="s">
        <v>55</v>
      </c>
      <c r="N692" t="s">
        <v>56</v>
      </c>
      <c r="O692" t="s">
        <v>68</v>
      </c>
      <c r="P692" t="s">
        <v>5864</v>
      </c>
      <c r="Q692" t="s">
        <v>41</v>
      </c>
      <c r="R692" t="s">
        <v>5865</v>
      </c>
      <c r="S692" s="38" t="s">
        <v>5866</v>
      </c>
      <c r="T692" t="s">
        <v>44</v>
      </c>
      <c r="U692" t="s">
        <v>72</v>
      </c>
      <c r="W692">
        <v>2018</v>
      </c>
      <c r="X692" t="s">
        <v>61</v>
      </c>
      <c r="Z692" s="2"/>
      <c r="AA692" t="s">
        <v>889</v>
      </c>
      <c r="AB692" t="str">
        <f t="shared" si="15"/>
        <v>GBR_Animalia_Lonchopteridae_2018.pdf</v>
      </c>
      <c r="AC692" s="8"/>
      <c r="AD692" t="s">
        <v>5867</v>
      </c>
      <c r="AE692" t="s">
        <v>5865</v>
      </c>
      <c r="AF692" t="str">
        <f>VLOOKUP(AE692,[1]urls_output!$A:$B,2,FALSE)</f>
        <v>T</v>
      </c>
    </row>
    <row r="693" spans="1:32" ht="15" customHeight="1" thickBot="1">
      <c r="A693">
        <v>692</v>
      </c>
      <c r="B693" t="s">
        <v>31</v>
      </c>
      <c r="C693" s="18" t="s">
        <v>65</v>
      </c>
      <c r="D693" t="s">
        <v>34</v>
      </c>
      <c r="I693" t="s">
        <v>66</v>
      </c>
      <c r="J693" t="s">
        <v>67</v>
      </c>
      <c r="K693" t="s">
        <v>37</v>
      </c>
      <c r="L693" t="s">
        <v>38</v>
      </c>
      <c r="M693" t="s">
        <v>55</v>
      </c>
      <c r="N693" t="s">
        <v>56</v>
      </c>
      <c r="O693" t="s">
        <v>68</v>
      </c>
      <c r="P693" t="s">
        <v>7111</v>
      </c>
      <c r="Q693" t="s">
        <v>41</v>
      </c>
      <c r="R693" t="s">
        <v>5865</v>
      </c>
      <c r="S693" s="38" t="s">
        <v>5866</v>
      </c>
      <c r="T693" t="s">
        <v>44</v>
      </c>
      <c r="U693" t="s">
        <v>72</v>
      </c>
      <c r="W693">
        <v>2018</v>
      </c>
      <c r="X693" t="s">
        <v>61</v>
      </c>
      <c r="Z693" s="2"/>
      <c r="AA693" t="s">
        <v>889</v>
      </c>
      <c r="AB693" t="str">
        <f t="shared" si="15"/>
        <v>GBR_Animalia_Platypezidae _2018.pdf</v>
      </c>
      <c r="AC693" s="8"/>
      <c r="AD693" t="s">
        <v>5867</v>
      </c>
      <c r="AE693" t="s">
        <v>5865</v>
      </c>
      <c r="AF693" t="str">
        <f>VLOOKUP(AE693,[1]urls_output!$A:$B,2,FALSE)</f>
        <v>T</v>
      </c>
    </row>
    <row r="694" spans="1:32" ht="15" customHeight="1" thickBot="1">
      <c r="A694">
        <v>693</v>
      </c>
      <c r="B694" t="s">
        <v>31</v>
      </c>
      <c r="C694" s="18" t="s">
        <v>65</v>
      </c>
      <c r="D694" t="s">
        <v>34</v>
      </c>
      <c r="I694" t="s">
        <v>66</v>
      </c>
      <c r="J694" t="s">
        <v>67</v>
      </c>
      <c r="K694" t="s">
        <v>37</v>
      </c>
      <c r="L694" t="s">
        <v>38</v>
      </c>
      <c r="M694" t="s">
        <v>55</v>
      </c>
      <c r="N694" t="s">
        <v>56</v>
      </c>
      <c r="O694" t="s">
        <v>68</v>
      </c>
      <c r="P694" t="s">
        <v>6905</v>
      </c>
      <c r="Q694" t="s">
        <v>41</v>
      </c>
      <c r="R694" t="s">
        <v>5865</v>
      </c>
      <c r="S694" s="38" t="s">
        <v>5866</v>
      </c>
      <c r="T694" t="s">
        <v>44</v>
      </c>
      <c r="U694" t="s">
        <v>72</v>
      </c>
      <c r="W694">
        <v>2018</v>
      </c>
      <c r="X694" t="s">
        <v>61</v>
      </c>
      <c r="Z694" s="2"/>
      <c r="AA694" t="s">
        <v>889</v>
      </c>
      <c r="AB694" t="str">
        <f t="shared" si="15"/>
        <v>GBR_Animalia_Opetiidae _2018.pdf</v>
      </c>
      <c r="AC694" s="8"/>
      <c r="AD694" t="s">
        <v>5867</v>
      </c>
      <c r="AE694" t="s">
        <v>5865</v>
      </c>
      <c r="AF694" t="str">
        <f>VLOOKUP(AE694,[1]urls_output!$A:$B,2,FALSE)</f>
        <v>T</v>
      </c>
    </row>
    <row r="695" spans="1:32" ht="15" customHeight="1" thickBot="1">
      <c r="A695">
        <v>694</v>
      </c>
      <c r="B695" t="s">
        <v>31</v>
      </c>
      <c r="C695" s="18" t="s">
        <v>65</v>
      </c>
      <c r="D695" t="s">
        <v>34</v>
      </c>
      <c r="I695" t="s">
        <v>66</v>
      </c>
      <c r="J695" t="s">
        <v>67</v>
      </c>
      <c r="K695" t="s">
        <v>37</v>
      </c>
      <c r="L695" t="s">
        <v>38</v>
      </c>
      <c r="M695" t="s">
        <v>55</v>
      </c>
      <c r="N695" t="s">
        <v>56</v>
      </c>
      <c r="O695" t="s">
        <v>820</v>
      </c>
      <c r="P695" t="s">
        <v>5510</v>
      </c>
      <c r="Q695" t="s">
        <v>41</v>
      </c>
      <c r="R695" t="s">
        <v>5511</v>
      </c>
      <c r="S695" s="38" t="s">
        <v>5512</v>
      </c>
      <c r="T695" t="s">
        <v>1283</v>
      </c>
      <c r="U695" t="s">
        <v>72</v>
      </c>
      <c r="W695">
        <v>2017</v>
      </c>
      <c r="X695" t="s">
        <v>61</v>
      </c>
      <c r="Z695" s="2"/>
      <c r="AA695" t="s">
        <v>889</v>
      </c>
      <c r="AB695" t="str">
        <f t="shared" si="15"/>
        <v>GBR_Animalia_Histeridae _2017.xls</v>
      </c>
      <c r="AC695" s="8"/>
      <c r="AD695" t="s">
        <v>5513</v>
      </c>
      <c r="AE695" t="s">
        <v>5511</v>
      </c>
      <c r="AF695" t="str">
        <f>VLOOKUP(AE695,[1]urls_output!$A:$B,2,FALSE)</f>
        <v>T</v>
      </c>
    </row>
    <row r="696" spans="1:32" ht="15" customHeight="1" thickBot="1">
      <c r="A696">
        <v>695</v>
      </c>
      <c r="B696" t="s">
        <v>31</v>
      </c>
      <c r="C696" s="18" t="s">
        <v>65</v>
      </c>
      <c r="D696" t="s">
        <v>34</v>
      </c>
      <c r="I696" t="s">
        <v>66</v>
      </c>
      <c r="J696" t="s">
        <v>67</v>
      </c>
      <c r="K696" t="s">
        <v>37</v>
      </c>
      <c r="L696" t="s">
        <v>38</v>
      </c>
      <c r="M696" t="s">
        <v>55</v>
      </c>
      <c r="N696" t="s">
        <v>56</v>
      </c>
      <c r="O696" t="s">
        <v>820</v>
      </c>
      <c r="P696" t="s">
        <v>7553</v>
      </c>
      <c r="Q696" t="s">
        <v>41</v>
      </c>
      <c r="R696" t="s">
        <v>5511</v>
      </c>
      <c r="S696" s="38" t="s">
        <v>5512</v>
      </c>
      <c r="T696" t="s">
        <v>1283</v>
      </c>
      <c r="U696" t="s">
        <v>72</v>
      </c>
      <c r="W696">
        <v>2017</v>
      </c>
      <c r="X696" t="s">
        <v>61</v>
      </c>
      <c r="Z696" s="2"/>
      <c r="AA696" t="s">
        <v>889</v>
      </c>
      <c r="AB696" t="str">
        <f t="shared" si="15"/>
        <v>GBR_Animalia_Sphaeritidae_2017.xls</v>
      </c>
      <c r="AC696" s="8"/>
      <c r="AD696" t="s">
        <v>7554</v>
      </c>
      <c r="AE696" t="s">
        <v>5511</v>
      </c>
      <c r="AF696" t="str">
        <f>VLOOKUP(AE696,[1]urls_output!$A:$B,2,FALSE)</f>
        <v>T</v>
      </c>
    </row>
    <row r="697" spans="1:32" ht="15" customHeight="1" thickBot="1">
      <c r="A697">
        <v>696</v>
      </c>
      <c r="B697" t="s">
        <v>31</v>
      </c>
      <c r="C697" s="18" t="s">
        <v>65</v>
      </c>
      <c r="D697" t="s">
        <v>34</v>
      </c>
      <c r="I697" t="s">
        <v>66</v>
      </c>
      <c r="J697" t="s">
        <v>67</v>
      </c>
      <c r="K697" t="s">
        <v>37</v>
      </c>
      <c r="L697" t="s">
        <v>38</v>
      </c>
      <c r="M697" t="s">
        <v>55</v>
      </c>
      <c r="N697" t="s">
        <v>56</v>
      </c>
      <c r="O697" t="s">
        <v>820</v>
      </c>
      <c r="P697" t="s">
        <v>2665</v>
      </c>
      <c r="Q697" t="s">
        <v>41</v>
      </c>
      <c r="R697" t="s">
        <v>1640</v>
      </c>
      <c r="S697" s="38" t="s">
        <v>1641</v>
      </c>
      <c r="T697" t="s">
        <v>1283</v>
      </c>
      <c r="U697" t="s">
        <v>72</v>
      </c>
      <c r="W697">
        <v>2017</v>
      </c>
      <c r="X697" t="s">
        <v>61</v>
      </c>
      <c r="Z697" s="2"/>
      <c r="AA697" t="s">
        <v>889</v>
      </c>
      <c r="AB697" t="str">
        <f t="shared" si="15"/>
        <v>GBR_Animalia_Derodontidoidea _2017.xls</v>
      </c>
      <c r="AC697" s="8"/>
      <c r="AD697" t="s">
        <v>2666</v>
      </c>
      <c r="AE697" t="s">
        <v>1640</v>
      </c>
      <c r="AF697" t="str">
        <f>VLOOKUP(AE697,[1]urls_output!$A:$B,2,FALSE)</f>
        <v>T</v>
      </c>
    </row>
    <row r="698" spans="1:32" ht="15" customHeight="1" thickBot="1">
      <c r="A698">
        <v>697</v>
      </c>
      <c r="B698" t="s">
        <v>31</v>
      </c>
      <c r="C698" s="18" t="s">
        <v>65</v>
      </c>
      <c r="D698" t="s">
        <v>34</v>
      </c>
      <c r="I698" t="s">
        <v>66</v>
      </c>
      <c r="J698" t="s">
        <v>67</v>
      </c>
      <c r="K698" t="s">
        <v>37</v>
      </c>
      <c r="L698" t="s">
        <v>38</v>
      </c>
      <c r="M698" t="s">
        <v>55</v>
      </c>
      <c r="N698" t="s">
        <v>56</v>
      </c>
      <c r="O698" t="s">
        <v>820</v>
      </c>
      <c r="P698" t="s">
        <v>1639</v>
      </c>
      <c r="Q698" t="s">
        <v>41</v>
      </c>
      <c r="R698" t="s">
        <v>1640</v>
      </c>
      <c r="S698" s="38" t="s">
        <v>1641</v>
      </c>
      <c r="T698" t="s">
        <v>1283</v>
      </c>
      <c r="U698" t="s">
        <v>72</v>
      </c>
      <c r="W698">
        <v>2017</v>
      </c>
      <c r="X698" t="s">
        <v>61</v>
      </c>
      <c r="Z698" s="2"/>
      <c r="AA698" t="s">
        <v>889</v>
      </c>
      <c r="AB698" t="str">
        <f t="shared" si="15"/>
        <v>GBR_Animalia_Bostrichoidea _2017.xls</v>
      </c>
      <c r="AC698" s="8"/>
      <c r="AD698" t="s">
        <v>1642</v>
      </c>
      <c r="AE698" t="s">
        <v>1640</v>
      </c>
      <c r="AF698" t="str">
        <f>VLOOKUP(AE698,[1]urls_output!$A:$B,2,FALSE)</f>
        <v>T</v>
      </c>
    </row>
    <row r="699" spans="1:32" ht="15" customHeight="1" thickBot="1">
      <c r="A699">
        <v>698</v>
      </c>
      <c r="B699" t="s">
        <v>31</v>
      </c>
      <c r="C699" s="18" t="s">
        <v>65</v>
      </c>
      <c r="D699" t="s">
        <v>34</v>
      </c>
      <c r="I699" t="s">
        <v>66</v>
      </c>
      <c r="J699" t="s">
        <v>67</v>
      </c>
      <c r="K699" t="s">
        <v>37</v>
      </c>
      <c r="L699" t="s">
        <v>38</v>
      </c>
      <c r="M699" t="s">
        <v>55</v>
      </c>
      <c r="N699" t="s">
        <v>56</v>
      </c>
      <c r="O699" t="s">
        <v>820</v>
      </c>
      <c r="P699" t="s">
        <v>5878</v>
      </c>
      <c r="Q699" t="s">
        <v>41</v>
      </c>
      <c r="R699" t="s">
        <v>5879</v>
      </c>
      <c r="S699" s="38" t="s">
        <v>5880</v>
      </c>
      <c r="T699" t="s">
        <v>63</v>
      </c>
      <c r="U699" t="s">
        <v>72</v>
      </c>
      <c r="W699">
        <v>2019</v>
      </c>
      <c r="X699" t="s">
        <v>61</v>
      </c>
      <c r="Z699" s="2"/>
      <c r="AA699" t="s">
        <v>889</v>
      </c>
      <c r="AB699" t="str">
        <f t="shared" si="15"/>
        <v>GBR_Animalia_Longhorn Beetles_2019.xlsx</v>
      </c>
      <c r="AC699" s="8"/>
      <c r="AD699" t="s">
        <v>5881</v>
      </c>
      <c r="AE699" t="s">
        <v>5879</v>
      </c>
      <c r="AF699" t="str">
        <f>VLOOKUP(AE699,[1]urls_output!$A:$B,2,FALSE)</f>
        <v>T</v>
      </c>
    </row>
    <row r="700" spans="1:32" ht="15" customHeight="1" thickBot="1">
      <c r="A700">
        <v>699</v>
      </c>
      <c r="B700" t="s">
        <v>31</v>
      </c>
      <c r="C700" s="18" t="s">
        <v>65</v>
      </c>
      <c r="D700" t="s">
        <v>34</v>
      </c>
      <c r="I700" t="s">
        <v>66</v>
      </c>
      <c r="J700" t="s">
        <v>67</v>
      </c>
      <c r="K700" t="s">
        <v>37</v>
      </c>
      <c r="L700" t="s">
        <v>38</v>
      </c>
      <c r="M700" t="s">
        <v>55</v>
      </c>
      <c r="N700" t="s">
        <v>56</v>
      </c>
      <c r="O700" t="s">
        <v>820</v>
      </c>
      <c r="P700" t="s">
        <v>7627</v>
      </c>
      <c r="Q700" t="s">
        <v>41</v>
      </c>
      <c r="R700" t="s">
        <v>7628</v>
      </c>
      <c r="S700" s="38" t="s">
        <v>7629</v>
      </c>
      <c r="T700" t="s">
        <v>1283</v>
      </c>
      <c r="U700" t="s">
        <v>72</v>
      </c>
      <c r="W700">
        <v>2019</v>
      </c>
      <c r="X700" t="s">
        <v>61</v>
      </c>
      <c r="Z700" s="2"/>
      <c r="AA700" t="s">
        <v>889</v>
      </c>
      <c r="AB700" t="str">
        <f t="shared" si="15"/>
        <v>GBR_Animalia_Staphylinidae_2019.xls</v>
      </c>
      <c r="AC700" s="8"/>
      <c r="AD700" t="s">
        <v>7630</v>
      </c>
      <c r="AE700" t="s">
        <v>7628</v>
      </c>
      <c r="AF700" t="str">
        <f>VLOOKUP(AE700,[1]urls_output!$A:$B,2,FALSE)</f>
        <v>T</v>
      </c>
    </row>
    <row r="701" spans="1:32" ht="15" customHeight="1" thickBot="1">
      <c r="A701">
        <v>700</v>
      </c>
      <c r="B701" t="s">
        <v>31</v>
      </c>
      <c r="C701" s="18" t="s">
        <v>65</v>
      </c>
      <c r="D701" t="s">
        <v>34</v>
      </c>
      <c r="I701" t="s">
        <v>66</v>
      </c>
      <c r="J701" t="s">
        <v>67</v>
      </c>
      <c r="K701" t="s">
        <v>37</v>
      </c>
      <c r="L701" t="s">
        <v>38</v>
      </c>
      <c r="M701" t="s">
        <v>55</v>
      </c>
      <c r="N701" t="s">
        <v>56</v>
      </c>
      <c r="O701" t="s">
        <v>820</v>
      </c>
      <c r="P701" t="s">
        <v>5896</v>
      </c>
      <c r="Q701" t="s">
        <v>41</v>
      </c>
      <c r="R701" t="s">
        <v>5414</v>
      </c>
      <c r="S701" s="38" t="s">
        <v>2257</v>
      </c>
      <c r="T701" t="s">
        <v>1283</v>
      </c>
      <c r="U701" t="s">
        <v>72</v>
      </c>
      <c r="W701">
        <v>2016</v>
      </c>
      <c r="X701" t="s">
        <v>61</v>
      </c>
      <c r="Z701" s="2"/>
      <c r="AA701" t="s">
        <v>889</v>
      </c>
      <c r="AB701" t="str">
        <f t="shared" si="15"/>
        <v>GBR_Animalia_Lucanidae_2016.xls</v>
      </c>
      <c r="AC701" s="8"/>
      <c r="AD701" t="s">
        <v>5897</v>
      </c>
      <c r="AE701" t="s">
        <v>5414</v>
      </c>
      <c r="AF701" t="str">
        <f>VLOOKUP(AE701,[1]urls_output!$A:$B,2,FALSE)</f>
        <v>T</v>
      </c>
    </row>
    <row r="702" spans="1:32" ht="15" customHeight="1" thickBot="1">
      <c r="A702">
        <v>701</v>
      </c>
      <c r="B702" t="s">
        <v>31</v>
      </c>
      <c r="C702" s="18" t="s">
        <v>65</v>
      </c>
      <c r="D702" t="s">
        <v>34</v>
      </c>
      <c r="I702" t="s">
        <v>66</v>
      </c>
      <c r="J702" t="s">
        <v>67</v>
      </c>
      <c r="K702" t="s">
        <v>37</v>
      </c>
      <c r="L702" t="s">
        <v>38</v>
      </c>
      <c r="M702" t="s">
        <v>55</v>
      </c>
      <c r="N702" t="s">
        <v>56</v>
      </c>
      <c r="O702" t="s">
        <v>820</v>
      </c>
      <c r="P702" t="s">
        <v>5413</v>
      </c>
      <c r="Q702" t="s">
        <v>41</v>
      </c>
      <c r="R702" t="s">
        <v>5414</v>
      </c>
      <c r="S702" s="38" t="s">
        <v>2257</v>
      </c>
      <c r="T702" t="s">
        <v>1283</v>
      </c>
      <c r="U702" t="s">
        <v>72</v>
      </c>
      <c r="W702">
        <v>2016</v>
      </c>
      <c r="X702" t="s">
        <v>61</v>
      </c>
      <c r="Z702" s="2"/>
      <c r="AA702" t="s">
        <v>889</v>
      </c>
      <c r="AB702" t="str">
        <f t="shared" si="15"/>
        <v>GBR_Animalia_Geotrupidae_2016.xls</v>
      </c>
      <c r="AC702" s="8"/>
      <c r="AD702" t="s">
        <v>5415</v>
      </c>
      <c r="AE702" t="s">
        <v>5414</v>
      </c>
      <c r="AF702" t="str">
        <f>VLOOKUP(AE702,[1]urls_output!$A:$B,2,FALSE)</f>
        <v>T</v>
      </c>
    </row>
    <row r="703" spans="1:32" ht="15" customHeight="1" thickBot="1">
      <c r="A703">
        <v>702</v>
      </c>
      <c r="B703" t="s">
        <v>31</v>
      </c>
      <c r="C703" s="18" t="s">
        <v>65</v>
      </c>
      <c r="D703" t="s">
        <v>34</v>
      </c>
      <c r="I703" t="s">
        <v>66</v>
      </c>
      <c r="J703" t="s">
        <v>67</v>
      </c>
      <c r="K703" t="s">
        <v>37</v>
      </c>
      <c r="L703" t="s">
        <v>38</v>
      </c>
      <c r="M703" t="s">
        <v>55</v>
      </c>
      <c r="N703" t="s">
        <v>56</v>
      </c>
      <c r="O703" t="s">
        <v>820</v>
      </c>
      <c r="P703" t="s">
        <v>7843</v>
      </c>
      <c r="Q703" t="s">
        <v>41</v>
      </c>
      <c r="R703" t="s">
        <v>5414</v>
      </c>
      <c r="S703" s="38" t="s">
        <v>2257</v>
      </c>
      <c r="T703" t="s">
        <v>1283</v>
      </c>
      <c r="U703" t="s">
        <v>72</v>
      </c>
      <c r="W703">
        <v>2016</v>
      </c>
      <c r="X703" t="s">
        <v>61</v>
      </c>
      <c r="Z703" s="2"/>
      <c r="AA703" t="s">
        <v>889</v>
      </c>
      <c r="AB703" t="str">
        <f t="shared" si="15"/>
        <v>GBR_Animalia_Trogidae _2016.xls</v>
      </c>
      <c r="AC703" s="8"/>
      <c r="AD703" t="s">
        <v>7844</v>
      </c>
      <c r="AE703" t="s">
        <v>5414</v>
      </c>
      <c r="AF703" t="str">
        <f>VLOOKUP(AE703,[1]urls_output!$A:$B,2,FALSE)</f>
        <v>T</v>
      </c>
    </row>
    <row r="704" spans="1:32" ht="15" customHeight="1" thickBot="1">
      <c r="A704">
        <v>703</v>
      </c>
      <c r="B704" t="s">
        <v>31</v>
      </c>
      <c r="C704" s="18" t="s">
        <v>65</v>
      </c>
      <c r="D704" t="s">
        <v>34</v>
      </c>
      <c r="I704" t="s">
        <v>66</v>
      </c>
      <c r="J704" t="s">
        <v>67</v>
      </c>
      <c r="K704" t="s">
        <v>37</v>
      </c>
      <c r="L704" t="s">
        <v>38</v>
      </c>
      <c r="M704" t="s">
        <v>55</v>
      </c>
      <c r="N704" t="s">
        <v>56</v>
      </c>
      <c r="O704" t="s">
        <v>820</v>
      </c>
      <c r="P704" t="s">
        <v>7438</v>
      </c>
      <c r="Q704" t="s">
        <v>41</v>
      </c>
      <c r="R704" t="s">
        <v>5414</v>
      </c>
      <c r="S704" s="38" t="s">
        <v>2257</v>
      </c>
      <c r="T704" t="s">
        <v>1283</v>
      </c>
      <c r="U704" t="s">
        <v>72</v>
      </c>
      <c r="W704">
        <v>2016</v>
      </c>
      <c r="X704" t="s">
        <v>61</v>
      </c>
      <c r="Z704" s="2"/>
      <c r="AA704" t="s">
        <v>889</v>
      </c>
      <c r="AB704" t="str">
        <f t="shared" si="15"/>
        <v>GBR_Animalia_Scarabaeidae _2016.xls</v>
      </c>
      <c r="AC704" s="8"/>
      <c r="AD704" t="s">
        <v>7439</v>
      </c>
      <c r="AE704" t="s">
        <v>5414</v>
      </c>
      <c r="AF704" t="str">
        <f>VLOOKUP(AE704,[1]urls_output!$A:$B,2,FALSE)</f>
        <v>T</v>
      </c>
    </row>
    <row r="705" spans="1:32" ht="15" customHeight="1" thickBot="1">
      <c r="A705">
        <v>704</v>
      </c>
      <c r="B705" t="s">
        <v>31</v>
      </c>
      <c r="C705" s="18" t="s">
        <v>65</v>
      </c>
      <c r="D705" t="s">
        <v>34</v>
      </c>
      <c r="I705" t="s">
        <v>66</v>
      </c>
      <c r="J705" t="s">
        <v>67</v>
      </c>
      <c r="K705" t="s">
        <v>37</v>
      </c>
      <c r="L705" t="s">
        <v>38</v>
      </c>
      <c r="M705" t="s">
        <v>55</v>
      </c>
      <c r="N705" t="s">
        <v>56</v>
      </c>
      <c r="O705" t="s">
        <v>2246</v>
      </c>
      <c r="P705" t="s">
        <v>2247</v>
      </c>
      <c r="Q705" t="s">
        <v>41</v>
      </c>
      <c r="R705" t="s">
        <v>2256</v>
      </c>
      <c r="S705" s="38" t="s">
        <v>2257</v>
      </c>
      <c r="T705" t="s">
        <v>44</v>
      </c>
      <c r="U705" t="s">
        <v>72</v>
      </c>
      <c r="W705">
        <v>2016</v>
      </c>
      <c r="X705" t="s">
        <v>61</v>
      </c>
      <c r="Z705" s="2"/>
      <c r="AA705" t="s">
        <v>889</v>
      </c>
      <c r="AB705" t="str">
        <f t="shared" si="15"/>
        <v>GBR_Animalia_Caddisflies_2016.pdf</v>
      </c>
      <c r="AC705" s="8"/>
      <c r="AD705" t="s">
        <v>2258</v>
      </c>
      <c r="AE705" t="s">
        <v>2256</v>
      </c>
      <c r="AF705" t="str">
        <f>VLOOKUP(AE705,[1]urls_output!$A:$B,2,FALSE)</f>
        <v>T</v>
      </c>
    </row>
    <row r="706" spans="1:32" ht="15" customHeight="1" thickBot="1">
      <c r="A706">
        <v>705</v>
      </c>
      <c r="B706" t="s">
        <v>31</v>
      </c>
      <c r="C706" s="18" t="s">
        <v>65</v>
      </c>
      <c r="D706" t="s">
        <v>34</v>
      </c>
      <c r="I706" t="s">
        <v>66</v>
      </c>
      <c r="J706" t="s">
        <v>67</v>
      </c>
      <c r="K706" t="s">
        <v>37</v>
      </c>
      <c r="L706" t="s">
        <v>38</v>
      </c>
      <c r="M706" t="s">
        <v>55</v>
      </c>
      <c r="N706" t="s">
        <v>56</v>
      </c>
      <c r="O706" t="s">
        <v>6430</v>
      </c>
      <c r="P706" t="s">
        <v>6431</v>
      </c>
      <c r="Q706" t="s">
        <v>41</v>
      </c>
      <c r="R706" t="s">
        <v>6453</v>
      </c>
      <c r="S706" s="38" t="s">
        <v>6454</v>
      </c>
      <c r="T706" t="s">
        <v>1283</v>
      </c>
      <c r="U706" t="s">
        <v>72</v>
      </c>
      <c r="W706">
        <v>2016</v>
      </c>
      <c r="X706" t="s">
        <v>61</v>
      </c>
      <c r="Z706" s="2"/>
      <c r="AA706" t="s">
        <v>889</v>
      </c>
      <c r="AB706" t="str">
        <f t="shared" si="15"/>
        <v>GBR_Animalia_Mayflies_2016.xls</v>
      </c>
      <c r="AC706" s="8"/>
      <c r="AD706" t="s">
        <v>6455</v>
      </c>
      <c r="AE706" t="s">
        <v>6453</v>
      </c>
      <c r="AF706" t="str">
        <f>VLOOKUP(AE706,[1]urls_output!$A:$B,2,FALSE)</f>
        <v>T</v>
      </c>
    </row>
    <row r="707" spans="1:32" ht="15" customHeight="1" thickBot="1">
      <c r="A707">
        <v>706</v>
      </c>
      <c r="B707" t="s">
        <v>31</v>
      </c>
      <c r="C707" s="18" t="s">
        <v>65</v>
      </c>
      <c r="D707" t="s">
        <v>34</v>
      </c>
      <c r="I707" t="s">
        <v>66</v>
      </c>
      <c r="J707" t="s">
        <v>67</v>
      </c>
      <c r="K707" t="s">
        <v>37</v>
      </c>
      <c r="L707" t="s">
        <v>38</v>
      </c>
      <c r="M707" t="s">
        <v>55</v>
      </c>
      <c r="N707" t="s">
        <v>56</v>
      </c>
      <c r="O707" t="s">
        <v>7114</v>
      </c>
      <c r="P707" t="s">
        <v>7658</v>
      </c>
      <c r="Q707" t="s">
        <v>41</v>
      </c>
      <c r="R707" t="s">
        <v>7665</v>
      </c>
      <c r="S707" s="38" t="s">
        <v>7666</v>
      </c>
      <c r="T707" t="s">
        <v>1283</v>
      </c>
      <c r="U707" t="s">
        <v>72</v>
      </c>
      <c r="W707">
        <v>2015</v>
      </c>
      <c r="X707" t="s">
        <v>61</v>
      </c>
      <c r="Z707" s="2"/>
      <c r="AA707" t="s">
        <v>889</v>
      </c>
      <c r="AB707" t="str">
        <f t="shared" si="15"/>
        <v>GBR_Animalia_Stoneflies_2015.xls</v>
      </c>
      <c r="AC707" s="8"/>
      <c r="AD707" t="s">
        <v>7667</v>
      </c>
      <c r="AE707" t="s">
        <v>7665</v>
      </c>
      <c r="AF707" t="str">
        <f>VLOOKUP(AE707,[1]urls_output!$A:$B,2,FALSE)</f>
        <v>T</v>
      </c>
    </row>
    <row r="708" spans="1:32" ht="15" customHeight="1" thickBot="1">
      <c r="A708">
        <v>707</v>
      </c>
      <c r="B708" t="s">
        <v>31</v>
      </c>
      <c r="C708" s="18" t="s">
        <v>65</v>
      </c>
      <c r="D708" t="s">
        <v>34</v>
      </c>
      <c r="I708" t="s">
        <v>66</v>
      </c>
      <c r="J708" t="s">
        <v>67</v>
      </c>
      <c r="K708" t="s">
        <v>37</v>
      </c>
      <c r="L708" t="s">
        <v>38</v>
      </c>
      <c r="M708" t="s">
        <v>55</v>
      </c>
      <c r="N708" t="s">
        <v>167</v>
      </c>
      <c r="O708" t="s">
        <v>7578</v>
      </c>
      <c r="P708" t="s">
        <v>7579</v>
      </c>
      <c r="Q708" t="s">
        <v>41</v>
      </c>
      <c r="R708" t="s">
        <v>7597</v>
      </c>
      <c r="S708" s="38" t="s">
        <v>7598</v>
      </c>
      <c r="T708" t="s">
        <v>44</v>
      </c>
      <c r="U708" t="s">
        <v>72</v>
      </c>
      <c r="W708">
        <v>2017</v>
      </c>
      <c r="X708" t="s">
        <v>61</v>
      </c>
      <c r="Z708" s="2"/>
      <c r="AA708" t="s">
        <v>889</v>
      </c>
      <c r="AB708" t="str">
        <f t="shared" si="15"/>
        <v>GBR_Animalia_Spiders_2017.pdf</v>
      </c>
      <c r="AC708" s="8"/>
      <c r="AD708" t="s">
        <v>7599</v>
      </c>
      <c r="AE708" t="s">
        <v>7597</v>
      </c>
      <c r="AF708" t="str">
        <f>VLOOKUP(AE708,[1]urls_output!$A:$B,2,FALSE)</f>
        <v>T</v>
      </c>
    </row>
    <row r="709" spans="1:32" ht="15" customHeight="1" thickBot="1">
      <c r="A709">
        <v>708</v>
      </c>
      <c r="B709" t="s">
        <v>31</v>
      </c>
      <c r="C709" s="18" t="s">
        <v>65</v>
      </c>
      <c r="D709" t="s">
        <v>34</v>
      </c>
      <c r="I709" t="s">
        <v>66</v>
      </c>
      <c r="J709" t="s">
        <v>67</v>
      </c>
      <c r="K709" t="s">
        <v>37</v>
      </c>
      <c r="L709" t="s">
        <v>1560</v>
      </c>
      <c r="P709" t="s">
        <v>6718</v>
      </c>
      <c r="Q709" t="s">
        <v>41</v>
      </c>
      <c r="R709" t="s">
        <v>6722</v>
      </c>
      <c r="S709" s="38" t="s">
        <v>6723</v>
      </c>
      <c r="T709" t="s">
        <v>44</v>
      </c>
      <c r="U709" t="s">
        <v>72</v>
      </c>
      <c r="W709">
        <v>2014</v>
      </c>
      <c r="X709" t="s">
        <v>61</v>
      </c>
      <c r="Z709" s="2"/>
      <c r="AA709" t="s">
        <v>889</v>
      </c>
      <c r="AB709" t="str">
        <f t="shared" si="15"/>
        <v>GBR_Animalia_Non-Marine Molluscs_2014.pdf</v>
      </c>
      <c r="AC709" s="8"/>
      <c r="AD709" t="s">
        <v>6724</v>
      </c>
      <c r="AE709" t="s">
        <v>6722</v>
      </c>
      <c r="AF709" t="str">
        <f>VLOOKUP(AE709,[1]urls_output!$A:$B,2,FALSE)</f>
        <v>T</v>
      </c>
    </row>
    <row r="710" spans="1:32" ht="15" customHeight="1" thickBot="1">
      <c r="A710">
        <v>709</v>
      </c>
      <c r="B710" t="s">
        <v>31</v>
      </c>
      <c r="C710" s="18" t="s">
        <v>65</v>
      </c>
      <c r="D710" t="s">
        <v>34</v>
      </c>
      <c r="I710" t="s">
        <v>66</v>
      </c>
      <c r="J710" t="s">
        <v>67</v>
      </c>
      <c r="K710" t="s">
        <v>37</v>
      </c>
      <c r="L710" t="s">
        <v>38</v>
      </c>
      <c r="M710" t="s">
        <v>55</v>
      </c>
      <c r="N710" t="s">
        <v>56</v>
      </c>
      <c r="O710" t="s">
        <v>158</v>
      </c>
      <c r="P710" t="s">
        <v>2050</v>
      </c>
      <c r="Q710" t="s">
        <v>41</v>
      </c>
      <c r="R710" t="s">
        <v>2149</v>
      </c>
      <c r="S710" s="38" t="s">
        <v>2150</v>
      </c>
      <c r="T710" t="s">
        <v>44</v>
      </c>
      <c r="U710" t="s">
        <v>72</v>
      </c>
      <c r="W710">
        <v>2022</v>
      </c>
      <c r="X710" t="s">
        <v>61</v>
      </c>
      <c r="Z710" s="2"/>
      <c r="AB710" t="str">
        <f t="shared" si="15"/>
        <v>GBR_Animalia_Butterflies_2022.pdf</v>
      </c>
      <c r="AC710" s="8"/>
      <c r="AD710" t="s">
        <v>2151</v>
      </c>
      <c r="AE710" t="s">
        <v>2149</v>
      </c>
      <c r="AF710" t="str">
        <f>VLOOKUP(AE710,[1]urls_output!$A:$B,2,FALSE)</f>
        <v>F</v>
      </c>
    </row>
    <row r="711" spans="1:32" ht="15" customHeight="1" thickBot="1">
      <c r="A711">
        <v>710</v>
      </c>
      <c r="B711" t="s">
        <v>31</v>
      </c>
      <c r="C711" s="18" t="s">
        <v>65</v>
      </c>
      <c r="D711" t="s">
        <v>34</v>
      </c>
      <c r="I711" t="s">
        <v>66</v>
      </c>
      <c r="J711" t="s">
        <v>67</v>
      </c>
      <c r="K711" t="s">
        <v>37</v>
      </c>
      <c r="L711" t="s">
        <v>38</v>
      </c>
      <c r="M711" t="s">
        <v>55</v>
      </c>
      <c r="N711" t="s">
        <v>56</v>
      </c>
      <c r="O711" t="s">
        <v>820</v>
      </c>
      <c r="P711" t="s">
        <v>7512</v>
      </c>
      <c r="Q711" t="s">
        <v>41</v>
      </c>
      <c r="R711" t="s">
        <v>7513</v>
      </c>
      <c r="S711" s="38" t="s">
        <v>7514</v>
      </c>
      <c r="T711" t="s">
        <v>1283</v>
      </c>
      <c r="U711" t="s">
        <v>72</v>
      </c>
      <c r="W711">
        <v>2020</v>
      </c>
      <c r="X711" t="s">
        <v>61</v>
      </c>
      <c r="Z711" s="2"/>
      <c r="AA711" t="s">
        <v>889</v>
      </c>
      <c r="AB711" t="str">
        <f t="shared" si="15"/>
        <v>GBR_Animalia_Silphidae_2020.xls</v>
      </c>
      <c r="AC711" s="8"/>
      <c r="AD711" t="s">
        <v>7515</v>
      </c>
      <c r="AE711" t="s">
        <v>7513</v>
      </c>
      <c r="AF711" t="str">
        <f>VLOOKUP(AE711,[1]urls_output!$A:$B,2,FALSE)</f>
        <v>T</v>
      </c>
    </row>
    <row r="712" spans="1:32" ht="15" customHeight="1" thickBot="1">
      <c r="A712">
        <v>711</v>
      </c>
      <c r="B712" t="s">
        <v>31</v>
      </c>
      <c r="C712" s="18" t="s">
        <v>65</v>
      </c>
      <c r="D712" t="s">
        <v>34</v>
      </c>
      <c r="I712" t="s">
        <v>66</v>
      </c>
      <c r="J712" t="s">
        <v>67</v>
      </c>
      <c r="K712" t="s">
        <v>37</v>
      </c>
      <c r="L712" t="s">
        <v>38</v>
      </c>
      <c r="M712" t="s">
        <v>55</v>
      </c>
      <c r="N712" t="s">
        <v>56</v>
      </c>
      <c r="O712" t="s">
        <v>820</v>
      </c>
      <c r="P712" t="s">
        <v>1128</v>
      </c>
      <c r="Q712" t="s">
        <v>41</v>
      </c>
      <c r="R712" t="s">
        <v>1136</v>
      </c>
      <c r="S712" s="38" t="s">
        <v>1137</v>
      </c>
      <c r="T712" t="s">
        <v>44</v>
      </c>
      <c r="U712" t="s">
        <v>72</v>
      </c>
      <c r="W712">
        <v>2021</v>
      </c>
      <c r="X712" t="s">
        <v>61</v>
      </c>
      <c r="Z712" s="2"/>
      <c r="AA712" s="3" t="s">
        <v>1138</v>
      </c>
      <c r="AB712" t="str">
        <f t="shared" si="15"/>
        <v>GBR_Animalia_Beetles_2021.pdf</v>
      </c>
      <c r="AC712" s="8"/>
      <c r="AD712" t="s">
        <v>1139</v>
      </c>
      <c r="AE712" t="s">
        <v>1136</v>
      </c>
      <c r="AF712" t="str">
        <f>VLOOKUP(AE712,[1]urls_output!$A:$B,2,FALSE)</f>
        <v>T</v>
      </c>
    </row>
    <row r="713" spans="1:32" ht="15" customHeight="1" thickBot="1">
      <c r="A713">
        <v>712</v>
      </c>
      <c r="B713" t="s">
        <v>31</v>
      </c>
      <c r="C713" s="19" t="s">
        <v>65</v>
      </c>
      <c r="D713" t="s">
        <v>34</v>
      </c>
      <c r="I713" t="s">
        <v>66</v>
      </c>
      <c r="J713" t="s">
        <v>67</v>
      </c>
      <c r="K713" t="s">
        <v>96</v>
      </c>
      <c r="P713" t="s">
        <v>7871</v>
      </c>
      <c r="Q713" t="s">
        <v>41</v>
      </c>
      <c r="R713" t="s">
        <v>7894</v>
      </c>
      <c r="S713" s="38" t="s">
        <v>7895</v>
      </c>
      <c r="T713" t="s">
        <v>63</v>
      </c>
      <c r="U713" t="s">
        <v>72</v>
      </c>
      <c r="W713">
        <v>2024</v>
      </c>
      <c r="X713" t="s">
        <v>61</v>
      </c>
      <c r="Z713" s="2"/>
      <c r="AB713" t="str">
        <f t="shared" si="15"/>
        <v>GBR_Plantae_Vascular plants_2024.xlsx</v>
      </c>
      <c r="AC713" s="8"/>
      <c r="AD713" t="s">
        <v>7896</v>
      </c>
      <c r="AE713" t="s">
        <v>7894</v>
      </c>
      <c r="AF713" t="str">
        <f>VLOOKUP(AE713,[1]urls_output!$A:$B,2,FALSE)</f>
        <v>T</v>
      </c>
    </row>
    <row r="714" spans="1:32" ht="15" customHeight="1" thickBot="1">
      <c r="A714">
        <v>713</v>
      </c>
      <c r="B714" t="s">
        <v>31</v>
      </c>
      <c r="C714" s="18" t="s">
        <v>65</v>
      </c>
      <c r="D714" t="s">
        <v>34</v>
      </c>
      <c r="I714" t="s">
        <v>66</v>
      </c>
      <c r="J714" t="s">
        <v>67</v>
      </c>
      <c r="K714" t="s">
        <v>96</v>
      </c>
      <c r="P714" t="s">
        <v>7871</v>
      </c>
      <c r="Q714" t="s">
        <v>41</v>
      </c>
      <c r="R714" t="s">
        <v>7897</v>
      </c>
      <c r="S714" s="38" t="s">
        <v>7898</v>
      </c>
      <c r="T714" t="s">
        <v>44</v>
      </c>
      <c r="U714" t="s">
        <v>72</v>
      </c>
      <c r="W714">
        <v>2014</v>
      </c>
      <c r="X714" t="s">
        <v>61</v>
      </c>
      <c r="Z714" s="2"/>
      <c r="AB714" t="str">
        <f t="shared" si="15"/>
        <v>GBR_Plantae_Vascular plants_2014.pdf</v>
      </c>
      <c r="AC714" s="8"/>
      <c r="AD714" t="s">
        <v>7899</v>
      </c>
      <c r="AE714" t="s">
        <v>7897</v>
      </c>
      <c r="AF714" t="str">
        <f>VLOOKUP(AE714,[1]urls_output!$A:$B,2,FALSE)</f>
        <v>T</v>
      </c>
    </row>
    <row r="715" spans="1:32" ht="15" customHeight="1">
      <c r="A715">
        <v>714</v>
      </c>
      <c r="B715" t="s">
        <v>31</v>
      </c>
      <c r="C715" s="19" t="s">
        <v>65</v>
      </c>
      <c r="D715" t="s">
        <v>34</v>
      </c>
      <c r="E715" t="s">
        <v>5793</v>
      </c>
      <c r="I715" t="s">
        <v>66</v>
      </c>
      <c r="J715" t="s">
        <v>67</v>
      </c>
      <c r="K715" t="s">
        <v>96</v>
      </c>
      <c r="P715" t="s">
        <v>7871</v>
      </c>
      <c r="Q715" t="s">
        <v>41</v>
      </c>
      <c r="R715" t="s">
        <v>7897</v>
      </c>
      <c r="S715" s="38" t="s">
        <v>7898</v>
      </c>
      <c r="T715" t="s">
        <v>44</v>
      </c>
      <c r="U715" t="s">
        <v>72</v>
      </c>
      <c r="W715">
        <v>2014</v>
      </c>
      <c r="X715" t="s">
        <v>61</v>
      </c>
      <c r="Z715" s="2"/>
      <c r="AB715" t="str">
        <f>IF(E715="NA",   I715&amp;"_"&amp;K715&amp;"_"&amp;P715&amp;"_"&amp;W715&amp;"."&amp;T715, I715&amp;"_"&amp;E715&amp;"_"&amp;K715&amp;"_"&amp;P715&amp;"_"&amp;W715&amp;"."&amp;T715)</f>
        <v>GBR_England_Plantae_Vascular plants_2014.pdf</v>
      </c>
      <c r="AC715" s="8"/>
      <c r="AD715" t="s">
        <v>7899</v>
      </c>
      <c r="AE715" t="s">
        <v>7897</v>
      </c>
      <c r="AF715" t="str">
        <f>VLOOKUP(AE715,[1]urls_output!$A:$B,2,FALSE)</f>
        <v>T</v>
      </c>
    </row>
    <row r="716" spans="1:32" ht="15" customHeight="1">
      <c r="A716">
        <v>715</v>
      </c>
      <c r="B716" t="s">
        <v>31</v>
      </c>
      <c r="C716" s="19" t="s">
        <v>65</v>
      </c>
      <c r="D716" t="s">
        <v>34</v>
      </c>
      <c r="I716" t="s">
        <v>66</v>
      </c>
      <c r="J716" t="s">
        <v>67</v>
      </c>
      <c r="K716" t="s">
        <v>96</v>
      </c>
      <c r="P716" t="s">
        <v>7871</v>
      </c>
      <c r="Q716" t="s">
        <v>41</v>
      </c>
      <c r="R716" t="s">
        <v>7900</v>
      </c>
      <c r="S716" s="38" t="s">
        <v>7901</v>
      </c>
      <c r="T716" t="s">
        <v>44</v>
      </c>
      <c r="U716" t="s">
        <v>72</v>
      </c>
      <c r="W716">
        <v>2005</v>
      </c>
      <c r="X716" t="s">
        <v>61</v>
      </c>
      <c r="Z716" s="2"/>
      <c r="AB716" t="str">
        <f t="shared" ref="AB716:AB747" si="16">IF(D716="NA",   I716&amp;"_"&amp;K716&amp;"_"&amp;P716&amp;"_"&amp;W716&amp;"."&amp;T716, I716&amp;"_"&amp;D716&amp;"_"&amp;K716&amp;"_"&amp;P716&amp;"_"&amp;W716&amp;"."&amp;T716)</f>
        <v>GBR_Plantae_Vascular plants_2005.pdf</v>
      </c>
      <c r="AC716" s="8"/>
      <c r="AD716" t="s">
        <v>7902</v>
      </c>
      <c r="AE716" t="s">
        <v>7900</v>
      </c>
      <c r="AF716" t="str">
        <f>VLOOKUP(AE716,[1]urls_output!$A:$B,2,FALSE)</f>
        <v>T</v>
      </c>
    </row>
    <row r="717" spans="1:32" ht="15" customHeight="1">
      <c r="A717">
        <v>716</v>
      </c>
      <c r="B717" t="s">
        <v>31</v>
      </c>
      <c r="C717" s="19" t="s">
        <v>65</v>
      </c>
      <c r="D717" t="s">
        <v>34</v>
      </c>
      <c r="I717" t="s">
        <v>66</v>
      </c>
      <c r="J717" t="s">
        <v>67</v>
      </c>
      <c r="K717" t="s">
        <v>37</v>
      </c>
      <c r="L717" t="s">
        <v>38</v>
      </c>
      <c r="M717" t="s">
        <v>55</v>
      </c>
      <c r="N717" t="s">
        <v>56</v>
      </c>
      <c r="O717" t="s">
        <v>158</v>
      </c>
      <c r="P717" t="s">
        <v>2050</v>
      </c>
      <c r="Q717" t="s">
        <v>41</v>
      </c>
      <c r="R717" t="s">
        <v>2149</v>
      </c>
      <c r="S717" s="38" t="s">
        <v>2150</v>
      </c>
      <c r="T717" t="s">
        <v>44</v>
      </c>
      <c r="U717" t="s">
        <v>72</v>
      </c>
      <c r="W717">
        <v>2010</v>
      </c>
      <c r="X717" t="s">
        <v>61</v>
      </c>
      <c r="Z717" s="2"/>
      <c r="AB717" t="str">
        <f t="shared" si="16"/>
        <v>GBR_Animalia_Butterflies_2010.pdf</v>
      </c>
      <c r="AC717" s="8"/>
      <c r="AD717" t="s">
        <v>2152</v>
      </c>
      <c r="AE717" t="s">
        <v>2149</v>
      </c>
      <c r="AF717" t="str">
        <f>VLOOKUP(AE717,[1]urls_output!$A:$B,2,FALSE)</f>
        <v>F</v>
      </c>
    </row>
    <row r="718" spans="1:32" ht="15" customHeight="1">
      <c r="A718">
        <v>717</v>
      </c>
      <c r="B718" t="s">
        <v>31</v>
      </c>
      <c r="C718" s="19" t="s">
        <v>65</v>
      </c>
      <c r="D718" t="s">
        <v>34</v>
      </c>
      <c r="I718" t="s">
        <v>66</v>
      </c>
      <c r="J718" t="s">
        <v>67</v>
      </c>
      <c r="K718" t="s">
        <v>37</v>
      </c>
      <c r="L718" t="s">
        <v>38</v>
      </c>
      <c r="M718" t="s">
        <v>55</v>
      </c>
      <c r="N718" t="s">
        <v>56</v>
      </c>
      <c r="O718" t="s">
        <v>68</v>
      </c>
      <c r="P718" t="s">
        <v>5545</v>
      </c>
      <c r="Q718" t="s">
        <v>41</v>
      </c>
      <c r="R718" t="s">
        <v>5546</v>
      </c>
      <c r="S718" s="38" t="s">
        <v>5547</v>
      </c>
      <c r="T718" t="s">
        <v>44</v>
      </c>
      <c r="U718" t="s">
        <v>72</v>
      </c>
      <c r="W718">
        <v>2014</v>
      </c>
      <c r="X718" t="s">
        <v>61</v>
      </c>
      <c r="Z718" s="2"/>
      <c r="AB718" t="str">
        <f t="shared" si="16"/>
        <v>GBR_Animalia_Hoverflies _2014.pdf</v>
      </c>
      <c r="AC718" s="8"/>
      <c r="AD718" t="s">
        <v>5548</v>
      </c>
      <c r="AE718" t="s">
        <v>5546</v>
      </c>
      <c r="AF718" t="str">
        <f>VLOOKUP(AE718,[1]urls_output!$A:$B,2,FALSE)</f>
        <v>T</v>
      </c>
    </row>
    <row r="719" spans="1:32" ht="15" customHeight="1">
      <c r="A719">
        <v>718</v>
      </c>
      <c r="B719" t="s">
        <v>31</v>
      </c>
      <c r="C719" s="19" t="s">
        <v>65</v>
      </c>
      <c r="D719" t="s">
        <v>34</v>
      </c>
      <c r="I719" t="s">
        <v>66</v>
      </c>
      <c r="J719" t="s">
        <v>67</v>
      </c>
      <c r="K719" t="s">
        <v>96</v>
      </c>
      <c r="P719" t="s">
        <v>5760</v>
      </c>
      <c r="Q719" t="s">
        <v>41</v>
      </c>
      <c r="R719" t="s">
        <v>5790</v>
      </c>
      <c r="S719" s="38" t="s">
        <v>5791</v>
      </c>
      <c r="T719" t="s">
        <v>44</v>
      </c>
      <c r="U719" t="s">
        <v>72</v>
      </c>
      <c r="W719">
        <v>2012</v>
      </c>
      <c r="X719" t="s">
        <v>61</v>
      </c>
      <c r="Z719" s="2"/>
      <c r="AB719" t="str">
        <f t="shared" si="16"/>
        <v>GBR_Plantae_Lichens_2012.pdf</v>
      </c>
      <c r="AC719" s="8"/>
      <c r="AD719" t="s">
        <v>5792</v>
      </c>
      <c r="AE719" t="s">
        <v>5790</v>
      </c>
      <c r="AF719" t="str">
        <f>VLOOKUP(AE719,[1]urls_output!$A:$B,2,FALSE)</f>
        <v>T</v>
      </c>
    </row>
    <row r="720" spans="1:32" ht="15" customHeight="1">
      <c r="A720">
        <v>719</v>
      </c>
      <c r="B720" t="s">
        <v>31</v>
      </c>
      <c r="C720" s="19" t="s">
        <v>65</v>
      </c>
      <c r="D720" t="s">
        <v>34</v>
      </c>
      <c r="I720" t="s">
        <v>66</v>
      </c>
      <c r="J720" t="s">
        <v>67</v>
      </c>
      <c r="K720" t="s">
        <v>89</v>
      </c>
      <c r="N720" t="s">
        <v>1594</v>
      </c>
      <c r="O720" t="s">
        <v>1595</v>
      </c>
      <c r="P720" t="s">
        <v>1596</v>
      </c>
      <c r="Q720" t="s">
        <v>41</v>
      </c>
      <c r="R720" t="s">
        <v>1597</v>
      </c>
      <c r="S720" s="38" t="s">
        <v>1598</v>
      </c>
      <c r="T720" t="s">
        <v>44</v>
      </c>
      <c r="U720" t="s">
        <v>72</v>
      </c>
      <c r="W720">
        <v>2013</v>
      </c>
      <c r="X720" t="s">
        <v>61</v>
      </c>
      <c r="Z720" s="2"/>
      <c r="AB720" t="str">
        <f t="shared" si="16"/>
        <v>GBR_Fungi_Boletaceae _2013.pdf</v>
      </c>
      <c r="AC720" s="8"/>
      <c r="AD720" t="s">
        <v>1599</v>
      </c>
      <c r="AE720" t="s">
        <v>1597</v>
      </c>
      <c r="AF720" t="str">
        <f>VLOOKUP(AE720,[1]urls_output!$A:$B,2,FALSE)</f>
        <v>T</v>
      </c>
    </row>
    <row r="721" spans="1:32" ht="15" customHeight="1">
      <c r="A721">
        <v>720</v>
      </c>
      <c r="B721" t="s">
        <v>31</v>
      </c>
      <c r="C721" s="19" t="s">
        <v>65</v>
      </c>
      <c r="D721" t="s">
        <v>34</v>
      </c>
      <c r="I721" t="s">
        <v>66</v>
      </c>
      <c r="J721" t="s">
        <v>67</v>
      </c>
      <c r="K721" t="s">
        <v>37</v>
      </c>
      <c r="L721" t="s">
        <v>38</v>
      </c>
      <c r="M721" t="s">
        <v>55</v>
      </c>
      <c r="N721" t="s">
        <v>56</v>
      </c>
      <c r="O721" t="s">
        <v>817</v>
      </c>
      <c r="P721" t="s">
        <v>817</v>
      </c>
      <c r="Q721" t="s">
        <v>41</v>
      </c>
      <c r="R721" t="s">
        <v>6835</v>
      </c>
      <c r="S721" s="38" t="s">
        <v>6836</v>
      </c>
      <c r="T721" t="s">
        <v>44</v>
      </c>
      <c r="U721" t="s">
        <v>72</v>
      </c>
      <c r="W721">
        <v>2008</v>
      </c>
      <c r="X721" t="s">
        <v>61</v>
      </c>
      <c r="Z721" s="2"/>
      <c r="AB721" t="str">
        <f t="shared" si="16"/>
        <v>GBR_Animalia_Odonata_2008.pdf</v>
      </c>
      <c r="AC721" s="8"/>
      <c r="AD721" t="s">
        <v>6837</v>
      </c>
      <c r="AE721" t="s">
        <v>6835</v>
      </c>
      <c r="AF721" t="str">
        <f>VLOOKUP(AE721,[1]urls_output!$A:$B,2,FALSE)</f>
        <v>F</v>
      </c>
    </row>
    <row r="722" spans="1:32" ht="15" customHeight="1">
      <c r="A722">
        <v>721</v>
      </c>
      <c r="B722" t="s">
        <v>31</v>
      </c>
      <c r="C722" s="19" t="s">
        <v>65</v>
      </c>
      <c r="D722" t="s">
        <v>34</v>
      </c>
      <c r="I722" t="s">
        <v>66</v>
      </c>
      <c r="J722" t="s">
        <v>67</v>
      </c>
      <c r="K722" t="s">
        <v>96</v>
      </c>
      <c r="P722" t="s">
        <v>7871</v>
      </c>
      <c r="Q722" t="s">
        <v>41</v>
      </c>
      <c r="R722" t="s">
        <v>7903</v>
      </c>
      <c r="S722" s="38" t="s">
        <v>7904</v>
      </c>
      <c r="T722" t="s">
        <v>44</v>
      </c>
      <c r="U722" t="s">
        <v>72</v>
      </c>
      <c r="W722">
        <v>1999</v>
      </c>
      <c r="X722" t="s">
        <v>61</v>
      </c>
      <c r="Z722" s="2"/>
      <c r="AB722" t="str">
        <f t="shared" si="16"/>
        <v>GBR_Plantae_Vascular plants_1999.pdf</v>
      </c>
      <c r="AC722" s="8"/>
      <c r="AD722" t="s">
        <v>7905</v>
      </c>
      <c r="AE722" t="s">
        <v>7903</v>
      </c>
      <c r="AF722" t="str">
        <f>VLOOKUP(AE722,[1]urls_output!$A:$B,2,FALSE)</f>
        <v>T</v>
      </c>
    </row>
    <row r="723" spans="1:32" ht="15" customHeight="1">
      <c r="A723">
        <v>722</v>
      </c>
      <c r="B723" t="s">
        <v>31</v>
      </c>
      <c r="C723" s="19" t="s">
        <v>65</v>
      </c>
      <c r="D723" t="s">
        <v>34</v>
      </c>
      <c r="I723" t="s">
        <v>66</v>
      </c>
      <c r="J723" t="s">
        <v>67</v>
      </c>
      <c r="K723" t="s">
        <v>96</v>
      </c>
      <c r="P723" t="s">
        <v>1866</v>
      </c>
      <c r="Q723" t="s">
        <v>41</v>
      </c>
      <c r="R723" t="s">
        <v>1950</v>
      </c>
      <c r="S723" s="38" t="s">
        <v>1951</v>
      </c>
      <c r="T723" t="s">
        <v>44</v>
      </c>
      <c r="U723" t="s">
        <v>72</v>
      </c>
      <c r="W723">
        <v>2004</v>
      </c>
      <c r="X723" t="s">
        <v>61</v>
      </c>
      <c r="Z723" s="2"/>
      <c r="AB723" t="str">
        <f t="shared" si="16"/>
        <v>GBR_Plantae_Bryophytes_2004.pdf</v>
      </c>
      <c r="AC723" s="8"/>
      <c r="AD723" t="s">
        <v>1952</v>
      </c>
      <c r="AE723" t="s">
        <v>1950</v>
      </c>
      <c r="AF723" t="str">
        <f>VLOOKUP(AE723,[1]urls_output!$A:$B,2,FALSE)</f>
        <v>T</v>
      </c>
    </row>
    <row r="724" spans="1:32" ht="15" customHeight="1">
      <c r="A724">
        <v>723</v>
      </c>
      <c r="B724" t="s">
        <v>31</v>
      </c>
      <c r="C724" s="19" t="s">
        <v>65</v>
      </c>
      <c r="D724" t="s">
        <v>34</v>
      </c>
      <c r="I724" t="s">
        <v>66</v>
      </c>
      <c r="J724" t="s">
        <v>67</v>
      </c>
      <c r="K724" t="s">
        <v>96</v>
      </c>
      <c r="P724" t="s">
        <v>3821</v>
      </c>
      <c r="Q724" t="s">
        <v>41</v>
      </c>
      <c r="R724" t="s">
        <v>3014</v>
      </c>
      <c r="S724" s="38" t="s">
        <v>3015</v>
      </c>
      <c r="T724" t="s">
        <v>63</v>
      </c>
      <c r="U724" t="s">
        <v>72</v>
      </c>
      <c r="W724">
        <v>2023</v>
      </c>
      <c r="X724" t="s">
        <v>61</v>
      </c>
      <c r="Z724" s="2"/>
      <c r="AB724" t="str">
        <f t="shared" si="16"/>
        <v>GBR_Plantae_Flora_2023.xlsx</v>
      </c>
      <c r="AC724" s="8"/>
      <c r="AD724" t="s">
        <v>4051</v>
      </c>
      <c r="AE724" t="s">
        <v>3014</v>
      </c>
      <c r="AF724" t="str">
        <f>VLOOKUP(AE724,[1]urls_output!$A:$B,2,FALSE)</f>
        <v>T</v>
      </c>
    </row>
    <row r="725" spans="1:32" ht="15" customHeight="1">
      <c r="A725">
        <v>724</v>
      </c>
      <c r="B725" t="s">
        <v>31</v>
      </c>
      <c r="C725" s="19" t="s">
        <v>65</v>
      </c>
      <c r="D725" t="s">
        <v>34</v>
      </c>
      <c r="I725" t="s">
        <v>66</v>
      </c>
      <c r="J725" t="s">
        <v>67</v>
      </c>
      <c r="K725" t="s">
        <v>37</v>
      </c>
      <c r="P725" t="s">
        <v>2907</v>
      </c>
      <c r="Q725" t="s">
        <v>41</v>
      </c>
      <c r="R725" t="s">
        <v>3014</v>
      </c>
      <c r="S725" s="38" t="s">
        <v>3015</v>
      </c>
      <c r="T725" t="s">
        <v>63</v>
      </c>
      <c r="U725" t="s">
        <v>72</v>
      </c>
      <c r="W725">
        <v>2023</v>
      </c>
      <c r="X725" t="s">
        <v>61</v>
      </c>
      <c r="Z725" s="2"/>
      <c r="AB725" t="str">
        <f t="shared" si="16"/>
        <v>GBR_Animalia_Fauna_2023.xlsx</v>
      </c>
      <c r="AC725" s="8"/>
      <c r="AD725" t="s">
        <v>3016</v>
      </c>
      <c r="AE725" t="s">
        <v>3014</v>
      </c>
      <c r="AF725" t="str">
        <f>VLOOKUP(AE725,[1]urls_output!$A:$B,2,FALSE)</f>
        <v>T</v>
      </c>
    </row>
    <row r="726" spans="1:32" ht="15" customHeight="1">
      <c r="A726">
        <v>725</v>
      </c>
      <c r="B726" t="s">
        <v>31</v>
      </c>
      <c r="C726" s="19" t="s">
        <v>65</v>
      </c>
      <c r="D726" t="s">
        <v>6064</v>
      </c>
      <c r="E726" t="s">
        <v>6064</v>
      </c>
      <c r="I726" t="s">
        <v>66</v>
      </c>
      <c r="J726" t="s">
        <v>67</v>
      </c>
      <c r="K726" t="s">
        <v>37</v>
      </c>
      <c r="L726" t="s">
        <v>177</v>
      </c>
      <c r="M726" t="s">
        <v>178</v>
      </c>
      <c r="N726" t="s">
        <v>903</v>
      </c>
      <c r="P726" t="s">
        <v>5979</v>
      </c>
      <c r="Q726" t="s">
        <v>41</v>
      </c>
      <c r="R726" t="s">
        <v>6065</v>
      </c>
      <c r="S726" s="38" t="s">
        <v>6066</v>
      </c>
      <c r="T726" t="s">
        <v>44</v>
      </c>
      <c r="U726" t="s">
        <v>72</v>
      </c>
      <c r="W726">
        <v>2018</v>
      </c>
      <c r="X726" t="s">
        <v>61</v>
      </c>
      <c r="Z726" s="2"/>
      <c r="AB726" t="str">
        <f t="shared" si="16"/>
        <v>GBR_Scotland_Animalia_Mammals_2018.pdf</v>
      </c>
      <c r="AC726" s="8"/>
      <c r="AD726" t="s">
        <v>6067</v>
      </c>
      <c r="AE726" t="s">
        <v>6065</v>
      </c>
      <c r="AF726" t="str">
        <f>VLOOKUP(AE726,[1]urls_output!$A:$B,2,FALSE)</f>
        <v>F</v>
      </c>
    </row>
    <row r="727" spans="1:32" ht="15" customHeight="1">
      <c r="A727">
        <v>726</v>
      </c>
      <c r="B727" t="s">
        <v>31</v>
      </c>
      <c r="C727" s="19" t="s">
        <v>65</v>
      </c>
      <c r="D727" t="s">
        <v>5793</v>
      </c>
      <c r="E727" t="s">
        <v>5793</v>
      </c>
      <c r="I727" t="s">
        <v>66</v>
      </c>
      <c r="J727" t="s">
        <v>67</v>
      </c>
      <c r="K727" t="s">
        <v>37</v>
      </c>
      <c r="L727" t="s">
        <v>177</v>
      </c>
      <c r="M727" t="s">
        <v>178</v>
      </c>
      <c r="N727" t="s">
        <v>903</v>
      </c>
      <c r="P727" t="s">
        <v>5979</v>
      </c>
      <c r="Q727" t="s">
        <v>41</v>
      </c>
      <c r="R727" t="s">
        <v>6065</v>
      </c>
      <c r="S727" s="38" t="s">
        <v>6066</v>
      </c>
      <c r="T727" t="s">
        <v>44</v>
      </c>
      <c r="U727" t="s">
        <v>72</v>
      </c>
      <c r="W727">
        <v>2018</v>
      </c>
      <c r="X727" t="s">
        <v>61</v>
      </c>
      <c r="Z727" s="2"/>
      <c r="AB727" t="str">
        <f t="shared" si="16"/>
        <v>GBR_England_Animalia_Mammals_2018.pdf</v>
      </c>
      <c r="AC727" s="8"/>
      <c r="AD727" t="s">
        <v>6067</v>
      </c>
      <c r="AE727" t="s">
        <v>6065</v>
      </c>
      <c r="AF727" t="str">
        <f>VLOOKUP(AE727,[1]urls_output!$A:$B,2,FALSE)</f>
        <v>F</v>
      </c>
    </row>
    <row r="728" spans="1:32" ht="15" customHeight="1">
      <c r="A728">
        <v>727</v>
      </c>
      <c r="B728" t="s">
        <v>31</v>
      </c>
      <c r="C728" s="19" t="s">
        <v>65</v>
      </c>
      <c r="D728" t="s">
        <v>6068</v>
      </c>
      <c r="E728" t="s">
        <v>6068</v>
      </c>
      <c r="I728" t="s">
        <v>66</v>
      </c>
      <c r="J728" t="s">
        <v>67</v>
      </c>
      <c r="K728" t="s">
        <v>37</v>
      </c>
      <c r="L728" t="s">
        <v>177</v>
      </c>
      <c r="M728" t="s">
        <v>178</v>
      </c>
      <c r="N728" t="s">
        <v>903</v>
      </c>
      <c r="P728" t="s">
        <v>5979</v>
      </c>
      <c r="Q728" t="s">
        <v>41</v>
      </c>
      <c r="R728" t="s">
        <v>6065</v>
      </c>
      <c r="S728" s="38" t="s">
        <v>6066</v>
      </c>
      <c r="T728" t="s">
        <v>44</v>
      </c>
      <c r="U728" t="s">
        <v>72</v>
      </c>
      <c r="W728">
        <v>2018</v>
      </c>
      <c r="X728" t="s">
        <v>61</v>
      </c>
      <c r="Z728" s="2"/>
      <c r="AB728" t="str">
        <f t="shared" si="16"/>
        <v>GBR_Wales_Animalia_Mammals_2018.pdf</v>
      </c>
      <c r="AC728" s="8"/>
      <c r="AD728" t="s">
        <v>6067</v>
      </c>
      <c r="AE728" t="s">
        <v>6065</v>
      </c>
      <c r="AF728" t="str">
        <f>VLOOKUP(AE728,[1]urls_output!$A:$B,2,FALSE)</f>
        <v>F</v>
      </c>
    </row>
    <row r="729" spans="1:32" ht="15" customHeight="1">
      <c r="A729">
        <v>728</v>
      </c>
      <c r="B729" t="s">
        <v>31</v>
      </c>
      <c r="C729" s="19" t="s">
        <v>65</v>
      </c>
      <c r="D729" t="s">
        <v>6064</v>
      </c>
      <c r="E729" t="s">
        <v>6064</v>
      </c>
      <c r="I729" t="s">
        <v>66</v>
      </c>
      <c r="J729" t="s">
        <v>67</v>
      </c>
      <c r="K729" t="s">
        <v>37</v>
      </c>
      <c r="L729" t="s">
        <v>177</v>
      </c>
      <c r="M729" t="s">
        <v>178</v>
      </c>
      <c r="N729" t="s">
        <v>903</v>
      </c>
      <c r="P729" t="s">
        <v>5979</v>
      </c>
      <c r="Q729" t="s">
        <v>41</v>
      </c>
      <c r="R729" t="s">
        <v>6065</v>
      </c>
      <c r="S729" s="38" t="s">
        <v>6066</v>
      </c>
      <c r="T729" t="s">
        <v>63</v>
      </c>
      <c r="U729" t="s">
        <v>72</v>
      </c>
      <c r="W729">
        <v>2018</v>
      </c>
      <c r="X729" t="s">
        <v>61</v>
      </c>
      <c r="Z729" s="2"/>
      <c r="AB729" t="str">
        <f t="shared" si="16"/>
        <v>GBR_Scotland_Animalia_Mammals_2018.xlsx</v>
      </c>
      <c r="AC729" s="8"/>
      <c r="AD729" t="s">
        <v>6069</v>
      </c>
      <c r="AE729" t="s">
        <v>6065</v>
      </c>
      <c r="AF729" t="str">
        <f>VLOOKUP(AE729,[1]urls_output!$A:$B,2,FALSE)</f>
        <v>F</v>
      </c>
    </row>
    <row r="730" spans="1:32" ht="15" customHeight="1">
      <c r="A730">
        <v>729</v>
      </c>
      <c r="B730" t="s">
        <v>31</v>
      </c>
      <c r="C730" s="19" t="s">
        <v>65</v>
      </c>
      <c r="D730" t="s">
        <v>5793</v>
      </c>
      <c r="E730" t="s">
        <v>5793</v>
      </c>
      <c r="I730" t="s">
        <v>66</v>
      </c>
      <c r="J730" t="s">
        <v>67</v>
      </c>
      <c r="K730" t="s">
        <v>37</v>
      </c>
      <c r="L730" t="s">
        <v>177</v>
      </c>
      <c r="M730" t="s">
        <v>178</v>
      </c>
      <c r="N730" t="s">
        <v>903</v>
      </c>
      <c r="P730" t="s">
        <v>5979</v>
      </c>
      <c r="Q730" t="s">
        <v>41</v>
      </c>
      <c r="R730" t="s">
        <v>6065</v>
      </c>
      <c r="S730" s="38" t="s">
        <v>6066</v>
      </c>
      <c r="T730" t="s">
        <v>63</v>
      </c>
      <c r="U730" t="s">
        <v>72</v>
      </c>
      <c r="W730">
        <v>2018</v>
      </c>
      <c r="X730" t="s">
        <v>61</v>
      </c>
      <c r="Z730" s="2"/>
      <c r="AB730" t="str">
        <f t="shared" si="16"/>
        <v>GBR_England_Animalia_Mammals_2018.xlsx</v>
      </c>
      <c r="AC730" s="8"/>
      <c r="AD730" t="s">
        <v>6070</v>
      </c>
      <c r="AE730" t="s">
        <v>6065</v>
      </c>
      <c r="AF730" t="str">
        <f>VLOOKUP(AE730,[1]urls_output!$A:$B,2,FALSE)</f>
        <v>F</v>
      </c>
    </row>
    <row r="731" spans="1:32" ht="15" customHeight="1">
      <c r="A731">
        <v>730</v>
      </c>
      <c r="B731" t="s">
        <v>31</v>
      </c>
      <c r="C731" s="19" t="s">
        <v>65</v>
      </c>
      <c r="D731" t="s">
        <v>6068</v>
      </c>
      <c r="E731" t="s">
        <v>6068</v>
      </c>
      <c r="I731" t="s">
        <v>66</v>
      </c>
      <c r="J731" t="s">
        <v>67</v>
      </c>
      <c r="K731" t="s">
        <v>37</v>
      </c>
      <c r="L731" t="s">
        <v>177</v>
      </c>
      <c r="M731" t="s">
        <v>178</v>
      </c>
      <c r="N731" t="s">
        <v>903</v>
      </c>
      <c r="P731" t="s">
        <v>5979</v>
      </c>
      <c r="Q731" t="s">
        <v>41</v>
      </c>
      <c r="R731" t="s">
        <v>6065</v>
      </c>
      <c r="S731" s="38" t="s">
        <v>6066</v>
      </c>
      <c r="T731" t="s">
        <v>63</v>
      </c>
      <c r="U731" t="s">
        <v>72</v>
      </c>
      <c r="W731">
        <v>2018</v>
      </c>
      <c r="X731" t="s">
        <v>61</v>
      </c>
      <c r="Z731" s="2"/>
      <c r="AB731" t="str">
        <f t="shared" si="16"/>
        <v>GBR_Wales_Animalia_Mammals_2018.xlsx</v>
      </c>
      <c r="AC731" s="8"/>
      <c r="AD731" t="s">
        <v>6071</v>
      </c>
      <c r="AE731" t="s">
        <v>6065</v>
      </c>
      <c r="AF731" t="str">
        <f>VLOOKUP(AE731,[1]urls_output!$A:$B,2,FALSE)</f>
        <v>F</v>
      </c>
    </row>
    <row r="732" spans="1:32" ht="15" customHeight="1">
      <c r="A732">
        <v>731</v>
      </c>
      <c r="B732" t="s">
        <v>31</v>
      </c>
      <c r="C732" s="19" t="s">
        <v>65</v>
      </c>
      <c r="D732" t="s">
        <v>6064</v>
      </c>
      <c r="E732" t="s">
        <v>6064</v>
      </c>
      <c r="I732" t="s">
        <v>66</v>
      </c>
      <c r="J732" t="s">
        <v>67</v>
      </c>
      <c r="K732" t="s">
        <v>37</v>
      </c>
      <c r="L732" t="s">
        <v>177</v>
      </c>
      <c r="M732" t="s">
        <v>178</v>
      </c>
      <c r="N732" t="s">
        <v>903</v>
      </c>
      <c r="P732" t="s">
        <v>5979</v>
      </c>
      <c r="Q732" t="s">
        <v>41</v>
      </c>
      <c r="R732" t="s">
        <v>6065</v>
      </c>
      <c r="S732" s="38" t="s">
        <v>6072</v>
      </c>
      <c r="T732" t="s">
        <v>63</v>
      </c>
      <c r="U732" t="s">
        <v>72</v>
      </c>
      <c r="W732">
        <v>2020</v>
      </c>
      <c r="X732" t="s">
        <v>61</v>
      </c>
      <c r="Z732" s="2"/>
      <c r="AB732" t="str">
        <f t="shared" si="16"/>
        <v>GBR_Scotland_Animalia_Mammals_2020.xlsx</v>
      </c>
      <c r="AC732" s="8"/>
      <c r="AD732" t="s">
        <v>6073</v>
      </c>
      <c r="AE732" t="s">
        <v>6065</v>
      </c>
      <c r="AF732" t="str">
        <f>VLOOKUP(AE732,[1]urls_output!$A:$B,2,FALSE)</f>
        <v>F</v>
      </c>
    </row>
    <row r="733" spans="1:32" ht="15" customHeight="1">
      <c r="A733">
        <v>732</v>
      </c>
      <c r="B733" t="s">
        <v>31</v>
      </c>
      <c r="C733" s="19" t="s">
        <v>65</v>
      </c>
      <c r="D733" t="s">
        <v>5793</v>
      </c>
      <c r="E733" t="s">
        <v>5793</v>
      </c>
      <c r="I733" t="s">
        <v>66</v>
      </c>
      <c r="J733" t="s">
        <v>67</v>
      </c>
      <c r="K733" t="s">
        <v>37</v>
      </c>
      <c r="L733" t="s">
        <v>177</v>
      </c>
      <c r="M733" t="s">
        <v>178</v>
      </c>
      <c r="N733" t="s">
        <v>903</v>
      </c>
      <c r="P733" t="s">
        <v>5979</v>
      </c>
      <c r="Q733" t="s">
        <v>41</v>
      </c>
      <c r="R733" t="s">
        <v>6065</v>
      </c>
      <c r="S733" s="38" t="s">
        <v>6072</v>
      </c>
      <c r="T733" t="s">
        <v>63</v>
      </c>
      <c r="U733" t="s">
        <v>72</v>
      </c>
      <c r="W733">
        <v>2020</v>
      </c>
      <c r="X733" t="s">
        <v>61</v>
      </c>
      <c r="Z733" s="2"/>
      <c r="AB733" t="str">
        <f t="shared" si="16"/>
        <v>GBR_England_Animalia_Mammals_2020.xlsx</v>
      </c>
      <c r="AC733" s="8"/>
      <c r="AD733" t="s">
        <v>6074</v>
      </c>
      <c r="AE733" t="s">
        <v>6065</v>
      </c>
      <c r="AF733" t="str">
        <f>VLOOKUP(AE733,[1]urls_output!$A:$B,2,FALSE)</f>
        <v>F</v>
      </c>
    </row>
    <row r="734" spans="1:32" ht="15" customHeight="1">
      <c r="A734">
        <v>733</v>
      </c>
      <c r="B734" t="s">
        <v>31</v>
      </c>
      <c r="C734" s="19" t="s">
        <v>65</v>
      </c>
      <c r="D734" t="s">
        <v>6068</v>
      </c>
      <c r="E734" t="s">
        <v>6068</v>
      </c>
      <c r="I734" t="s">
        <v>66</v>
      </c>
      <c r="J734" t="s">
        <v>67</v>
      </c>
      <c r="K734" t="s">
        <v>37</v>
      </c>
      <c r="L734" t="s">
        <v>177</v>
      </c>
      <c r="M734" t="s">
        <v>178</v>
      </c>
      <c r="N734" t="s">
        <v>903</v>
      </c>
      <c r="P734" t="s">
        <v>5979</v>
      </c>
      <c r="Q734" t="s">
        <v>41</v>
      </c>
      <c r="R734" t="s">
        <v>6065</v>
      </c>
      <c r="S734" s="38" t="s">
        <v>6072</v>
      </c>
      <c r="T734" t="s">
        <v>63</v>
      </c>
      <c r="U734" t="s">
        <v>72</v>
      </c>
      <c r="W734">
        <v>2020</v>
      </c>
      <c r="X734" t="s">
        <v>61</v>
      </c>
      <c r="Z734" s="2"/>
      <c r="AB734" t="str">
        <f t="shared" si="16"/>
        <v>GBR_Wales_Animalia_Mammals_2020.xlsx</v>
      </c>
      <c r="AC734" s="8"/>
      <c r="AD734" t="s">
        <v>6075</v>
      </c>
      <c r="AE734" t="s">
        <v>6065</v>
      </c>
      <c r="AF734" t="str">
        <f>VLOOKUP(AE734,[1]urls_output!$A:$B,2,FALSE)</f>
        <v>F</v>
      </c>
    </row>
    <row r="735" spans="1:32" ht="15" customHeight="1">
      <c r="A735">
        <v>734</v>
      </c>
      <c r="B735" t="s">
        <v>31</v>
      </c>
      <c r="C735" s="19" t="s">
        <v>65</v>
      </c>
      <c r="D735" t="s">
        <v>34</v>
      </c>
      <c r="I735" t="s">
        <v>66</v>
      </c>
      <c r="J735" t="s">
        <v>67</v>
      </c>
      <c r="K735" t="s">
        <v>96</v>
      </c>
      <c r="P735" t="s">
        <v>1866</v>
      </c>
      <c r="Q735" t="s">
        <v>41</v>
      </c>
      <c r="R735" t="s">
        <v>1953</v>
      </c>
      <c r="S735" s="38" t="s">
        <v>1954</v>
      </c>
      <c r="T735" t="s">
        <v>44</v>
      </c>
      <c r="U735" t="s">
        <v>72</v>
      </c>
      <c r="W735">
        <v>2020</v>
      </c>
      <c r="X735" t="s">
        <v>61</v>
      </c>
      <c r="Z735" s="2"/>
      <c r="AB735" t="str">
        <f t="shared" si="16"/>
        <v>GBR_Plantae_Bryophytes_2020.pdf</v>
      </c>
      <c r="AC735" s="8"/>
      <c r="AD735" t="s">
        <v>1955</v>
      </c>
      <c r="AE735" t="s">
        <v>1953</v>
      </c>
      <c r="AF735" t="str">
        <f>VLOOKUP(AE735,[1]urls_output!$A:$B,2,FALSE)</f>
        <v>T</v>
      </c>
    </row>
    <row r="736" spans="1:32" ht="15" customHeight="1">
      <c r="A736">
        <v>735</v>
      </c>
      <c r="B736" t="s">
        <v>31</v>
      </c>
      <c r="C736" s="19" t="s">
        <v>65</v>
      </c>
      <c r="D736" t="s">
        <v>5793</v>
      </c>
      <c r="E736" t="s">
        <v>5793</v>
      </c>
      <c r="I736" t="s">
        <v>66</v>
      </c>
      <c r="J736" t="s">
        <v>67</v>
      </c>
      <c r="K736" t="s">
        <v>96</v>
      </c>
      <c r="P736" t="s">
        <v>5760</v>
      </c>
      <c r="Q736" t="s">
        <v>41</v>
      </c>
      <c r="R736" t="s">
        <v>5794</v>
      </c>
      <c r="S736" s="38" t="s">
        <v>5795</v>
      </c>
      <c r="T736" t="s">
        <v>44</v>
      </c>
      <c r="U736" t="s">
        <v>72</v>
      </c>
      <c r="W736">
        <v>1996</v>
      </c>
      <c r="X736" t="s">
        <v>61</v>
      </c>
      <c r="Z736" s="2"/>
      <c r="AA736" t="s">
        <v>5796</v>
      </c>
      <c r="AB736" t="str">
        <f t="shared" si="16"/>
        <v>GBR_England_Plantae_Lichens_1996.pdf</v>
      </c>
      <c r="AC736" s="8"/>
      <c r="AD736" t="e">
        <v>#N/A</v>
      </c>
      <c r="AE736" t="s">
        <v>5794</v>
      </c>
      <c r="AF736" t="str">
        <f>VLOOKUP(AE736,[1]urls_output!$A:$B,2,FALSE)</f>
        <v>T</v>
      </c>
    </row>
    <row r="737" spans="1:32" ht="15" customHeight="1">
      <c r="A737">
        <v>736</v>
      </c>
      <c r="B737" t="s">
        <v>31</v>
      </c>
      <c r="C737" s="19" t="s">
        <v>390</v>
      </c>
      <c r="D737" t="s">
        <v>34</v>
      </c>
      <c r="I737" t="s">
        <v>391</v>
      </c>
      <c r="J737" t="s">
        <v>392</v>
      </c>
      <c r="K737" t="s">
        <v>96</v>
      </c>
      <c r="P737" t="s">
        <v>5760</v>
      </c>
      <c r="Q737" t="s">
        <v>41</v>
      </c>
      <c r="R737" t="s">
        <v>5794</v>
      </c>
      <c r="S737" s="38" t="s">
        <v>5795</v>
      </c>
      <c r="T737" t="s">
        <v>44</v>
      </c>
      <c r="U737" t="s">
        <v>72</v>
      </c>
      <c r="W737">
        <v>1996</v>
      </c>
      <c r="X737" t="s">
        <v>61</v>
      </c>
      <c r="Z737" s="2"/>
      <c r="AA737" t="s">
        <v>5796</v>
      </c>
      <c r="AB737" t="str">
        <f t="shared" si="16"/>
        <v>IRL_Plantae_Lichens_1996.pdf</v>
      </c>
      <c r="AC737" s="8"/>
      <c r="AD737" t="s">
        <v>5797</v>
      </c>
      <c r="AE737" t="s">
        <v>5794</v>
      </c>
      <c r="AF737" t="str">
        <f>VLOOKUP(AE737,[1]urls_output!$A:$B,2,FALSE)</f>
        <v>T</v>
      </c>
    </row>
    <row r="738" spans="1:32" ht="15" customHeight="1">
      <c r="A738">
        <v>737</v>
      </c>
      <c r="B738" t="s">
        <v>31</v>
      </c>
      <c r="C738" s="19" t="s">
        <v>1313</v>
      </c>
      <c r="D738" t="s">
        <v>34</v>
      </c>
      <c r="I738" t="s">
        <v>1314</v>
      </c>
      <c r="J738" t="s">
        <v>1315</v>
      </c>
      <c r="K738" t="s">
        <v>37</v>
      </c>
      <c r="L738" t="s">
        <v>177</v>
      </c>
      <c r="M738" t="s">
        <v>178</v>
      </c>
      <c r="N738" t="s">
        <v>812</v>
      </c>
      <c r="P738" t="s">
        <v>1146</v>
      </c>
      <c r="Q738" t="s">
        <v>41</v>
      </c>
      <c r="R738" s="1" t="s">
        <v>1316</v>
      </c>
      <c r="S738" s="35" t="s">
        <v>1317</v>
      </c>
      <c r="T738" t="s">
        <v>44</v>
      </c>
      <c r="U738" t="s">
        <v>72</v>
      </c>
      <c r="W738">
        <v>2021</v>
      </c>
      <c r="X738" t="s">
        <v>61</v>
      </c>
      <c r="Z738" s="2"/>
      <c r="AA738" s="1" t="s">
        <v>1318</v>
      </c>
      <c r="AB738" t="str">
        <f t="shared" si="16"/>
        <v>IMN_Animalia_Birds_2021.pdf</v>
      </c>
      <c r="AC738" s="8"/>
      <c r="AD738" t="s">
        <v>1319</v>
      </c>
      <c r="AE738" s="1" t="s">
        <v>1316</v>
      </c>
      <c r="AF738" t="str">
        <f>VLOOKUP(AE738,[1]urls_output!$A:$B,2,FALSE)</f>
        <v>F</v>
      </c>
    </row>
    <row r="739" spans="1:32" ht="15" customHeight="1">
      <c r="A739">
        <v>738</v>
      </c>
      <c r="B739" t="s">
        <v>31</v>
      </c>
      <c r="C739" s="19" t="s">
        <v>1313</v>
      </c>
      <c r="D739" t="s">
        <v>34</v>
      </c>
      <c r="I739" t="s">
        <v>1314</v>
      </c>
      <c r="J739" t="s">
        <v>1315</v>
      </c>
      <c r="K739" t="s">
        <v>96</v>
      </c>
      <c r="P739" t="s">
        <v>3821</v>
      </c>
      <c r="Q739" t="s">
        <v>41</v>
      </c>
      <c r="R739" t="s">
        <v>4052</v>
      </c>
      <c r="S739" s="38" t="s">
        <v>4053</v>
      </c>
      <c r="T739" t="s">
        <v>44</v>
      </c>
      <c r="U739" t="s">
        <v>72</v>
      </c>
      <c r="W739">
        <v>2022</v>
      </c>
      <c r="X739" t="s">
        <v>61</v>
      </c>
      <c r="Z739" s="2"/>
      <c r="AA739" t="s">
        <v>1322</v>
      </c>
      <c r="AB739" t="str">
        <f t="shared" si="16"/>
        <v>IMN_Plantae_Flora_2022.pdf</v>
      </c>
      <c r="AC739" s="8"/>
      <c r="AD739" t="e">
        <v>#N/A</v>
      </c>
      <c r="AE739" t="s">
        <v>4052</v>
      </c>
      <c r="AF739" t="str">
        <f>VLOOKUP(AE739,[1]urls_output!$A:$B,2,FALSE)</f>
        <v>T</v>
      </c>
    </row>
    <row r="740" spans="1:32" ht="15" customHeight="1">
      <c r="A740">
        <v>739</v>
      </c>
      <c r="B740" t="s">
        <v>31</v>
      </c>
      <c r="C740" s="19" t="s">
        <v>1313</v>
      </c>
      <c r="D740" t="s">
        <v>34</v>
      </c>
      <c r="I740" t="s">
        <v>1314</v>
      </c>
      <c r="J740" t="s">
        <v>1315</v>
      </c>
      <c r="K740" t="s">
        <v>37</v>
      </c>
      <c r="L740" t="s">
        <v>177</v>
      </c>
      <c r="M740" t="s">
        <v>178</v>
      </c>
      <c r="P740" t="s">
        <v>5166</v>
      </c>
      <c r="Q740" t="s">
        <v>41</v>
      </c>
      <c r="R740" t="s">
        <v>5203</v>
      </c>
      <c r="S740" s="38" t="s">
        <v>5204</v>
      </c>
      <c r="T740" t="s">
        <v>44</v>
      </c>
      <c r="U740" t="s">
        <v>72</v>
      </c>
      <c r="W740">
        <v>2024</v>
      </c>
      <c r="X740" t="s">
        <v>61</v>
      </c>
      <c r="Z740" s="2"/>
      <c r="AA740" t="s">
        <v>1322</v>
      </c>
      <c r="AB740" t="str">
        <f t="shared" si="16"/>
        <v>IMN_Animalia_Freshwater Fishes_2024.pdf</v>
      </c>
      <c r="AC740" s="8"/>
      <c r="AD740" t="e">
        <v>#N/A</v>
      </c>
      <c r="AE740" t="s">
        <v>5203</v>
      </c>
      <c r="AF740" t="str">
        <f>VLOOKUP(AE740,[1]urls_output!$A:$B,2,FALSE)</f>
        <v>T</v>
      </c>
    </row>
    <row r="741" spans="1:32" ht="15" customHeight="1">
      <c r="A741">
        <v>740</v>
      </c>
      <c r="B741" t="s">
        <v>31</v>
      </c>
      <c r="C741" s="19" t="s">
        <v>1313</v>
      </c>
      <c r="D741" t="s">
        <v>34</v>
      </c>
      <c r="I741" t="s">
        <v>1314</v>
      </c>
      <c r="J741" t="s">
        <v>1315</v>
      </c>
      <c r="K741" t="s">
        <v>37</v>
      </c>
      <c r="L741" t="s">
        <v>177</v>
      </c>
      <c r="M741" t="s">
        <v>178</v>
      </c>
      <c r="N741" t="s">
        <v>812</v>
      </c>
      <c r="P741" t="s">
        <v>1146</v>
      </c>
      <c r="Q741" t="s">
        <v>41</v>
      </c>
      <c r="R741" t="s">
        <v>1320</v>
      </c>
      <c r="S741" s="38" t="s">
        <v>1321</v>
      </c>
      <c r="T741" t="s">
        <v>44</v>
      </c>
      <c r="U741" t="s">
        <v>72</v>
      </c>
      <c r="W741">
        <v>2015</v>
      </c>
      <c r="X741" t="s">
        <v>61</v>
      </c>
      <c r="Z741" s="2"/>
      <c r="AA741" t="s">
        <v>1322</v>
      </c>
      <c r="AB741" t="str">
        <f t="shared" si="16"/>
        <v>IMN_Animalia_Birds_2015.pdf</v>
      </c>
      <c r="AC741" s="8"/>
      <c r="AD741" t="s">
        <v>1323</v>
      </c>
      <c r="AE741" t="s">
        <v>1320</v>
      </c>
      <c r="AF741" t="str">
        <f>VLOOKUP(AE741,[1]urls_output!$A:$B,2,FALSE)</f>
        <v>F</v>
      </c>
    </row>
    <row r="742" spans="1:32" ht="15" customHeight="1">
      <c r="A742">
        <v>741</v>
      </c>
      <c r="B742" t="s">
        <v>31</v>
      </c>
      <c r="C742" s="19" t="s">
        <v>103</v>
      </c>
      <c r="D742" t="s">
        <v>34</v>
      </c>
      <c r="I742" t="s">
        <v>104</v>
      </c>
      <c r="J742" t="s">
        <v>105</v>
      </c>
      <c r="K742" t="s">
        <v>96</v>
      </c>
      <c r="P742" t="s">
        <v>7871</v>
      </c>
      <c r="Q742" t="s">
        <v>41</v>
      </c>
      <c r="R742" t="s">
        <v>106</v>
      </c>
      <c r="S742" s="38" t="s">
        <v>107</v>
      </c>
      <c r="T742" t="s">
        <v>44</v>
      </c>
      <c r="U742" t="s">
        <v>108</v>
      </c>
      <c r="W742">
        <v>2010</v>
      </c>
      <c r="X742" t="s">
        <v>61</v>
      </c>
      <c r="Z742" s="2"/>
      <c r="AB742" t="str">
        <f t="shared" si="16"/>
        <v>SWE_Plantae_Vascular plants_2010.pdf</v>
      </c>
      <c r="AC742" s="8"/>
      <c r="AD742" t="s">
        <v>109</v>
      </c>
      <c r="AE742" t="s">
        <v>106</v>
      </c>
      <c r="AF742" t="str">
        <f>VLOOKUP(AE742,[1]urls_output!$A:$B,2,FALSE)</f>
        <v>F</v>
      </c>
    </row>
    <row r="743" spans="1:32" ht="15" customHeight="1">
      <c r="A743">
        <v>742</v>
      </c>
      <c r="B743" t="s">
        <v>31</v>
      </c>
      <c r="C743" s="19" t="s">
        <v>103</v>
      </c>
      <c r="D743" t="s">
        <v>34</v>
      </c>
      <c r="I743" t="s">
        <v>104</v>
      </c>
      <c r="J743" t="s">
        <v>105</v>
      </c>
      <c r="K743" t="s">
        <v>96</v>
      </c>
      <c r="P743" t="s">
        <v>97</v>
      </c>
      <c r="Q743" t="s">
        <v>41</v>
      </c>
      <c r="R743" t="s">
        <v>106</v>
      </c>
      <c r="S743" s="38" t="s">
        <v>107</v>
      </c>
      <c r="T743" t="s">
        <v>44</v>
      </c>
      <c r="U743" t="s">
        <v>108</v>
      </c>
      <c r="W743">
        <v>2010</v>
      </c>
      <c r="X743" t="s">
        <v>61</v>
      </c>
      <c r="Z743" s="2"/>
      <c r="AB743" t="str">
        <f t="shared" si="16"/>
        <v>SWE_Plantae_Algae_2010.pdf</v>
      </c>
      <c r="AC743" s="8"/>
      <c r="AD743" t="s">
        <v>109</v>
      </c>
      <c r="AE743" t="s">
        <v>106</v>
      </c>
      <c r="AF743" t="str">
        <f>VLOOKUP(AE743,[1]urls_output!$A:$B,2,FALSE)</f>
        <v>F</v>
      </c>
    </row>
    <row r="744" spans="1:32" ht="15" customHeight="1">
      <c r="A744">
        <v>743</v>
      </c>
      <c r="B744" t="s">
        <v>31</v>
      </c>
      <c r="C744" s="19" t="s">
        <v>103</v>
      </c>
      <c r="D744" t="s">
        <v>34</v>
      </c>
      <c r="I744" t="s">
        <v>104</v>
      </c>
      <c r="J744" t="s">
        <v>105</v>
      </c>
      <c r="K744" t="s">
        <v>96</v>
      </c>
      <c r="P744" t="s">
        <v>5760</v>
      </c>
      <c r="Q744" t="s">
        <v>41</v>
      </c>
      <c r="R744" t="s">
        <v>106</v>
      </c>
      <c r="S744" s="38" t="s">
        <v>107</v>
      </c>
      <c r="T744" t="s">
        <v>44</v>
      </c>
      <c r="U744" t="s">
        <v>108</v>
      </c>
      <c r="W744">
        <v>2010</v>
      </c>
      <c r="X744" t="s">
        <v>61</v>
      </c>
      <c r="Z744" s="2"/>
      <c r="AB744" t="str">
        <f t="shared" si="16"/>
        <v>SWE_Plantae_Lichens_2010.pdf</v>
      </c>
      <c r="AC744" s="8"/>
      <c r="AD744" t="s">
        <v>109</v>
      </c>
      <c r="AE744" t="s">
        <v>106</v>
      </c>
      <c r="AF744" t="str">
        <f>VLOOKUP(AE744,[1]urls_output!$A:$B,2,FALSE)</f>
        <v>F</v>
      </c>
    </row>
    <row r="745" spans="1:32" ht="15" customHeight="1">
      <c r="A745">
        <v>744</v>
      </c>
      <c r="B745" t="s">
        <v>31</v>
      </c>
      <c r="C745" s="19" t="s">
        <v>103</v>
      </c>
      <c r="D745" t="s">
        <v>34</v>
      </c>
      <c r="I745" t="s">
        <v>104</v>
      </c>
      <c r="J745" t="s">
        <v>105</v>
      </c>
      <c r="K745" t="s">
        <v>96</v>
      </c>
      <c r="P745" t="s">
        <v>1866</v>
      </c>
      <c r="Q745" t="s">
        <v>41</v>
      </c>
      <c r="R745" t="s">
        <v>106</v>
      </c>
      <c r="S745" s="38" t="s">
        <v>107</v>
      </c>
      <c r="T745" t="s">
        <v>44</v>
      </c>
      <c r="U745" t="s">
        <v>108</v>
      </c>
      <c r="W745">
        <v>2010</v>
      </c>
      <c r="X745" t="s">
        <v>61</v>
      </c>
      <c r="Z745" s="2"/>
      <c r="AB745" t="str">
        <f t="shared" si="16"/>
        <v>SWE_Plantae_Bryophytes_2010.pdf</v>
      </c>
      <c r="AC745" s="8"/>
      <c r="AD745" t="s">
        <v>109</v>
      </c>
      <c r="AE745" t="s">
        <v>106</v>
      </c>
      <c r="AF745" t="str">
        <f>VLOOKUP(AE745,[1]urls_output!$A:$B,2,FALSE)</f>
        <v>F</v>
      </c>
    </row>
    <row r="746" spans="1:32" ht="15" customHeight="1">
      <c r="A746">
        <v>745</v>
      </c>
      <c r="B746" t="s">
        <v>31</v>
      </c>
      <c r="C746" s="19" t="s">
        <v>103</v>
      </c>
      <c r="D746" t="s">
        <v>34</v>
      </c>
      <c r="I746" t="s">
        <v>104</v>
      </c>
      <c r="J746" t="s">
        <v>105</v>
      </c>
      <c r="K746" t="s">
        <v>96</v>
      </c>
      <c r="P746" t="s">
        <v>5916</v>
      </c>
      <c r="Q746" t="s">
        <v>41</v>
      </c>
      <c r="R746" t="s">
        <v>106</v>
      </c>
      <c r="S746" s="38" t="s">
        <v>107</v>
      </c>
      <c r="T746" t="s">
        <v>44</v>
      </c>
      <c r="U746" t="s">
        <v>108</v>
      </c>
      <c r="W746">
        <v>2010</v>
      </c>
      <c r="X746" t="s">
        <v>61</v>
      </c>
      <c r="Z746" s="2"/>
      <c r="AB746" t="str">
        <f t="shared" si="16"/>
        <v>SWE_Plantae_Macrofungi_2010.pdf</v>
      </c>
      <c r="AC746" s="8"/>
      <c r="AD746" t="s">
        <v>109</v>
      </c>
      <c r="AE746" t="s">
        <v>106</v>
      </c>
      <c r="AF746" t="str">
        <f>VLOOKUP(AE746,[1]urls_output!$A:$B,2,FALSE)</f>
        <v>F</v>
      </c>
    </row>
    <row r="747" spans="1:32" ht="15" customHeight="1">
      <c r="A747">
        <v>746</v>
      </c>
      <c r="B747" t="s">
        <v>31</v>
      </c>
      <c r="C747" s="19" t="s">
        <v>103</v>
      </c>
      <c r="D747" t="s">
        <v>34</v>
      </c>
      <c r="I747" t="s">
        <v>104</v>
      </c>
      <c r="J747" t="s">
        <v>105</v>
      </c>
      <c r="K747" t="s">
        <v>96</v>
      </c>
      <c r="P747" t="s">
        <v>932</v>
      </c>
      <c r="Q747" t="s">
        <v>41</v>
      </c>
      <c r="R747" t="s">
        <v>933</v>
      </c>
      <c r="S747" s="38" t="s">
        <v>934</v>
      </c>
      <c r="T747" t="s">
        <v>44</v>
      </c>
      <c r="U747" t="s">
        <v>72</v>
      </c>
      <c r="W747">
        <v>2011</v>
      </c>
      <c r="X747" t="s">
        <v>61</v>
      </c>
      <c r="Z747" s="2"/>
      <c r="AA747" t="s">
        <v>935</v>
      </c>
      <c r="AB747" t="str">
        <f t="shared" si="16"/>
        <v>SWE_Plantae_Arctic Vascular plants_2011.pdf</v>
      </c>
      <c r="AC747" s="8"/>
      <c r="AD747" t="s">
        <v>936</v>
      </c>
      <c r="AE747" t="s">
        <v>933</v>
      </c>
      <c r="AF747" t="e">
        <f>VLOOKUP(AE747,[1]urls_output!$A:$B,2,FALSE)</f>
        <v>#VALUE!</v>
      </c>
    </row>
    <row r="748" spans="1:32" ht="15" customHeight="1">
      <c r="A748">
        <v>747</v>
      </c>
      <c r="B748" t="s">
        <v>31</v>
      </c>
      <c r="C748" s="19" t="s">
        <v>103</v>
      </c>
      <c r="D748" t="s">
        <v>34</v>
      </c>
      <c r="I748" t="s">
        <v>104</v>
      </c>
      <c r="J748" t="s">
        <v>105</v>
      </c>
      <c r="K748" t="s">
        <v>37</v>
      </c>
      <c r="P748" t="s">
        <v>2907</v>
      </c>
      <c r="Q748" t="s">
        <v>41</v>
      </c>
      <c r="R748" t="s">
        <v>3017</v>
      </c>
      <c r="S748" s="38" t="s">
        <v>3018</v>
      </c>
      <c r="T748" t="s">
        <v>134</v>
      </c>
      <c r="U748" t="s">
        <v>108</v>
      </c>
      <c r="W748">
        <v>2020</v>
      </c>
      <c r="X748" t="s">
        <v>61</v>
      </c>
      <c r="Z748" s="2"/>
      <c r="AA748" t="s">
        <v>3019</v>
      </c>
      <c r="AB748" t="str">
        <f t="shared" ref="AB748:AB779" si="17">IF(D748="NA",   I748&amp;"_"&amp;K748&amp;"_"&amp;P748&amp;"_"&amp;W748&amp;"."&amp;T748, I748&amp;"_"&amp;D748&amp;"_"&amp;K748&amp;"_"&amp;P748&amp;"_"&amp;W748&amp;"."&amp;T748)</f>
        <v>SWE_Animalia_Fauna_2020.csv</v>
      </c>
      <c r="AC748" s="8"/>
      <c r="AD748" t="s">
        <v>3020</v>
      </c>
      <c r="AE748" t="s">
        <v>3017</v>
      </c>
      <c r="AF748" t="str">
        <f>VLOOKUP(AE748,[1]urls_output!$A:$B,2,FALSE)</f>
        <v>T</v>
      </c>
    </row>
    <row r="749" spans="1:32" ht="15" customHeight="1">
      <c r="A749">
        <v>748</v>
      </c>
      <c r="B749" t="s">
        <v>31</v>
      </c>
      <c r="C749" s="19" t="s">
        <v>103</v>
      </c>
      <c r="D749" t="s">
        <v>34</v>
      </c>
      <c r="I749" t="s">
        <v>104</v>
      </c>
      <c r="J749" t="s">
        <v>105</v>
      </c>
      <c r="K749" t="s">
        <v>96</v>
      </c>
      <c r="P749" t="s">
        <v>3821</v>
      </c>
      <c r="Q749" t="s">
        <v>41</v>
      </c>
      <c r="R749" t="s">
        <v>3017</v>
      </c>
      <c r="S749" s="38" t="s">
        <v>3018</v>
      </c>
      <c r="T749" t="s">
        <v>134</v>
      </c>
      <c r="U749" t="s">
        <v>108</v>
      </c>
      <c r="W749">
        <v>2020</v>
      </c>
      <c r="X749" t="s">
        <v>61</v>
      </c>
      <c r="Z749" s="2"/>
      <c r="AA749" t="s">
        <v>3019</v>
      </c>
      <c r="AB749" t="str">
        <f t="shared" si="17"/>
        <v>SWE_Plantae_Flora_2020.csv</v>
      </c>
      <c r="AC749" s="8"/>
      <c r="AD749" t="s">
        <v>3020</v>
      </c>
      <c r="AE749" t="s">
        <v>3017</v>
      </c>
      <c r="AF749" t="str">
        <f>VLOOKUP(AE749,[1]urls_output!$A:$B,2,FALSE)</f>
        <v>T</v>
      </c>
    </row>
    <row r="750" spans="1:32" ht="15" customHeight="1">
      <c r="A750">
        <v>749</v>
      </c>
      <c r="B750" t="s">
        <v>31</v>
      </c>
      <c r="C750" s="19" t="s">
        <v>103</v>
      </c>
      <c r="D750" t="s">
        <v>3021</v>
      </c>
      <c r="G750" t="s">
        <v>3021</v>
      </c>
      <c r="I750" t="s">
        <v>104</v>
      </c>
      <c r="J750" t="s">
        <v>105</v>
      </c>
      <c r="K750" t="s">
        <v>37</v>
      </c>
      <c r="P750" t="s">
        <v>2907</v>
      </c>
      <c r="Q750" t="s">
        <v>41</v>
      </c>
      <c r="R750" t="s">
        <v>3017</v>
      </c>
      <c r="S750" s="38" t="s">
        <v>3018</v>
      </c>
      <c r="T750" t="s">
        <v>134</v>
      </c>
      <c r="U750" t="s">
        <v>108</v>
      </c>
      <c r="W750">
        <v>2020</v>
      </c>
      <c r="X750" t="s">
        <v>61</v>
      </c>
      <c r="Z750" s="2"/>
      <c r="AA750" t="s">
        <v>3019</v>
      </c>
      <c r="AB750" t="str">
        <f t="shared" si="17"/>
        <v>SWE_Skåne_Animalia_Fauna_2020.csv</v>
      </c>
      <c r="AC750" s="8"/>
      <c r="AD750" t="s">
        <v>3022</v>
      </c>
      <c r="AE750" t="s">
        <v>3017</v>
      </c>
      <c r="AF750" t="str">
        <f>VLOOKUP(AE750,[1]urls_output!$A:$B,2,FALSE)</f>
        <v>T</v>
      </c>
    </row>
    <row r="751" spans="1:32" ht="15" customHeight="1">
      <c r="A751">
        <v>750</v>
      </c>
      <c r="B751" t="s">
        <v>31</v>
      </c>
      <c r="C751" s="19" t="s">
        <v>103</v>
      </c>
      <c r="D751" t="s">
        <v>3021</v>
      </c>
      <c r="G751" t="s">
        <v>3021</v>
      </c>
      <c r="I751" t="s">
        <v>104</v>
      </c>
      <c r="J751" t="s">
        <v>105</v>
      </c>
      <c r="K751" t="s">
        <v>96</v>
      </c>
      <c r="P751" t="s">
        <v>3821</v>
      </c>
      <c r="Q751" t="s">
        <v>41</v>
      </c>
      <c r="R751" t="s">
        <v>3017</v>
      </c>
      <c r="S751" s="38" t="s">
        <v>3018</v>
      </c>
      <c r="T751" t="s">
        <v>134</v>
      </c>
      <c r="U751" t="s">
        <v>108</v>
      </c>
      <c r="W751">
        <v>2020</v>
      </c>
      <c r="X751" t="s">
        <v>61</v>
      </c>
      <c r="Z751" s="2"/>
      <c r="AA751" t="s">
        <v>3019</v>
      </c>
      <c r="AB751" t="str">
        <f t="shared" si="17"/>
        <v>SWE_Skåne_Plantae_Flora_2020.csv</v>
      </c>
      <c r="AC751" s="8"/>
      <c r="AD751" t="s">
        <v>3022</v>
      </c>
      <c r="AE751" t="s">
        <v>3017</v>
      </c>
      <c r="AF751" t="str">
        <f>VLOOKUP(AE751,[1]urls_output!$A:$B,2,FALSE)</f>
        <v>T</v>
      </c>
    </row>
    <row r="752" spans="1:32" ht="15" customHeight="1">
      <c r="A752">
        <v>751</v>
      </c>
      <c r="B752" t="s">
        <v>31</v>
      </c>
      <c r="C752" s="19" t="s">
        <v>103</v>
      </c>
      <c r="D752" t="s">
        <v>3023</v>
      </c>
      <c r="G752" t="s">
        <v>3023</v>
      </c>
      <c r="I752" t="s">
        <v>104</v>
      </c>
      <c r="J752" t="s">
        <v>105</v>
      </c>
      <c r="K752" t="s">
        <v>37</v>
      </c>
      <c r="P752" t="s">
        <v>2907</v>
      </c>
      <c r="Q752" t="s">
        <v>41</v>
      </c>
      <c r="R752" t="s">
        <v>3017</v>
      </c>
      <c r="S752" s="38" t="s">
        <v>3018</v>
      </c>
      <c r="T752" t="s">
        <v>134</v>
      </c>
      <c r="U752" t="s">
        <v>108</v>
      </c>
      <c r="W752">
        <v>2020</v>
      </c>
      <c r="X752" t="s">
        <v>61</v>
      </c>
      <c r="Z752" s="2"/>
      <c r="AA752" t="s">
        <v>3019</v>
      </c>
      <c r="AB752" t="str">
        <f t="shared" si="17"/>
        <v>SWE_Blekinge_Animalia_Fauna_2020.csv</v>
      </c>
      <c r="AC752" s="8"/>
      <c r="AD752" t="s">
        <v>3024</v>
      </c>
      <c r="AE752" t="s">
        <v>3017</v>
      </c>
      <c r="AF752" t="str">
        <f>VLOOKUP(AE752,[1]urls_output!$A:$B,2,FALSE)</f>
        <v>T</v>
      </c>
    </row>
    <row r="753" spans="1:32" ht="15" customHeight="1">
      <c r="A753">
        <v>752</v>
      </c>
      <c r="B753" t="s">
        <v>31</v>
      </c>
      <c r="C753" s="19" t="s">
        <v>103</v>
      </c>
      <c r="D753" t="s">
        <v>3023</v>
      </c>
      <c r="G753" t="s">
        <v>3023</v>
      </c>
      <c r="I753" t="s">
        <v>104</v>
      </c>
      <c r="J753" t="s">
        <v>105</v>
      </c>
      <c r="K753" t="s">
        <v>96</v>
      </c>
      <c r="P753" t="s">
        <v>3821</v>
      </c>
      <c r="Q753" t="s">
        <v>41</v>
      </c>
      <c r="R753" t="s">
        <v>3017</v>
      </c>
      <c r="S753" s="38" t="s">
        <v>3018</v>
      </c>
      <c r="T753" t="s">
        <v>134</v>
      </c>
      <c r="U753" t="s">
        <v>108</v>
      </c>
      <c r="W753">
        <v>2020</v>
      </c>
      <c r="X753" t="s">
        <v>61</v>
      </c>
      <c r="Z753" s="2"/>
      <c r="AA753" t="s">
        <v>3019</v>
      </c>
      <c r="AB753" t="str">
        <f t="shared" si="17"/>
        <v>SWE_Blekinge_Plantae_Flora_2020.csv</v>
      </c>
      <c r="AC753" s="8"/>
      <c r="AD753" t="s">
        <v>3024</v>
      </c>
      <c r="AE753" t="s">
        <v>3017</v>
      </c>
      <c r="AF753" t="str">
        <f>VLOOKUP(AE753,[1]urls_output!$A:$B,2,FALSE)</f>
        <v>T</v>
      </c>
    </row>
    <row r="754" spans="1:32" ht="15" customHeight="1">
      <c r="A754">
        <v>753</v>
      </c>
      <c r="B754" t="s">
        <v>31</v>
      </c>
      <c r="C754" s="19" t="s">
        <v>103</v>
      </c>
      <c r="D754" t="s">
        <v>3025</v>
      </c>
      <c r="G754" t="s">
        <v>3025</v>
      </c>
      <c r="I754" t="s">
        <v>104</v>
      </c>
      <c r="J754" t="s">
        <v>105</v>
      </c>
      <c r="K754" t="s">
        <v>37</v>
      </c>
      <c r="P754" t="s">
        <v>2907</v>
      </c>
      <c r="Q754" t="s">
        <v>41</v>
      </c>
      <c r="R754" t="s">
        <v>3017</v>
      </c>
      <c r="S754" s="38" t="s">
        <v>3018</v>
      </c>
      <c r="T754" t="s">
        <v>134</v>
      </c>
      <c r="U754" t="s">
        <v>108</v>
      </c>
      <c r="W754">
        <v>2020</v>
      </c>
      <c r="X754" t="s">
        <v>61</v>
      </c>
      <c r="Z754" s="2"/>
      <c r="AA754" t="s">
        <v>3019</v>
      </c>
      <c r="AB754" t="str">
        <f t="shared" si="17"/>
        <v>SWE_Småland_Animalia_Fauna_2020.csv</v>
      </c>
      <c r="AC754" s="8"/>
      <c r="AD754" t="s">
        <v>3026</v>
      </c>
      <c r="AE754" t="s">
        <v>3017</v>
      </c>
      <c r="AF754" t="str">
        <f>VLOOKUP(AE754,[1]urls_output!$A:$B,2,FALSE)</f>
        <v>T</v>
      </c>
    </row>
    <row r="755" spans="1:32" ht="15" customHeight="1">
      <c r="A755">
        <v>754</v>
      </c>
      <c r="B755" t="s">
        <v>31</v>
      </c>
      <c r="C755" s="19" t="s">
        <v>103</v>
      </c>
      <c r="D755" t="s">
        <v>3025</v>
      </c>
      <c r="G755" t="s">
        <v>3025</v>
      </c>
      <c r="I755" t="s">
        <v>104</v>
      </c>
      <c r="J755" t="s">
        <v>105</v>
      </c>
      <c r="K755" t="s">
        <v>96</v>
      </c>
      <c r="P755" t="s">
        <v>3821</v>
      </c>
      <c r="Q755" t="s">
        <v>41</v>
      </c>
      <c r="R755" t="s">
        <v>3017</v>
      </c>
      <c r="S755" s="38" t="s">
        <v>3018</v>
      </c>
      <c r="T755" t="s">
        <v>134</v>
      </c>
      <c r="U755" t="s">
        <v>108</v>
      </c>
      <c r="W755">
        <v>2020</v>
      </c>
      <c r="X755" t="s">
        <v>61</v>
      </c>
      <c r="Z755" s="2"/>
      <c r="AA755" t="s">
        <v>3019</v>
      </c>
      <c r="AB755" t="str">
        <f t="shared" si="17"/>
        <v>SWE_Småland_Plantae_Flora_2020.csv</v>
      </c>
      <c r="AC755" s="8"/>
      <c r="AD755" t="s">
        <v>3026</v>
      </c>
      <c r="AE755" t="s">
        <v>3017</v>
      </c>
      <c r="AF755" t="str">
        <f>VLOOKUP(AE755,[1]urls_output!$A:$B,2,FALSE)</f>
        <v>T</v>
      </c>
    </row>
    <row r="756" spans="1:32" ht="15" customHeight="1">
      <c r="A756">
        <v>755</v>
      </c>
      <c r="B756" t="s">
        <v>31</v>
      </c>
      <c r="C756" s="19" t="s">
        <v>103</v>
      </c>
      <c r="D756" t="s">
        <v>3027</v>
      </c>
      <c r="G756" t="s">
        <v>3027</v>
      </c>
      <c r="I756" t="s">
        <v>104</v>
      </c>
      <c r="J756" t="s">
        <v>105</v>
      </c>
      <c r="K756" t="s">
        <v>37</v>
      </c>
      <c r="P756" t="s">
        <v>2907</v>
      </c>
      <c r="Q756" t="s">
        <v>41</v>
      </c>
      <c r="R756" t="s">
        <v>3017</v>
      </c>
      <c r="S756" s="38" t="s">
        <v>3018</v>
      </c>
      <c r="T756" t="s">
        <v>134</v>
      </c>
      <c r="U756" t="s">
        <v>108</v>
      </c>
      <c r="W756">
        <v>2020</v>
      </c>
      <c r="X756" t="s">
        <v>61</v>
      </c>
      <c r="Z756" s="2"/>
      <c r="AA756" t="s">
        <v>3019</v>
      </c>
      <c r="AB756" t="str">
        <f t="shared" si="17"/>
        <v>SWE_Öland_Animalia_Fauna_2020.csv</v>
      </c>
      <c r="AC756" s="8"/>
      <c r="AD756" t="s">
        <v>3028</v>
      </c>
      <c r="AE756" t="s">
        <v>3017</v>
      </c>
      <c r="AF756" t="str">
        <f>VLOOKUP(AE756,[1]urls_output!$A:$B,2,FALSE)</f>
        <v>T</v>
      </c>
    </row>
    <row r="757" spans="1:32" ht="15" customHeight="1">
      <c r="A757">
        <v>756</v>
      </c>
      <c r="B757" t="s">
        <v>31</v>
      </c>
      <c r="C757" s="19" t="s">
        <v>103</v>
      </c>
      <c r="D757" t="s">
        <v>3027</v>
      </c>
      <c r="G757" t="s">
        <v>3027</v>
      </c>
      <c r="I757" t="s">
        <v>104</v>
      </c>
      <c r="J757" t="s">
        <v>105</v>
      </c>
      <c r="K757" t="s">
        <v>96</v>
      </c>
      <c r="P757" t="s">
        <v>3821</v>
      </c>
      <c r="Q757" t="s">
        <v>41</v>
      </c>
      <c r="R757" t="s">
        <v>3017</v>
      </c>
      <c r="S757" s="38" t="s">
        <v>3018</v>
      </c>
      <c r="T757" t="s">
        <v>134</v>
      </c>
      <c r="U757" t="s">
        <v>108</v>
      </c>
      <c r="W757">
        <v>2020</v>
      </c>
      <c r="X757" t="s">
        <v>61</v>
      </c>
      <c r="Z757" s="2"/>
      <c r="AA757" t="s">
        <v>3019</v>
      </c>
      <c r="AB757" t="str">
        <f t="shared" si="17"/>
        <v>SWE_Öland_Plantae_Flora_2020.csv</v>
      </c>
      <c r="AC757" s="8"/>
      <c r="AD757" t="s">
        <v>3028</v>
      </c>
      <c r="AE757" t="s">
        <v>3017</v>
      </c>
      <c r="AF757" t="str">
        <f>VLOOKUP(AE757,[1]urls_output!$A:$B,2,FALSE)</f>
        <v>T</v>
      </c>
    </row>
    <row r="758" spans="1:32" ht="15" customHeight="1">
      <c r="A758">
        <v>757</v>
      </c>
      <c r="B758" t="s">
        <v>31</v>
      </c>
      <c r="C758" s="19" t="s">
        <v>103</v>
      </c>
      <c r="D758" t="s">
        <v>3029</v>
      </c>
      <c r="G758" t="s">
        <v>3029</v>
      </c>
      <c r="I758" t="s">
        <v>104</v>
      </c>
      <c r="J758" t="s">
        <v>105</v>
      </c>
      <c r="K758" t="s">
        <v>37</v>
      </c>
      <c r="P758" t="s">
        <v>2907</v>
      </c>
      <c r="Q758" t="s">
        <v>41</v>
      </c>
      <c r="R758" t="s">
        <v>3017</v>
      </c>
      <c r="S758" s="38" t="s">
        <v>3018</v>
      </c>
      <c r="T758" t="s">
        <v>134</v>
      </c>
      <c r="U758" t="s">
        <v>108</v>
      </c>
      <c r="W758">
        <v>2020</v>
      </c>
      <c r="X758" t="s">
        <v>61</v>
      </c>
      <c r="Z758" s="2"/>
      <c r="AA758" t="s">
        <v>3019</v>
      </c>
      <c r="AB758" t="str">
        <f t="shared" si="17"/>
        <v>SWE_Gotland_Animalia_Fauna_2020.csv</v>
      </c>
      <c r="AC758" s="8"/>
      <c r="AD758" t="s">
        <v>3030</v>
      </c>
      <c r="AE758" t="s">
        <v>3017</v>
      </c>
      <c r="AF758" t="str">
        <f>VLOOKUP(AE758,[1]urls_output!$A:$B,2,FALSE)</f>
        <v>T</v>
      </c>
    </row>
    <row r="759" spans="1:32" ht="15" customHeight="1">
      <c r="A759">
        <v>758</v>
      </c>
      <c r="B759" t="s">
        <v>31</v>
      </c>
      <c r="C759" s="19" t="s">
        <v>103</v>
      </c>
      <c r="D759" t="s">
        <v>3029</v>
      </c>
      <c r="G759" t="s">
        <v>3029</v>
      </c>
      <c r="I759" t="s">
        <v>104</v>
      </c>
      <c r="J759" t="s">
        <v>105</v>
      </c>
      <c r="K759" t="s">
        <v>96</v>
      </c>
      <c r="P759" t="s">
        <v>3821</v>
      </c>
      <c r="Q759" t="s">
        <v>41</v>
      </c>
      <c r="R759" t="s">
        <v>3017</v>
      </c>
      <c r="S759" s="38" t="s">
        <v>3018</v>
      </c>
      <c r="T759" t="s">
        <v>134</v>
      </c>
      <c r="U759" t="s">
        <v>108</v>
      </c>
      <c r="W759">
        <v>2020</v>
      </c>
      <c r="X759" t="s">
        <v>61</v>
      </c>
      <c r="Z759" s="2"/>
      <c r="AA759" t="s">
        <v>3019</v>
      </c>
      <c r="AB759" t="str">
        <f t="shared" si="17"/>
        <v>SWE_Gotland_Plantae_Flora_2020.csv</v>
      </c>
      <c r="AC759" s="8"/>
      <c r="AD759" t="s">
        <v>3030</v>
      </c>
      <c r="AE759" t="s">
        <v>3017</v>
      </c>
      <c r="AF759" t="str">
        <f>VLOOKUP(AE759,[1]urls_output!$A:$B,2,FALSE)</f>
        <v>T</v>
      </c>
    </row>
    <row r="760" spans="1:32" ht="15" customHeight="1">
      <c r="A760">
        <v>759</v>
      </c>
      <c r="B760" t="s">
        <v>31</v>
      </c>
      <c r="C760" s="19" t="s">
        <v>103</v>
      </c>
      <c r="D760" t="s">
        <v>3031</v>
      </c>
      <c r="G760" t="s">
        <v>3031</v>
      </c>
      <c r="I760" t="s">
        <v>104</v>
      </c>
      <c r="J760" t="s">
        <v>105</v>
      </c>
      <c r="K760" t="s">
        <v>37</v>
      </c>
      <c r="P760" t="s">
        <v>2907</v>
      </c>
      <c r="Q760" t="s">
        <v>41</v>
      </c>
      <c r="R760" t="s">
        <v>3017</v>
      </c>
      <c r="S760" s="38" t="s">
        <v>3018</v>
      </c>
      <c r="T760" t="s">
        <v>134</v>
      </c>
      <c r="U760" t="s">
        <v>108</v>
      </c>
      <c r="W760">
        <v>2020</v>
      </c>
      <c r="X760" t="s">
        <v>61</v>
      </c>
      <c r="Z760" s="2"/>
      <c r="AA760" t="s">
        <v>3019</v>
      </c>
      <c r="AB760" t="str">
        <f t="shared" si="17"/>
        <v>SWE_Halland_Animalia_Fauna_2020.csv</v>
      </c>
      <c r="AC760" s="8"/>
      <c r="AD760" t="s">
        <v>3032</v>
      </c>
      <c r="AE760" t="s">
        <v>3017</v>
      </c>
      <c r="AF760" t="str">
        <f>VLOOKUP(AE760,[1]urls_output!$A:$B,2,FALSE)</f>
        <v>T</v>
      </c>
    </row>
    <row r="761" spans="1:32" ht="15" customHeight="1">
      <c r="A761">
        <v>760</v>
      </c>
      <c r="B761" t="s">
        <v>31</v>
      </c>
      <c r="C761" s="19" t="s">
        <v>103</v>
      </c>
      <c r="D761" t="s">
        <v>3031</v>
      </c>
      <c r="G761" t="s">
        <v>3031</v>
      </c>
      <c r="I761" t="s">
        <v>104</v>
      </c>
      <c r="J761" t="s">
        <v>105</v>
      </c>
      <c r="K761" t="s">
        <v>96</v>
      </c>
      <c r="P761" t="s">
        <v>3821</v>
      </c>
      <c r="Q761" t="s">
        <v>41</v>
      </c>
      <c r="R761" t="s">
        <v>3017</v>
      </c>
      <c r="S761" s="38" t="s">
        <v>3018</v>
      </c>
      <c r="T761" t="s">
        <v>134</v>
      </c>
      <c r="U761" t="s">
        <v>108</v>
      </c>
      <c r="W761">
        <v>2020</v>
      </c>
      <c r="X761" t="s">
        <v>61</v>
      </c>
      <c r="Z761" s="2"/>
      <c r="AA761" t="s">
        <v>3019</v>
      </c>
      <c r="AB761" t="str">
        <f t="shared" si="17"/>
        <v>SWE_Halland_Plantae_Flora_2020.csv</v>
      </c>
      <c r="AC761" s="8"/>
      <c r="AD761" t="s">
        <v>3032</v>
      </c>
      <c r="AE761" t="s">
        <v>3017</v>
      </c>
      <c r="AF761" t="str">
        <f>VLOOKUP(AE761,[1]urls_output!$A:$B,2,FALSE)</f>
        <v>T</v>
      </c>
    </row>
    <row r="762" spans="1:32" ht="15" customHeight="1">
      <c r="A762">
        <v>761</v>
      </c>
      <c r="B762" t="s">
        <v>31</v>
      </c>
      <c r="C762" s="19" t="s">
        <v>103</v>
      </c>
      <c r="D762" t="s">
        <v>3033</v>
      </c>
      <c r="G762" t="s">
        <v>3033</v>
      </c>
      <c r="I762" t="s">
        <v>104</v>
      </c>
      <c r="J762" t="s">
        <v>105</v>
      </c>
      <c r="K762" t="s">
        <v>37</v>
      </c>
      <c r="P762" t="s">
        <v>2907</v>
      </c>
      <c r="Q762" t="s">
        <v>41</v>
      </c>
      <c r="R762" t="s">
        <v>3017</v>
      </c>
      <c r="S762" s="38" t="s">
        <v>3018</v>
      </c>
      <c r="T762" t="s">
        <v>134</v>
      </c>
      <c r="U762" t="s">
        <v>108</v>
      </c>
      <c r="W762">
        <v>2020</v>
      </c>
      <c r="X762" t="s">
        <v>61</v>
      </c>
      <c r="Z762" s="2"/>
      <c r="AA762" t="s">
        <v>3019</v>
      </c>
      <c r="AB762" t="str">
        <f t="shared" si="17"/>
        <v>SWE_Bohuslän_Animalia_Fauna_2020.csv</v>
      </c>
      <c r="AC762" s="8"/>
      <c r="AD762" t="s">
        <v>3034</v>
      </c>
      <c r="AE762" t="s">
        <v>3017</v>
      </c>
      <c r="AF762" t="str">
        <f>VLOOKUP(AE762,[1]urls_output!$A:$B,2,FALSE)</f>
        <v>T</v>
      </c>
    </row>
    <row r="763" spans="1:32" ht="15" customHeight="1">
      <c r="A763">
        <v>762</v>
      </c>
      <c r="B763" t="s">
        <v>31</v>
      </c>
      <c r="C763" s="19" t="s">
        <v>103</v>
      </c>
      <c r="D763" t="s">
        <v>3033</v>
      </c>
      <c r="G763" t="s">
        <v>3033</v>
      </c>
      <c r="I763" t="s">
        <v>104</v>
      </c>
      <c r="J763" t="s">
        <v>105</v>
      </c>
      <c r="K763" t="s">
        <v>96</v>
      </c>
      <c r="P763" t="s">
        <v>3821</v>
      </c>
      <c r="Q763" t="s">
        <v>41</v>
      </c>
      <c r="R763" t="s">
        <v>3017</v>
      </c>
      <c r="S763" s="38" t="s">
        <v>3018</v>
      </c>
      <c r="T763" t="s">
        <v>134</v>
      </c>
      <c r="U763" t="s">
        <v>108</v>
      </c>
      <c r="W763">
        <v>2020</v>
      </c>
      <c r="X763" t="s">
        <v>61</v>
      </c>
      <c r="Z763" s="2"/>
      <c r="AA763" t="s">
        <v>3019</v>
      </c>
      <c r="AB763" t="str">
        <f t="shared" si="17"/>
        <v>SWE_Bohuslän_Plantae_Flora_2020.csv</v>
      </c>
      <c r="AC763" s="8"/>
      <c r="AD763" t="s">
        <v>3034</v>
      </c>
      <c r="AE763" t="s">
        <v>3017</v>
      </c>
      <c r="AF763" t="str">
        <f>VLOOKUP(AE763,[1]urls_output!$A:$B,2,FALSE)</f>
        <v>T</v>
      </c>
    </row>
    <row r="764" spans="1:32" ht="15" customHeight="1">
      <c r="A764">
        <v>763</v>
      </c>
      <c r="B764" t="s">
        <v>31</v>
      </c>
      <c r="C764" s="19" t="s">
        <v>103</v>
      </c>
      <c r="D764" t="s">
        <v>3035</v>
      </c>
      <c r="G764" t="s">
        <v>3035</v>
      </c>
      <c r="I764" t="s">
        <v>104</v>
      </c>
      <c r="J764" t="s">
        <v>105</v>
      </c>
      <c r="K764" t="s">
        <v>37</v>
      </c>
      <c r="P764" t="s">
        <v>2907</v>
      </c>
      <c r="Q764" t="s">
        <v>41</v>
      </c>
      <c r="R764" t="s">
        <v>3017</v>
      </c>
      <c r="S764" s="38" t="s">
        <v>3018</v>
      </c>
      <c r="T764" t="s">
        <v>134</v>
      </c>
      <c r="U764" t="s">
        <v>108</v>
      </c>
      <c r="W764">
        <v>2020</v>
      </c>
      <c r="X764" t="s">
        <v>61</v>
      </c>
      <c r="Z764" s="2"/>
      <c r="AA764" t="s">
        <v>3019</v>
      </c>
      <c r="AB764" t="str">
        <f t="shared" si="17"/>
        <v>SWE_Dalsland_Animalia_Fauna_2020.csv</v>
      </c>
      <c r="AC764" s="8"/>
      <c r="AD764" t="s">
        <v>3036</v>
      </c>
      <c r="AE764" t="s">
        <v>3017</v>
      </c>
      <c r="AF764" t="str">
        <f>VLOOKUP(AE764,[1]urls_output!$A:$B,2,FALSE)</f>
        <v>T</v>
      </c>
    </row>
    <row r="765" spans="1:32" ht="15" customHeight="1">
      <c r="A765">
        <v>764</v>
      </c>
      <c r="B765" t="s">
        <v>31</v>
      </c>
      <c r="C765" s="19" t="s">
        <v>103</v>
      </c>
      <c r="D765" t="s">
        <v>3035</v>
      </c>
      <c r="G765" t="s">
        <v>3035</v>
      </c>
      <c r="I765" t="s">
        <v>104</v>
      </c>
      <c r="J765" t="s">
        <v>105</v>
      </c>
      <c r="K765" t="s">
        <v>96</v>
      </c>
      <c r="P765" t="s">
        <v>3821</v>
      </c>
      <c r="Q765" t="s">
        <v>41</v>
      </c>
      <c r="R765" t="s">
        <v>3017</v>
      </c>
      <c r="S765" s="38" t="s">
        <v>3018</v>
      </c>
      <c r="T765" t="s">
        <v>134</v>
      </c>
      <c r="U765" t="s">
        <v>108</v>
      </c>
      <c r="W765">
        <v>2020</v>
      </c>
      <c r="X765" t="s">
        <v>61</v>
      </c>
      <c r="Z765" s="2"/>
      <c r="AA765" t="s">
        <v>3019</v>
      </c>
      <c r="AB765" t="str">
        <f t="shared" si="17"/>
        <v>SWE_Dalsland_Plantae_Flora_2020.csv</v>
      </c>
      <c r="AC765" s="8"/>
      <c r="AD765" t="s">
        <v>3036</v>
      </c>
      <c r="AE765" t="s">
        <v>3017</v>
      </c>
      <c r="AF765" t="str">
        <f>VLOOKUP(AE765,[1]urls_output!$A:$B,2,FALSE)</f>
        <v>T</v>
      </c>
    </row>
    <row r="766" spans="1:32" ht="15" customHeight="1">
      <c r="A766">
        <v>765</v>
      </c>
      <c r="B766" t="s">
        <v>31</v>
      </c>
      <c r="C766" s="19" t="s">
        <v>103</v>
      </c>
      <c r="D766" t="s">
        <v>3037</v>
      </c>
      <c r="G766" t="s">
        <v>3038</v>
      </c>
      <c r="I766" t="s">
        <v>104</v>
      </c>
      <c r="J766" t="s">
        <v>105</v>
      </c>
      <c r="K766" t="s">
        <v>37</v>
      </c>
      <c r="P766" t="s">
        <v>2907</v>
      </c>
      <c r="Q766" t="s">
        <v>41</v>
      </c>
      <c r="R766" t="s">
        <v>3017</v>
      </c>
      <c r="S766" s="38" t="s">
        <v>3018</v>
      </c>
      <c r="T766" t="s">
        <v>134</v>
      </c>
      <c r="U766" t="s">
        <v>108</v>
      </c>
      <c r="W766">
        <v>2020</v>
      </c>
      <c r="X766" t="s">
        <v>61</v>
      </c>
      <c r="Z766" s="2"/>
      <c r="AA766" t="s">
        <v>3019</v>
      </c>
      <c r="AB766" t="str">
        <f t="shared" si="17"/>
        <v>SWE_Västergötland_Animalia_Fauna_2020.csv</v>
      </c>
      <c r="AC766" s="8"/>
      <c r="AD766" t="s">
        <v>3039</v>
      </c>
      <c r="AE766" t="s">
        <v>3017</v>
      </c>
      <c r="AF766" t="str">
        <f>VLOOKUP(AE766,[1]urls_output!$A:$B,2,FALSE)</f>
        <v>T</v>
      </c>
    </row>
    <row r="767" spans="1:32" ht="15" customHeight="1">
      <c r="A767">
        <v>766</v>
      </c>
      <c r="B767" t="s">
        <v>31</v>
      </c>
      <c r="C767" s="19" t="s">
        <v>103</v>
      </c>
      <c r="D767" t="s">
        <v>3037</v>
      </c>
      <c r="G767" t="s">
        <v>3038</v>
      </c>
      <c r="I767" t="s">
        <v>104</v>
      </c>
      <c r="J767" t="s">
        <v>105</v>
      </c>
      <c r="K767" t="s">
        <v>96</v>
      </c>
      <c r="P767" t="s">
        <v>3821</v>
      </c>
      <c r="Q767" t="s">
        <v>41</v>
      </c>
      <c r="R767" t="s">
        <v>3017</v>
      </c>
      <c r="S767" s="38" t="s">
        <v>3018</v>
      </c>
      <c r="T767" t="s">
        <v>134</v>
      </c>
      <c r="U767" t="s">
        <v>108</v>
      </c>
      <c r="W767">
        <v>2020</v>
      </c>
      <c r="X767" t="s">
        <v>61</v>
      </c>
      <c r="Z767" s="2"/>
      <c r="AA767" t="s">
        <v>3019</v>
      </c>
      <c r="AB767" t="str">
        <f t="shared" si="17"/>
        <v>SWE_Västergötland_Plantae_Flora_2020.csv</v>
      </c>
      <c r="AC767" s="8"/>
      <c r="AD767" t="s">
        <v>3039</v>
      </c>
      <c r="AE767" t="s">
        <v>3017</v>
      </c>
      <c r="AF767" t="str">
        <f>VLOOKUP(AE767,[1]urls_output!$A:$B,2,FALSE)</f>
        <v>T</v>
      </c>
    </row>
    <row r="768" spans="1:32" ht="15" customHeight="1">
      <c r="A768">
        <v>767</v>
      </c>
      <c r="B768" t="s">
        <v>31</v>
      </c>
      <c r="C768" s="19" t="s">
        <v>103</v>
      </c>
      <c r="D768" t="s">
        <v>3040</v>
      </c>
      <c r="G768" t="s">
        <v>3040</v>
      </c>
      <c r="I768" t="s">
        <v>104</v>
      </c>
      <c r="J768" t="s">
        <v>105</v>
      </c>
      <c r="K768" t="s">
        <v>37</v>
      </c>
      <c r="P768" t="s">
        <v>2907</v>
      </c>
      <c r="Q768" t="s">
        <v>41</v>
      </c>
      <c r="R768" t="s">
        <v>3017</v>
      </c>
      <c r="S768" s="38" t="s">
        <v>3018</v>
      </c>
      <c r="T768" t="s">
        <v>134</v>
      </c>
      <c r="U768" t="s">
        <v>108</v>
      </c>
      <c r="W768">
        <v>2020</v>
      </c>
      <c r="X768" t="s">
        <v>61</v>
      </c>
      <c r="Z768" s="2"/>
      <c r="AA768" t="s">
        <v>3019</v>
      </c>
      <c r="AB768" t="str">
        <f t="shared" si="17"/>
        <v>SWE_Södermanland_Animalia_Fauna_2020.csv</v>
      </c>
      <c r="AC768" s="8"/>
      <c r="AD768" t="s">
        <v>3041</v>
      </c>
      <c r="AE768" t="s">
        <v>3017</v>
      </c>
      <c r="AF768" t="str">
        <f>VLOOKUP(AE768,[1]urls_output!$A:$B,2,FALSE)</f>
        <v>T</v>
      </c>
    </row>
    <row r="769" spans="1:32" ht="15" customHeight="1">
      <c r="A769">
        <v>768</v>
      </c>
      <c r="B769" t="s">
        <v>31</v>
      </c>
      <c r="C769" s="19" t="s">
        <v>103</v>
      </c>
      <c r="D769" t="s">
        <v>3040</v>
      </c>
      <c r="G769" t="s">
        <v>3040</v>
      </c>
      <c r="I769" t="s">
        <v>104</v>
      </c>
      <c r="J769" t="s">
        <v>105</v>
      </c>
      <c r="K769" t="s">
        <v>96</v>
      </c>
      <c r="P769" t="s">
        <v>3821</v>
      </c>
      <c r="Q769" t="s">
        <v>41</v>
      </c>
      <c r="R769" t="s">
        <v>3017</v>
      </c>
      <c r="S769" s="38" t="s">
        <v>3018</v>
      </c>
      <c r="T769" t="s">
        <v>134</v>
      </c>
      <c r="U769" t="s">
        <v>108</v>
      </c>
      <c r="W769">
        <v>2020</v>
      </c>
      <c r="X769" t="s">
        <v>61</v>
      </c>
      <c r="Z769" s="2"/>
      <c r="AA769" t="s">
        <v>3019</v>
      </c>
      <c r="AB769" t="str">
        <f t="shared" si="17"/>
        <v>SWE_Södermanland_Plantae_Flora_2020.csv</v>
      </c>
      <c r="AC769" s="8"/>
      <c r="AD769" t="s">
        <v>3041</v>
      </c>
      <c r="AE769" t="s">
        <v>3017</v>
      </c>
      <c r="AF769" t="str">
        <f>VLOOKUP(AE769,[1]urls_output!$A:$B,2,FALSE)</f>
        <v>T</v>
      </c>
    </row>
    <row r="770" spans="1:32" ht="15" customHeight="1">
      <c r="A770">
        <v>769</v>
      </c>
      <c r="B770" t="s">
        <v>31</v>
      </c>
      <c r="C770" s="19" t="s">
        <v>103</v>
      </c>
      <c r="D770" t="s">
        <v>3042</v>
      </c>
      <c r="G770" t="s">
        <v>3042</v>
      </c>
      <c r="I770" t="s">
        <v>104</v>
      </c>
      <c r="J770" t="s">
        <v>105</v>
      </c>
      <c r="K770" t="s">
        <v>37</v>
      </c>
      <c r="P770" t="s">
        <v>2907</v>
      </c>
      <c r="Q770" t="s">
        <v>41</v>
      </c>
      <c r="R770" t="s">
        <v>3017</v>
      </c>
      <c r="S770" s="38" t="s">
        <v>3018</v>
      </c>
      <c r="T770" t="s">
        <v>134</v>
      </c>
      <c r="U770" t="s">
        <v>108</v>
      </c>
      <c r="W770">
        <v>2020</v>
      </c>
      <c r="X770" t="s">
        <v>61</v>
      </c>
      <c r="Z770" s="2"/>
      <c r="AA770" t="s">
        <v>3019</v>
      </c>
      <c r="AB770" t="str">
        <f t="shared" si="17"/>
        <v>SWE_Kattegat_Animalia_Fauna_2020.csv</v>
      </c>
      <c r="AC770" s="8"/>
      <c r="AD770" t="s">
        <v>3043</v>
      </c>
      <c r="AE770" t="s">
        <v>3017</v>
      </c>
      <c r="AF770" t="str">
        <f>VLOOKUP(AE770,[1]urls_output!$A:$B,2,FALSE)</f>
        <v>T</v>
      </c>
    </row>
    <row r="771" spans="1:32" ht="15" customHeight="1">
      <c r="A771">
        <v>770</v>
      </c>
      <c r="B771" t="s">
        <v>31</v>
      </c>
      <c r="C771" s="19" t="s">
        <v>103</v>
      </c>
      <c r="D771" t="s">
        <v>3042</v>
      </c>
      <c r="G771" t="s">
        <v>3042</v>
      </c>
      <c r="I771" t="s">
        <v>104</v>
      </c>
      <c r="J771" t="s">
        <v>105</v>
      </c>
      <c r="K771" t="s">
        <v>96</v>
      </c>
      <c r="P771" t="s">
        <v>3821</v>
      </c>
      <c r="Q771" t="s">
        <v>41</v>
      </c>
      <c r="R771" t="s">
        <v>3017</v>
      </c>
      <c r="S771" s="38" t="s">
        <v>3018</v>
      </c>
      <c r="T771" t="s">
        <v>134</v>
      </c>
      <c r="U771" t="s">
        <v>108</v>
      </c>
      <c r="W771">
        <v>2020</v>
      </c>
      <c r="X771" t="s">
        <v>61</v>
      </c>
      <c r="Z771" s="2"/>
      <c r="AA771" t="s">
        <v>3019</v>
      </c>
      <c r="AB771" t="str">
        <f t="shared" si="17"/>
        <v>SWE_Kattegat_Plantae_Flora_2020.csv</v>
      </c>
      <c r="AC771" s="8"/>
      <c r="AD771" t="s">
        <v>3043</v>
      </c>
      <c r="AE771" t="s">
        <v>3017</v>
      </c>
      <c r="AF771" t="str">
        <f>VLOOKUP(AE771,[1]urls_output!$A:$B,2,FALSE)</f>
        <v>T</v>
      </c>
    </row>
    <row r="772" spans="1:32" ht="15" customHeight="1">
      <c r="A772">
        <v>771</v>
      </c>
      <c r="B772" t="s">
        <v>31</v>
      </c>
      <c r="C772" s="19" t="s">
        <v>103</v>
      </c>
      <c r="D772" t="s">
        <v>3044</v>
      </c>
      <c r="G772" t="s">
        <v>3044</v>
      </c>
      <c r="I772" t="s">
        <v>104</v>
      </c>
      <c r="J772" t="s">
        <v>105</v>
      </c>
      <c r="K772" t="s">
        <v>37</v>
      </c>
      <c r="P772" t="s">
        <v>2907</v>
      </c>
      <c r="Q772" t="s">
        <v>41</v>
      </c>
      <c r="R772" t="s">
        <v>3017</v>
      </c>
      <c r="S772" s="38" t="s">
        <v>3018</v>
      </c>
      <c r="T772" t="s">
        <v>134</v>
      </c>
      <c r="U772" t="s">
        <v>108</v>
      </c>
      <c r="W772">
        <v>2020</v>
      </c>
      <c r="X772" t="s">
        <v>61</v>
      </c>
      <c r="Z772" s="2"/>
      <c r="AA772" t="s">
        <v>3019</v>
      </c>
      <c r="AB772" t="str">
        <f t="shared" si="17"/>
        <v>SWE_Västmanland_Animalia_Fauna_2020.csv</v>
      </c>
      <c r="AC772" s="8"/>
      <c r="AD772" t="s">
        <v>3045</v>
      </c>
      <c r="AE772" t="s">
        <v>3017</v>
      </c>
      <c r="AF772" t="str">
        <f>VLOOKUP(AE772,[1]urls_output!$A:$B,2,FALSE)</f>
        <v>T</v>
      </c>
    </row>
    <row r="773" spans="1:32" ht="15" customHeight="1">
      <c r="A773">
        <v>772</v>
      </c>
      <c r="B773" t="s">
        <v>31</v>
      </c>
      <c r="C773" s="19" t="s">
        <v>103</v>
      </c>
      <c r="D773" t="s">
        <v>3044</v>
      </c>
      <c r="G773" t="s">
        <v>3044</v>
      </c>
      <c r="I773" t="s">
        <v>104</v>
      </c>
      <c r="J773" t="s">
        <v>105</v>
      </c>
      <c r="K773" t="s">
        <v>96</v>
      </c>
      <c r="P773" t="s">
        <v>3821</v>
      </c>
      <c r="Q773" t="s">
        <v>41</v>
      </c>
      <c r="R773" t="s">
        <v>3017</v>
      </c>
      <c r="S773" s="38" t="s">
        <v>3018</v>
      </c>
      <c r="T773" t="s">
        <v>134</v>
      </c>
      <c r="U773" t="s">
        <v>108</v>
      </c>
      <c r="W773">
        <v>2020</v>
      </c>
      <c r="X773" t="s">
        <v>61</v>
      </c>
      <c r="Z773" s="2"/>
      <c r="AA773" t="s">
        <v>3019</v>
      </c>
      <c r="AB773" t="str">
        <f t="shared" si="17"/>
        <v>SWE_Västmanland_Plantae_Flora_2020.csv</v>
      </c>
      <c r="AC773" s="8"/>
      <c r="AD773" t="s">
        <v>3045</v>
      </c>
      <c r="AE773" t="s">
        <v>3017</v>
      </c>
      <c r="AF773" t="str">
        <f>VLOOKUP(AE773,[1]urls_output!$A:$B,2,FALSE)</f>
        <v>T</v>
      </c>
    </row>
    <row r="774" spans="1:32" ht="15" customHeight="1">
      <c r="A774">
        <v>773</v>
      </c>
      <c r="B774" t="s">
        <v>31</v>
      </c>
      <c r="C774" s="19" t="s">
        <v>103</v>
      </c>
      <c r="D774" t="s">
        <v>3046</v>
      </c>
      <c r="G774" t="s">
        <v>3046</v>
      </c>
      <c r="I774" t="s">
        <v>104</v>
      </c>
      <c r="J774" t="s">
        <v>105</v>
      </c>
      <c r="K774" t="s">
        <v>37</v>
      </c>
      <c r="P774" t="s">
        <v>2907</v>
      </c>
      <c r="Q774" t="s">
        <v>41</v>
      </c>
      <c r="R774" t="s">
        <v>3017</v>
      </c>
      <c r="S774" s="38" t="s">
        <v>3018</v>
      </c>
      <c r="T774" t="s">
        <v>134</v>
      </c>
      <c r="U774" t="s">
        <v>108</v>
      </c>
      <c r="W774">
        <v>2020</v>
      </c>
      <c r="X774" t="s">
        <v>61</v>
      </c>
      <c r="Z774" s="2"/>
      <c r="AA774" t="s">
        <v>3019</v>
      </c>
      <c r="AB774" t="str">
        <f t="shared" si="17"/>
        <v>SWE_Hälsingland_Animalia_Fauna_2020.csv</v>
      </c>
      <c r="AC774" s="8"/>
      <c r="AD774" t="s">
        <v>3047</v>
      </c>
      <c r="AE774" t="s">
        <v>3017</v>
      </c>
      <c r="AF774" t="str">
        <f>VLOOKUP(AE774,[1]urls_output!$A:$B,2,FALSE)</f>
        <v>T</v>
      </c>
    </row>
    <row r="775" spans="1:32" ht="15" customHeight="1">
      <c r="A775">
        <v>774</v>
      </c>
      <c r="B775" t="s">
        <v>31</v>
      </c>
      <c r="C775" s="19" t="s">
        <v>103</v>
      </c>
      <c r="D775" t="s">
        <v>3046</v>
      </c>
      <c r="G775" t="s">
        <v>3046</v>
      </c>
      <c r="I775" t="s">
        <v>104</v>
      </c>
      <c r="J775" t="s">
        <v>105</v>
      </c>
      <c r="K775" t="s">
        <v>96</v>
      </c>
      <c r="P775" t="s">
        <v>3821</v>
      </c>
      <c r="Q775" t="s">
        <v>41</v>
      </c>
      <c r="R775" t="s">
        <v>3017</v>
      </c>
      <c r="S775" s="38" t="s">
        <v>3018</v>
      </c>
      <c r="T775" t="s">
        <v>134</v>
      </c>
      <c r="U775" t="s">
        <v>108</v>
      </c>
      <c r="W775">
        <v>2020</v>
      </c>
      <c r="X775" t="s">
        <v>61</v>
      </c>
      <c r="Z775" s="2"/>
      <c r="AA775" t="s">
        <v>3019</v>
      </c>
      <c r="AB775" t="str">
        <f t="shared" si="17"/>
        <v>SWE_Hälsingland_Plantae_Flora_2020.csv</v>
      </c>
      <c r="AC775" s="8"/>
      <c r="AD775" t="s">
        <v>3047</v>
      </c>
      <c r="AE775" t="s">
        <v>3017</v>
      </c>
      <c r="AF775" t="str">
        <f>VLOOKUP(AE775,[1]urls_output!$A:$B,2,FALSE)</f>
        <v>T</v>
      </c>
    </row>
    <row r="776" spans="1:32" ht="15" customHeight="1">
      <c r="A776">
        <v>775</v>
      </c>
      <c r="B776" t="s">
        <v>31</v>
      </c>
      <c r="C776" s="19" t="s">
        <v>103</v>
      </c>
      <c r="D776" t="s">
        <v>3048</v>
      </c>
      <c r="G776" t="s">
        <v>3048</v>
      </c>
      <c r="I776" t="s">
        <v>104</v>
      </c>
      <c r="J776" t="s">
        <v>105</v>
      </c>
      <c r="K776" t="s">
        <v>37</v>
      </c>
      <c r="P776" t="s">
        <v>2907</v>
      </c>
      <c r="Q776" t="s">
        <v>41</v>
      </c>
      <c r="R776" t="s">
        <v>3017</v>
      </c>
      <c r="S776" s="38" t="s">
        <v>3018</v>
      </c>
      <c r="T776" t="s">
        <v>134</v>
      </c>
      <c r="U776" t="s">
        <v>108</v>
      </c>
      <c r="W776">
        <v>2020</v>
      </c>
      <c r="X776" t="s">
        <v>61</v>
      </c>
      <c r="Z776" s="2"/>
      <c r="AA776" t="s">
        <v>3019</v>
      </c>
      <c r="AB776" t="str">
        <f t="shared" si="17"/>
        <v>SWE_Asele lappmark_Animalia_Fauna_2020.csv</v>
      </c>
      <c r="AC776" s="8"/>
      <c r="AD776" t="s">
        <v>3049</v>
      </c>
      <c r="AE776" t="s">
        <v>3017</v>
      </c>
      <c r="AF776" t="str">
        <f>VLOOKUP(AE776,[1]urls_output!$A:$B,2,FALSE)</f>
        <v>T</v>
      </c>
    </row>
    <row r="777" spans="1:32" ht="15" customHeight="1">
      <c r="A777">
        <v>776</v>
      </c>
      <c r="B777" t="s">
        <v>31</v>
      </c>
      <c r="C777" s="19" t="s">
        <v>103</v>
      </c>
      <c r="D777" t="s">
        <v>3048</v>
      </c>
      <c r="G777" t="s">
        <v>3048</v>
      </c>
      <c r="I777" t="s">
        <v>104</v>
      </c>
      <c r="J777" t="s">
        <v>105</v>
      </c>
      <c r="K777" t="s">
        <v>96</v>
      </c>
      <c r="P777" t="s">
        <v>3821</v>
      </c>
      <c r="Q777" t="s">
        <v>41</v>
      </c>
      <c r="R777" t="s">
        <v>3017</v>
      </c>
      <c r="S777" s="38" t="s">
        <v>3018</v>
      </c>
      <c r="T777" t="s">
        <v>134</v>
      </c>
      <c r="U777" t="s">
        <v>108</v>
      </c>
      <c r="W777">
        <v>2020</v>
      </c>
      <c r="X777" t="s">
        <v>61</v>
      </c>
      <c r="Z777" s="2"/>
      <c r="AA777" t="s">
        <v>3019</v>
      </c>
      <c r="AB777" t="str">
        <f t="shared" si="17"/>
        <v>SWE_Asele lappmark_Plantae_Flora_2020.csv</v>
      </c>
      <c r="AC777" s="8"/>
      <c r="AD777" t="s">
        <v>3049</v>
      </c>
      <c r="AE777" t="s">
        <v>3017</v>
      </c>
      <c r="AF777" t="str">
        <f>VLOOKUP(AE777,[1]urls_output!$A:$B,2,FALSE)</f>
        <v>T</v>
      </c>
    </row>
    <row r="778" spans="1:32" ht="15" customHeight="1">
      <c r="A778">
        <v>777</v>
      </c>
      <c r="B778" t="s">
        <v>31</v>
      </c>
      <c r="C778" s="19" t="s">
        <v>103</v>
      </c>
      <c r="D778" t="s">
        <v>3050</v>
      </c>
      <c r="G778" t="s">
        <v>3050</v>
      </c>
      <c r="I778" t="s">
        <v>104</v>
      </c>
      <c r="J778" t="s">
        <v>105</v>
      </c>
      <c r="K778" t="s">
        <v>37</v>
      </c>
      <c r="P778" t="s">
        <v>2907</v>
      </c>
      <c r="Q778" t="s">
        <v>41</v>
      </c>
      <c r="R778" t="s">
        <v>3017</v>
      </c>
      <c r="S778" s="38" t="s">
        <v>3018</v>
      </c>
      <c r="T778" t="s">
        <v>134</v>
      </c>
      <c r="U778" t="s">
        <v>108</v>
      </c>
      <c r="W778">
        <v>2020</v>
      </c>
      <c r="X778" t="s">
        <v>61</v>
      </c>
      <c r="Z778" s="2"/>
      <c r="AA778" t="s">
        <v>3019</v>
      </c>
      <c r="AB778" t="str">
        <f t="shared" si="17"/>
        <v>SWE_Dalarna_Animalia_Fauna_2020.csv</v>
      </c>
      <c r="AC778" s="8"/>
      <c r="AD778" t="s">
        <v>3051</v>
      </c>
      <c r="AE778" t="s">
        <v>3017</v>
      </c>
      <c r="AF778" t="str">
        <f>VLOOKUP(AE778,[1]urls_output!$A:$B,2,FALSE)</f>
        <v>T</v>
      </c>
    </row>
    <row r="779" spans="1:32" ht="15" customHeight="1">
      <c r="A779">
        <v>778</v>
      </c>
      <c r="B779" t="s">
        <v>31</v>
      </c>
      <c r="C779" s="19" t="s">
        <v>103</v>
      </c>
      <c r="D779" t="s">
        <v>3050</v>
      </c>
      <c r="G779" t="s">
        <v>3050</v>
      </c>
      <c r="I779" t="s">
        <v>104</v>
      </c>
      <c r="J779" t="s">
        <v>105</v>
      </c>
      <c r="K779" t="s">
        <v>96</v>
      </c>
      <c r="P779" t="s">
        <v>3821</v>
      </c>
      <c r="Q779" t="s">
        <v>41</v>
      </c>
      <c r="R779" t="s">
        <v>3017</v>
      </c>
      <c r="S779" s="38" t="s">
        <v>3018</v>
      </c>
      <c r="T779" t="s">
        <v>134</v>
      </c>
      <c r="U779" t="s">
        <v>108</v>
      </c>
      <c r="W779">
        <v>2020</v>
      </c>
      <c r="X779" t="s">
        <v>61</v>
      </c>
      <c r="Z779" s="2"/>
      <c r="AA779" t="s">
        <v>3019</v>
      </c>
      <c r="AB779" t="str">
        <f t="shared" si="17"/>
        <v>SWE_Dalarna_Plantae_Flora_2020.csv</v>
      </c>
      <c r="AC779" s="8"/>
      <c r="AD779" t="s">
        <v>3051</v>
      </c>
      <c r="AE779" t="s">
        <v>3017</v>
      </c>
      <c r="AF779" t="str">
        <f>VLOOKUP(AE779,[1]urls_output!$A:$B,2,FALSE)</f>
        <v>T</v>
      </c>
    </row>
    <row r="780" spans="1:32" ht="15" customHeight="1">
      <c r="A780">
        <v>779</v>
      </c>
      <c r="B780" t="s">
        <v>31</v>
      </c>
      <c r="C780" s="19" t="s">
        <v>103</v>
      </c>
      <c r="D780" t="s">
        <v>3052</v>
      </c>
      <c r="G780" t="s">
        <v>3052</v>
      </c>
      <c r="I780" t="s">
        <v>104</v>
      </c>
      <c r="J780" t="s">
        <v>105</v>
      </c>
      <c r="K780" t="s">
        <v>37</v>
      </c>
      <c r="P780" t="s">
        <v>2907</v>
      </c>
      <c r="Q780" t="s">
        <v>41</v>
      </c>
      <c r="R780" t="s">
        <v>3017</v>
      </c>
      <c r="S780" s="38" t="s">
        <v>3018</v>
      </c>
      <c r="T780" t="s">
        <v>134</v>
      </c>
      <c r="U780" t="s">
        <v>108</v>
      </c>
      <c r="W780">
        <v>2020</v>
      </c>
      <c r="X780" t="s">
        <v>61</v>
      </c>
      <c r="Z780" s="2"/>
      <c r="AA780" t="s">
        <v>3019</v>
      </c>
      <c r="AB780" t="str">
        <f t="shared" ref="AB780:AB811" si="18">IF(D780="NA",   I780&amp;"_"&amp;K780&amp;"_"&amp;P780&amp;"_"&amp;W780&amp;"."&amp;T780, I780&amp;"_"&amp;D780&amp;"_"&amp;K780&amp;"_"&amp;P780&amp;"_"&amp;W780&amp;"."&amp;T780)</f>
        <v>SWE_Medelpad_Animalia_Fauna_2020.csv</v>
      </c>
      <c r="AC780" s="8"/>
      <c r="AD780" t="s">
        <v>3053</v>
      </c>
      <c r="AE780" t="s">
        <v>3017</v>
      </c>
      <c r="AF780" t="str">
        <f>VLOOKUP(AE780,[1]urls_output!$A:$B,2,FALSE)</f>
        <v>T</v>
      </c>
    </row>
    <row r="781" spans="1:32" ht="15" customHeight="1">
      <c r="A781">
        <v>780</v>
      </c>
      <c r="B781" t="s">
        <v>31</v>
      </c>
      <c r="C781" s="19" t="s">
        <v>103</v>
      </c>
      <c r="D781" t="s">
        <v>3052</v>
      </c>
      <c r="G781" t="s">
        <v>3052</v>
      </c>
      <c r="I781" t="s">
        <v>104</v>
      </c>
      <c r="J781" t="s">
        <v>105</v>
      </c>
      <c r="K781" t="s">
        <v>96</v>
      </c>
      <c r="P781" t="s">
        <v>3821</v>
      </c>
      <c r="Q781" t="s">
        <v>41</v>
      </c>
      <c r="R781" t="s">
        <v>3017</v>
      </c>
      <c r="S781" s="38" t="s">
        <v>3018</v>
      </c>
      <c r="T781" t="s">
        <v>134</v>
      </c>
      <c r="U781" t="s">
        <v>108</v>
      </c>
      <c r="W781">
        <v>2020</v>
      </c>
      <c r="X781" t="s">
        <v>61</v>
      </c>
      <c r="Z781" s="2"/>
      <c r="AA781" t="s">
        <v>3019</v>
      </c>
      <c r="AB781" t="str">
        <f t="shared" si="18"/>
        <v>SWE_Medelpad_Plantae_Flora_2020.csv</v>
      </c>
      <c r="AC781" s="8"/>
      <c r="AD781" t="s">
        <v>3053</v>
      </c>
      <c r="AE781" t="s">
        <v>3017</v>
      </c>
      <c r="AF781" t="str">
        <f>VLOOKUP(AE781,[1]urls_output!$A:$B,2,FALSE)</f>
        <v>T</v>
      </c>
    </row>
    <row r="782" spans="1:32" ht="15" customHeight="1">
      <c r="A782">
        <v>781</v>
      </c>
      <c r="B782" t="s">
        <v>31</v>
      </c>
      <c r="C782" s="19" t="s">
        <v>103</v>
      </c>
      <c r="D782" t="s">
        <v>3054</v>
      </c>
      <c r="G782" t="s">
        <v>3054</v>
      </c>
      <c r="I782" t="s">
        <v>104</v>
      </c>
      <c r="J782" t="s">
        <v>105</v>
      </c>
      <c r="K782" t="s">
        <v>37</v>
      </c>
      <c r="P782" t="s">
        <v>2907</v>
      </c>
      <c r="Q782" t="s">
        <v>41</v>
      </c>
      <c r="R782" t="s">
        <v>3017</v>
      </c>
      <c r="S782" s="38" t="s">
        <v>3018</v>
      </c>
      <c r="T782" t="s">
        <v>134</v>
      </c>
      <c r="U782" t="s">
        <v>108</v>
      </c>
      <c r="W782">
        <v>2020</v>
      </c>
      <c r="X782" t="s">
        <v>61</v>
      </c>
      <c r="Z782" s="2"/>
      <c r="AA782" t="s">
        <v>3019</v>
      </c>
      <c r="AB782" t="str">
        <f t="shared" si="18"/>
        <v>SWE_Östergötland_Animalia_Fauna_2020.csv</v>
      </c>
      <c r="AC782" s="8"/>
      <c r="AD782" t="s">
        <v>3055</v>
      </c>
      <c r="AE782" t="s">
        <v>3017</v>
      </c>
      <c r="AF782" t="str">
        <f>VLOOKUP(AE782,[1]urls_output!$A:$B,2,FALSE)</f>
        <v>T</v>
      </c>
    </row>
    <row r="783" spans="1:32" ht="15" customHeight="1">
      <c r="A783">
        <v>782</v>
      </c>
      <c r="B783" t="s">
        <v>31</v>
      </c>
      <c r="C783" s="19" t="s">
        <v>103</v>
      </c>
      <c r="D783" t="s">
        <v>3054</v>
      </c>
      <c r="G783" t="s">
        <v>3054</v>
      </c>
      <c r="I783" t="s">
        <v>104</v>
      </c>
      <c r="J783" t="s">
        <v>105</v>
      </c>
      <c r="K783" t="s">
        <v>96</v>
      </c>
      <c r="P783" t="s">
        <v>3821</v>
      </c>
      <c r="Q783" t="s">
        <v>41</v>
      </c>
      <c r="R783" t="s">
        <v>3017</v>
      </c>
      <c r="S783" s="38" t="s">
        <v>3018</v>
      </c>
      <c r="T783" t="s">
        <v>134</v>
      </c>
      <c r="U783" t="s">
        <v>108</v>
      </c>
      <c r="W783">
        <v>2020</v>
      </c>
      <c r="X783" t="s">
        <v>61</v>
      </c>
      <c r="Z783" s="2"/>
      <c r="AA783" t="s">
        <v>3019</v>
      </c>
      <c r="AB783" t="str">
        <f t="shared" si="18"/>
        <v>SWE_Östergötland_Plantae_Flora_2020.csv</v>
      </c>
      <c r="AC783" s="8"/>
      <c r="AD783" t="s">
        <v>3055</v>
      </c>
      <c r="AE783" t="s">
        <v>3017</v>
      </c>
      <c r="AF783" t="str">
        <f>VLOOKUP(AE783,[1]urls_output!$A:$B,2,FALSE)</f>
        <v>T</v>
      </c>
    </row>
    <row r="784" spans="1:32" ht="15" customHeight="1">
      <c r="A784">
        <v>783</v>
      </c>
      <c r="B784" t="s">
        <v>31</v>
      </c>
      <c r="C784" s="19" t="s">
        <v>103</v>
      </c>
      <c r="D784" t="s">
        <v>3056</v>
      </c>
      <c r="G784" t="s">
        <v>3056</v>
      </c>
      <c r="I784" t="s">
        <v>104</v>
      </c>
      <c r="J784" t="s">
        <v>105</v>
      </c>
      <c r="K784" t="s">
        <v>37</v>
      </c>
      <c r="P784" t="s">
        <v>2907</v>
      </c>
      <c r="Q784" t="s">
        <v>41</v>
      </c>
      <c r="R784" t="s">
        <v>3017</v>
      </c>
      <c r="S784" s="38" t="s">
        <v>3018</v>
      </c>
      <c r="T784" t="s">
        <v>134</v>
      </c>
      <c r="U784" t="s">
        <v>108</v>
      </c>
      <c r="W784">
        <v>2020</v>
      </c>
      <c r="X784" t="s">
        <v>61</v>
      </c>
      <c r="Z784" s="2"/>
      <c r="AA784" t="s">
        <v>3019</v>
      </c>
      <c r="AB784" t="str">
        <f t="shared" si="18"/>
        <v>SWE_Bottenhavet_Animalia_Fauna_2020.csv</v>
      </c>
      <c r="AC784" s="8"/>
      <c r="AD784" t="s">
        <v>3057</v>
      </c>
      <c r="AE784" t="s">
        <v>3017</v>
      </c>
      <c r="AF784" t="str">
        <f>VLOOKUP(AE784,[1]urls_output!$A:$B,2,FALSE)</f>
        <v>T</v>
      </c>
    </row>
    <row r="785" spans="1:32" ht="15" customHeight="1">
      <c r="A785">
        <v>784</v>
      </c>
      <c r="B785" t="s">
        <v>31</v>
      </c>
      <c r="C785" s="19" t="s">
        <v>103</v>
      </c>
      <c r="D785" t="s">
        <v>3056</v>
      </c>
      <c r="G785" t="s">
        <v>3056</v>
      </c>
      <c r="I785" t="s">
        <v>104</v>
      </c>
      <c r="J785" t="s">
        <v>105</v>
      </c>
      <c r="K785" t="s">
        <v>96</v>
      </c>
      <c r="P785" t="s">
        <v>3821</v>
      </c>
      <c r="Q785" t="s">
        <v>41</v>
      </c>
      <c r="R785" t="s">
        <v>3017</v>
      </c>
      <c r="S785" s="38" t="s">
        <v>3018</v>
      </c>
      <c r="T785" t="s">
        <v>134</v>
      </c>
      <c r="U785" t="s">
        <v>108</v>
      </c>
      <c r="W785">
        <v>2020</v>
      </c>
      <c r="X785" t="s">
        <v>61</v>
      </c>
      <c r="Z785" s="2"/>
      <c r="AA785" t="s">
        <v>3019</v>
      </c>
      <c r="AB785" t="str">
        <f t="shared" si="18"/>
        <v>SWE_Bottenhavet_Plantae_Flora_2020.csv</v>
      </c>
      <c r="AC785" s="8"/>
      <c r="AD785" t="s">
        <v>3057</v>
      </c>
      <c r="AE785" t="s">
        <v>3017</v>
      </c>
      <c r="AF785" t="str">
        <f>VLOOKUP(AE785,[1]urls_output!$A:$B,2,FALSE)</f>
        <v>T</v>
      </c>
    </row>
    <row r="786" spans="1:32" ht="15" customHeight="1">
      <c r="A786">
        <v>785</v>
      </c>
      <c r="B786" t="s">
        <v>31</v>
      </c>
      <c r="C786" s="19" t="s">
        <v>103</v>
      </c>
      <c r="D786" t="s">
        <v>3058</v>
      </c>
      <c r="G786" t="s">
        <v>3058</v>
      </c>
      <c r="I786" t="s">
        <v>104</v>
      </c>
      <c r="J786" t="s">
        <v>105</v>
      </c>
      <c r="K786" t="s">
        <v>37</v>
      </c>
      <c r="P786" t="s">
        <v>2907</v>
      </c>
      <c r="Q786" t="s">
        <v>41</v>
      </c>
      <c r="R786" t="s">
        <v>3017</v>
      </c>
      <c r="S786" s="38" t="s">
        <v>3018</v>
      </c>
      <c r="T786" t="s">
        <v>134</v>
      </c>
      <c r="U786" t="s">
        <v>108</v>
      </c>
      <c r="W786">
        <v>2020</v>
      </c>
      <c r="X786" t="s">
        <v>61</v>
      </c>
      <c r="Z786" s="2"/>
      <c r="AA786" t="s">
        <v>3019</v>
      </c>
      <c r="AB786" t="str">
        <f t="shared" si="18"/>
        <v>SWE_Uppland_Animalia_Fauna_2020.csv</v>
      </c>
      <c r="AC786" s="8"/>
      <c r="AD786" t="s">
        <v>3059</v>
      </c>
      <c r="AE786" t="s">
        <v>3017</v>
      </c>
      <c r="AF786" t="str">
        <f>VLOOKUP(AE786,[1]urls_output!$A:$B,2,FALSE)</f>
        <v>T</v>
      </c>
    </row>
    <row r="787" spans="1:32" ht="15" customHeight="1">
      <c r="A787">
        <v>786</v>
      </c>
      <c r="B787" t="s">
        <v>31</v>
      </c>
      <c r="C787" s="19" t="s">
        <v>103</v>
      </c>
      <c r="D787" t="s">
        <v>3058</v>
      </c>
      <c r="G787" t="s">
        <v>3058</v>
      </c>
      <c r="I787" t="s">
        <v>104</v>
      </c>
      <c r="J787" t="s">
        <v>105</v>
      </c>
      <c r="K787" t="s">
        <v>96</v>
      </c>
      <c r="P787" t="s">
        <v>3821</v>
      </c>
      <c r="Q787" t="s">
        <v>41</v>
      </c>
      <c r="R787" t="s">
        <v>3017</v>
      </c>
      <c r="S787" s="38" t="s">
        <v>3018</v>
      </c>
      <c r="T787" t="s">
        <v>134</v>
      </c>
      <c r="U787" t="s">
        <v>108</v>
      </c>
      <c r="W787">
        <v>2020</v>
      </c>
      <c r="X787" t="s">
        <v>61</v>
      </c>
      <c r="Z787" s="2"/>
      <c r="AA787" t="s">
        <v>3019</v>
      </c>
      <c r="AB787" t="str">
        <f t="shared" si="18"/>
        <v>SWE_Uppland_Plantae_Flora_2020.csv</v>
      </c>
      <c r="AC787" s="8"/>
      <c r="AD787" t="s">
        <v>3059</v>
      </c>
      <c r="AE787" t="s">
        <v>3017</v>
      </c>
      <c r="AF787" t="str">
        <f>VLOOKUP(AE787,[1]urls_output!$A:$B,2,FALSE)</f>
        <v>T</v>
      </c>
    </row>
    <row r="788" spans="1:32" ht="15" customHeight="1">
      <c r="A788">
        <v>787</v>
      </c>
      <c r="B788" t="s">
        <v>31</v>
      </c>
      <c r="C788" s="19" t="s">
        <v>103</v>
      </c>
      <c r="D788" t="s">
        <v>3060</v>
      </c>
      <c r="G788" t="s">
        <v>3060</v>
      </c>
      <c r="I788" t="s">
        <v>104</v>
      </c>
      <c r="J788" t="s">
        <v>105</v>
      </c>
      <c r="K788" t="s">
        <v>37</v>
      </c>
      <c r="P788" t="s">
        <v>2907</v>
      </c>
      <c r="Q788" t="s">
        <v>41</v>
      </c>
      <c r="R788" t="s">
        <v>3017</v>
      </c>
      <c r="S788" s="38" t="s">
        <v>3018</v>
      </c>
      <c r="T788" t="s">
        <v>134</v>
      </c>
      <c r="U788" t="s">
        <v>108</v>
      </c>
      <c r="W788">
        <v>2020</v>
      </c>
      <c r="X788" t="s">
        <v>61</v>
      </c>
      <c r="Z788" s="2"/>
      <c r="AA788" t="s">
        <v>3019</v>
      </c>
      <c r="AB788" t="str">
        <f t="shared" si="18"/>
        <v>SWE_Östersjön_Animalia_Fauna_2020.csv</v>
      </c>
      <c r="AC788" s="8"/>
      <c r="AD788" t="s">
        <v>3061</v>
      </c>
      <c r="AE788" t="s">
        <v>3017</v>
      </c>
      <c r="AF788" t="str">
        <f>VLOOKUP(AE788,[1]urls_output!$A:$B,2,FALSE)</f>
        <v>T</v>
      </c>
    </row>
    <row r="789" spans="1:32" ht="15" customHeight="1">
      <c r="A789">
        <v>788</v>
      </c>
      <c r="B789" t="s">
        <v>31</v>
      </c>
      <c r="C789" s="19" t="s">
        <v>103</v>
      </c>
      <c r="D789" t="s">
        <v>3060</v>
      </c>
      <c r="G789" t="s">
        <v>3060</v>
      </c>
      <c r="I789" t="s">
        <v>104</v>
      </c>
      <c r="J789" t="s">
        <v>105</v>
      </c>
      <c r="K789" t="s">
        <v>96</v>
      </c>
      <c r="P789" t="s">
        <v>3821</v>
      </c>
      <c r="Q789" t="s">
        <v>41</v>
      </c>
      <c r="R789" t="s">
        <v>3017</v>
      </c>
      <c r="S789" s="38" t="s">
        <v>3018</v>
      </c>
      <c r="T789" t="s">
        <v>134</v>
      </c>
      <c r="U789" t="s">
        <v>108</v>
      </c>
      <c r="W789">
        <v>2020</v>
      </c>
      <c r="X789" t="s">
        <v>61</v>
      </c>
      <c r="Z789" s="2"/>
      <c r="AA789" t="s">
        <v>3019</v>
      </c>
      <c r="AB789" t="str">
        <f t="shared" si="18"/>
        <v>SWE_Östersjön_Plantae_Flora_2020.csv</v>
      </c>
      <c r="AC789" s="8"/>
      <c r="AD789" t="s">
        <v>3061</v>
      </c>
      <c r="AE789" t="s">
        <v>3017</v>
      </c>
      <c r="AF789" t="str">
        <f>VLOOKUP(AE789,[1]urls_output!$A:$B,2,FALSE)</f>
        <v>T</v>
      </c>
    </row>
    <row r="790" spans="1:32" ht="15" customHeight="1">
      <c r="A790">
        <v>789</v>
      </c>
      <c r="B790" t="s">
        <v>31</v>
      </c>
      <c r="C790" s="19" t="s">
        <v>103</v>
      </c>
      <c r="D790" t="s">
        <v>3062</v>
      </c>
      <c r="G790" t="s">
        <v>3062</v>
      </c>
      <c r="I790" t="s">
        <v>104</v>
      </c>
      <c r="J790" t="s">
        <v>105</v>
      </c>
      <c r="K790" t="s">
        <v>37</v>
      </c>
      <c r="P790" t="s">
        <v>2907</v>
      </c>
      <c r="Q790" t="s">
        <v>41</v>
      </c>
      <c r="R790" t="s">
        <v>3017</v>
      </c>
      <c r="S790" s="38" t="s">
        <v>3018</v>
      </c>
      <c r="T790" t="s">
        <v>134</v>
      </c>
      <c r="U790" t="s">
        <v>108</v>
      </c>
      <c r="W790">
        <v>2020</v>
      </c>
      <c r="X790" t="s">
        <v>61</v>
      </c>
      <c r="Z790" s="2"/>
      <c r="AA790" t="s">
        <v>3019</v>
      </c>
      <c r="AB790" t="str">
        <f t="shared" si="18"/>
        <v>SWE_Västerbotten_Animalia_Fauna_2020.csv</v>
      </c>
      <c r="AC790" s="8"/>
      <c r="AD790" t="s">
        <v>3063</v>
      </c>
      <c r="AE790" t="s">
        <v>3017</v>
      </c>
      <c r="AF790" t="str">
        <f>VLOOKUP(AE790,[1]urls_output!$A:$B,2,FALSE)</f>
        <v>T</v>
      </c>
    </row>
    <row r="791" spans="1:32" ht="15" customHeight="1">
      <c r="A791">
        <v>790</v>
      </c>
      <c r="B791" t="s">
        <v>31</v>
      </c>
      <c r="C791" s="19" t="s">
        <v>103</v>
      </c>
      <c r="D791" t="s">
        <v>3062</v>
      </c>
      <c r="G791" t="s">
        <v>3062</v>
      </c>
      <c r="I791" t="s">
        <v>104</v>
      </c>
      <c r="J791" t="s">
        <v>105</v>
      </c>
      <c r="K791" t="s">
        <v>96</v>
      </c>
      <c r="P791" t="s">
        <v>3821</v>
      </c>
      <c r="Q791" t="s">
        <v>41</v>
      </c>
      <c r="R791" t="s">
        <v>3017</v>
      </c>
      <c r="S791" s="38" t="s">
        <v>3018</v>
      </c>
      <c r="T791" t="s">
        <v>134</v>
      </c>
      <c r="U791" t="s">
        <v>108</v>
      </c>
      <c r="W791">
        <v>2020</v>
      </c>
      <c r="X791" t="s">
        <v>61</v>
      </c>
      <c r="Z791" s="2"/>
      <c r="AA791" t="s">
        <v>3019</v>
      </c>
      <c r="AB791" t="str">
        <f t="shared" si="18"/>
        <v>SWE_Västerbotten_Plantae_Flora_2020.csv</v>
      </c>
      <c r="AC791" s="8"/>
      <c r="AD791" t="s">
        <v>3063</v>
      </c>
      <c r="AE791" t="s">
        <v>3017</v>
      </c>
      <c r="AF791" t="str">
        <f>VLOOKUP(AE791,[1]urls_output!$A:$B,2,FALSE)</f>
        <v>T</v>
      </c>
    </row>
    <row r="792" spans="1:32" ht="15" customHeight="1">
      <c r="A792">
        <v>791</v>
      </c>
      <c r="B792" t="s">
        <v>31</v>
      </c>
      <c r="C792" s="19" t="s">
        <v>103</v>
      </c>
      <c r="D792" t="s">
        <v>3064</v>
      </c>
      <c r="G792" t="s">
        <v>3064</v>
      </c>
      <c r="I792" t="s">
        <v>104</v>
      </c>
      <c r="J792" t="s">
        <v>105</v>
      </c>
      <c r="K792" t="s">
        <v>37</v>
      </c>
      <c r="P792" t="s">
        <v>2907</v>
      </c>
      <c r="Q792" t="s">
        <v>41</v>
      </c>
      <c r="R792" t="s">
        <v>3017</v>
      </c>
      <c r="S792" s="38" t="s">
        <v>3018</v>
      </c>
      <c r="T792" t="s">
        <v>134</v>
      </c>
      <c r="U792" t="s">
        <v>108</v>
      </c>
      <c r="W792">
        <v>2020</v>
      </c>
      <c r="X792" t="s">
        <v>61</v>
      </c>
      <c r="Z792" s="2"/>
      <c r="AA792" t="s">
        <v>3019</v>
      </c>
      <c r="AB792" t="str">
        <f t="shared" si="18"/>
        <v>SWE_Norrbotten_Animalia_Fauna_2020.csv</v>
      </c>
      <c r="AC792" s="8"/>
      <c r="AD792" t="s">
        <v>3065</v>
      </c>
      <c r="AE792" t="s">
        <v>3017</v>
      </c>
      <c r="AF792" t="str">
        <f>VLOOKUP(AE792,[1]urls_output!$A:$B,2,FALSE)</f>
        <v>T</v>
      </c>
    </row>
    <row r="793" spans="1:32" ht="15" customHeight="1">
      <c r="A793">
        <v>792</v>
      </c>
      <c r="B793" t="s">
        <v>31</v>
      </c>
      <c r="C793" s="19" t="s">
        <v>103</v>
      </c>
      <c r="D793" t="s">
        <v>3064</v>
      </c>
      <c r="G793" t="s">
        <v>3064</v>
      </c>
      <c r="I793" t="s">
        <v>104</v>
      </c>
      <c r="J793" t="s">
        <v>105</v>
      </c>
      <c r="K793" t="s">
        <v>96</v>
      </c>
      <c r="P793" t="s">
        <v>3821</v>
      </c>
      <c r="Q793" t="s">
        <v>41</v>
      </c>
      <c r="R793" t="s">
        <v>3017</v>
      </c>
      <c r="S793" s="38" t="s">
        <v>3018</v>
      </c>
      <c r="T793" t="s">
        <v>134</v>
      </c>
      <c r="U793" t="s">
        <v>108</v>
      </c>
      <c r="W793">
        <v>2020</v>
      </c>
      <c r="X793" t="s">
        <v>61</v>
      </c>
      <c r="Z793" s="2"/>
      <c r="AA793" t="s">
        <v>3019</v>
      </c>
      <c r="AB793" t="str">
        <f t="shared" si="18"/>
        <v>SWE_Norrbotten_Plantae_Flora_2020.csv</v>
      </c>
      <c r="AC793" s="8"/>
      <c r="AD793" t="s">
        <v>3065</v>
      </c>
      <c r="AE793" t="s">
        <v>3017</v>
      </c>
      <c r="AF793" t="str">
        <f>VLOOKUP(AE793,[1]urls_output!$A:$B,2,FALSE)</f>
        <v>T</v>
      </c>
    </row>
    <row r="794" spans="1:32" ht="15" customHeight="1">
      <c r="A794">
        <v>793</v>
      </c>
      <c r="B794" t="s">
        <v>31</v>
      </c>
      <c r="C794" s="19" t="s">
        <v>103</v>
      </c>
      <c r="D794" t="s">
        <v>3066</v>
      </c>
      <c r="G794" t="s">
        <v>3066</v>
      </c>
      <c r="I794" t="s">
        <v>104</v>
      </c>
      <c r="J794" t="s">
        <v>105</v>
      </c>
      <c r="K794" t="s">
        <v>37</v>
      </c>
      <c r="P794" t="s">
        <v>2907</v>
      </c>
      <c r="Q794" t="s">
        <v>41</v>
      </c>
      <c r="R794" t="s">
        <v>3017</v>
      </c>
      <c r="S794" s="38" t="s">
        <v>3018</v>
      </c>
      <c r="T794" t="s">
        <v>134</v>
      </c>
      <c r="U794" t="s">
        <v>108</v>
      </c>
      <c r="W794">
        <v>2020</v>
      </c>
      <c r="X794" t="s">
        <v>61</v>
      </c>
      <c r="Z794" s="2"/>
      <c r="AA794" t="s">
        <v>3019</v>
      </c>
      <c r="AB794" t="str">
        <f t="shared" si="18"/>
        <v>SWE_Pite lappmark_Animalia_Fauna_2020.csv</v>
      </c>
      <c r="AC794" s="8"/>
      <c r="AD794" t="s">
        <v>3067</v>
      </c>
      <c r="AE794" t="s">
        <v>3017</v>
      </c>
      <c r="AF794" t="str">
        <f>VLOOKUP(AE794,[1]urls_output!$A:$B,2,FALSE)</f>
        <v>T</v>
      </c>
    </row>
    <row r="795" spans="1:32" ht="15" customHeight="1">
      <c r="A795">
        <v>794</v>
      </c>
      <c r="B795" t="s">
        <v>31</v>
      </c>
      <c r="C795" s="19" t="s">
        <v>103</v>
      </c>
      <c r="D795" t="s">
        <v>3066</v>
      </c>
      <c r="G795" t="s">
        <v>3066</v>
      </c>
      <c r="I795" t="s">
        <v>104</v>
      </c>
      <c r="J795" t="s">
        <v>105</v>
      </c>
      <c r="K795" t="s">
        <v>96</v>
      </c>
      <c r="P795" t="s">
        <v>3821</v>
      </c>
      <c r="Q795" t="s">
        <v>41</v>
      </c>
      <c r="R795" t="s">
        <v>3017</v>
      </c>
      <c r="S795" s="38" t="s">
        <v>3018</v>
      </c>
      <c r="T795" t="s">
        <v>134</v>
      </c>
      <c r="U795" t="s">
        <v>108</v>
      </c>
      <c r="W795">
        <v>2020</v>
      </c>
      <c r="X795" t="s">
        <v>61</v>
      </c>
      <c r="Z795" s="2"/>
      <c r="AA795" t="s">
        <v>3019</v>
      </c>
      <c r="AB795" t="str">
        <f t="shared" si="18"/>
        <v>SWE_Pite lappmark_Plantae_Flora_2020.csv</v>
      </c>
      <c r="AC795" s="8"/>
      <c r="AD795" t="s">
        <v>3067</v>
      </c>
      <c r="AE795" t="s">
        <v>3017</v>
      </c>
      <c r="AF795" t="str">
        <f>VLOOKUP(AE795,[1]urls_output!$A:$B,2,FALSE)</f>
        <v>T</v>
      </c>
    </row>
    <row r="796" spans="1:32" ht="15" customHeight="1">
      <c r="A796">
        <v>795</v>
      </c>
      <c r="B796" t="s">
        <v>31</v>
      </c>
      <c r="C796" s="19" t="s">
        <v>103</v>
      </c>
      <c r="D796" t="s">
        <v>3068</v>
      </c>
      <c r="G796" t="s">
        <v>3068</v>
      </c>
      <c r="I796" t="s">
        <v>104</v>
      </c>
      <c r="J796" t="s">
        <v>105</v>
      </c>
      <c r="K796" t="s">
        <v>37</v>
      </c>
      <c r="P796" t="s">
        <v>2907</v>
      </c>
      <c r="Q796" t="s">
        <v>41</v>
      </c>
      <c r="R796" t="s">
        <v>3017</v>
      </c>
      <c r="S796" s="38" t="s">
        <v>3018</v>
      </c>
      <c r="T796" t="s">
        <v>134</v>
      </c>
      <c r="U796" t="s">
        <v>108</v>
      </c>
      <c r="W796">
        <v>2020</v>
      </c>
      <c r="X796" t="s">
        <v>61</v>
      </c>
      <c r="Z796" s="2"/>
      <c r="AA796" t="s">
        <v>3019</v>
      </c>
      <c r="AB796" t="str">
        <f t="shared" si="18"/>
        <v>SWE_Ångermanland_Animalia_Fauna_2020.csv</v>
      </c>
      <c r="AC796" s="8"/>
      <c r="AD796" t="s">
        <v>3069</v>
      </c>
      <c r="AE796" t="s">
        <v>3017</v>
      </c>
      <c r="AF796" t="str">
        <f>VLOOKUP(AE796,[1]urls_output!$A:$B,2,FALSE)</f>
        <v>T</v>
      </c>
    </row>
    <row r="797" spans="1:32" ht="15" customHeight="1">
      <c r="A797">
        <v>796</v>
      </c>
      <c r="B797" t="s">
        <v>31</v>
      </c>
      <c r="C797" s="19" t="s">
        <v>103</v>
      </c>
      <c r="D797" t="s">
        <v>3068</v>
      </c>
      <c r="G797" t="s">
        <v>3068</v>
      </c>
      <c r="I797" t="s">
        <v>104</v>
      </c>
      <c r="J797" t="s">
        <v>105</v>
      </c>
      <c r="K797" t="s">
        <v>96</v>
      </c>
      <c r="P797" t="s">
        <v>3821</v>
      </c>
      <c r="Q797" t="s">
        <v>41</v>
      </c>
      <c r="R797" t="s">
        <v>3017</v>
      </c>
      <c r="S797" s="38" t="s">
        <v>3018</v>
      </c>
      <c r="T797" t="s">
        <v>134</v>
      </c>
      <c r="U797" t="s">
        <v>108</v>
      </c>
      <c r="W797">
        <v>2020</v>
      </c>
      <c r="X797" t="s">
        <v>61</v>
      </c>
      <c r="Z797" s="2"/>
      <c r="AA797" t="s">
        <v>3019</v>
      </c>
      <c r="AB797" t="str">
        <f t="shared" si="18"/>
        <v>SWE_Ångermanland_Plantae_Flora_2020.csv</v>
      </c>
      <c r="AC797" s="8"/>
      <c r="AD797" t="s">
        <v>3069</v>
      </c>
      <c r="AE797" t="s">
        <v>3017</v>
      </c>
      <c r="AF797" t="str">
        <f>VLOOKUP(AE797,[1]urls_output!$A:$B,2,FALSE)</f>
        <v>T</v>
      </c>
    </row>
    <row r="798" spans="1:32" ht="15" customHeight="1">
      <c r="A798">
        <v>797</v>
      </c>
      <c r="B798" t="s">
        <v>31</v>
      </c>
      <c r="C798" s="19" t="s">
        <v>103</v>
      </c>
      <c r="D798" t="s">
        <v>3070</v>
      </c>
      <c r="G798" t="s">
        <v>3070</v>
      </c>
      <c r="I798" t="s">
        <v>104</v>
      </c>
      <c r="J798" t="s">
        <v>105</v>
      </c>
      <c r="K798" t="s">
        <v>37</v>
      </c>
      <c r="P798" t="s">
        <v>2907</v>
      </c>
      <c r="Q798" t="s">
        <v>41</v>
      </c>
      <c r="R798" t="s">
        <v>3017</v>
      </c>
      <c r="S798" s="38" t="s">
        <v>3018</v>
      </c>
      <c r="T798" t="s">
        <v>134</v>
      </c>
      <c r="U798" t="s">
        <v>108</v>
      </c>
      <c r="W798">
        <v>2020</v>
      </c>
      <c r="X798" t="s">
        <v>61</v>
      </c>
      <c r="Z798" s="2"/>
      <c r="AA798" t="s">
        <v>3019</v>
      </c>
      <c r="AB798" t="str">
        <f t="shared" si="18"/>
        <v>SWE_Skagerrak_Animalia_Fauna_2020.csv</v>
      </c>
      <c r="AC798" s="8"/>
      <c r="AD798" t="s">
        <v>3071</v>
      </c>
      <c r="AE798" t="s">
        <v>3017</v>
      </c>
      <c r="AF798" t="str">
        <f>VLOOKUP(AE798,[1]urls_output!$A:$B,2,FALSE)</f>
        <v>T</v>
      </c>
    </row>
    <row r="799" spans="1:32" ht="15" customHeight="1">
      <c r="A799">
        <v>798</v>
      </c>
      <c r="B799" t="s">
        <v>31</v>
      </c>
      <c r="C799" s="19" t="s">
        <v>103</v>
      </c>
      <c r="D799" t="s">
        <v>3070</v>
      </c>
      <c r="G799" t="s">
        <v>3070</v>
      </c>
      <c r="I799" t="s">
        <v>104</v>
      </c>
      <c r="J799" t="s">
        <v>105</v>
      </c>
      <c r="K799" t="s">
        <v>96</v>
      </c>
      <c r="P799" t="s">
        <v>3821</v>
      </c>
      <c r="Q799" t="s">
        <v>41</v>
      </c>
      <c r="R799" t="s">
        <v>3017</v>
      </c>
      <c r="S799" s="38" t="s">
        <v>3018</v>
      </c>
      <c r="T799" t="s">
        <v>134</v>
      </c>
      <c r="U799" t="s">
        <v>108</v>
      </c>
      <c r="W799">
        <v>2020</v>
      </c>
      <c r="X799" t="s">
        <v>61</v>
      </c>
      <c r="Z799" s="2"/>
      <c r="AA799" t="s">
        <v>3019</v>
      </c>
      <c r="AB799" t="str">
        <f t="shared" si="18"/>
        <v>SWE_Skagerrak_Plantae_Flora_2020.csv</v>
      </c>
      <c r="AC799" s="8"/>
      <c r="AD799" t="s">
        <v>3071</v>
      </c>
      <c r="AE799" t="s">
        <v>3017</v>
      </c>
      <c r="AF799" t="str">
        <f>VLOOKUP(AE799,[1]urls_output!$A:$B,2,FALSE)</f>
        <v>T</v>
      </c>
    </row>
    <row r="800" spans="1:32" ht="15" customHeight="1">
      <c r="A800">
        <v>799</v>
      </c>
      <c r="B800" t="s">
        <v>31</v>
      </c>
      <c r="C800" s="19" t="s">
        <v>103</v>
      </c>
      <c r="D800" t="s">
        <v>3072</v>
      </c>
      <c r="G800" t="s">
        <v>3072</v>
      </c>
      <c r="I800" t="s">
        <v>104</v>
      </c>
      <c r="J800" t="s">
        <v>105</v>
      </c>
      <c r="K800" t="s">
        <v>37</v>
      </c>
      <c r="P800" t="s">
        <v>2907</v>
      </c>
      <c r="Q800" t="s">
        <v>41</v>
      </c>
      <c r="R800" t="s">
        <v>3017</v>
      </c>
      <c r="S800" s="38" t="s">
        <v>3018</v>
      </c>
      <c r="T800" t="s">
        <v>134</v>
      </c>
      <c r="U800" t="s">
        <v>108</v>
      </c>
      <c r="W800">
        <v>2020</v>
      </c>
      <c r="X800" t="s">
        <v>61</v>
      </c>
      <c r="Z800" s="2"/>
      <c r="AA800" t="s">
        <v>3019</v>
      </c>
      <c r="AB800" t="str">
        <f t="shared" si="18"/>
        <v>SWE_Lule lappmark_Animalia_Fauna_2020.csv</v>
      </c>
      <c r="AC800" s="8"/>
      <c r="AD800" t="s">
        <v>3073</v>
      </c>
      <c r="AE800" t="s">
        <v>3017</v>
      </c>
      <c r="AF800" t="str">
        <f>VLOOKUP(AE800,[1]urls_output!$A:$B,2,FALSE)</f>
        <v>T</v>
      </c>
    </row>
    <row r="801" spans="1:32" ht="15" customHeight="1">
      <c r="A801">
        <v>800</v>
      </c>
      <c r="B801" t="s">
        <v>31</v>
      </c>
      <c r="C801" s="19" t="s">
        <v>103</v>
      </c>
      <c r="D801" t="s">
        <v>3072</v>
      </c>
      <c r="G801" t="s">
        <v>3072</v>
      </c>
      <c r="I801" t="s">
        <v>104</v>
      </c>
      <c r="J801" t="s">
        <v>105</v>
      </c>
      <c r="K801" t="s">
        <v>96</v>
      </c>
      <c r="P801" t="s">
        <v>3821</v>
      </c>
      <c r="Q801" t="s">
        <v>41</v>
      </c>
      <c r="R801" t="s">
        <v>3017</v>
      </c>
      <c r="S801" s="38" t="s">
        <v>3018</v>
      </c>
      <c r="T801" t="s">
        <v>134</v>
      </c>
      <c r="U801" t="s">
        <v>108</v>
      </c>
      <c r="W801">
        <v>2020</v>
      </c>
      <c r="X801" t="s">
        <v>61</v>
      </c>
      <c r="Z801" s="2"/>
      <c r="AA801" t="s">
        <v>3019</v>
      </c>
      <c r="AB801" t="str">
        <f t="shared" si="18"/>
        <v>SWE_Lule lappmark_Plantae_Flora_2020.csv</v>
      </c>
      <c r="AC801" s="8"/>
      <c r="AD801" t="s">
        <v>3073</v>
      </c>
      <c r="AE801" t="s">
        <v>3017</v>
      </c>
      <c r="AF801" t="str">
        <f>VLOOKUP(AE801,[1]urls_output!$A:$B,2,FALSE)</f>
        <v>T</v>
      </c>
    </row>
    <row r="802" spans="1:32" ht="15" customHeight="1">
      <c r="A802">
        <v>801</v>
      </c>
      <c r="B802" t="s">
        <v>31</v>
      </c>
      <c r="C802" s="19" t="s">
        <v>103</v>
      </c>
      <c r="D802" t="s">
        <v>3074</v>
      </c>
      <c r="G802" t="s">
        <v>3074</v>
      </c>
      <c r="I802" t="s">
        <v>104</v>
      </c>
      <c r="J802" t="s">
        <v>105</v>
      </c>
      <c r="K802" t="s">
        <v>37</v>
      </c>
      <c r="P802" t="s">
        <v>2907</v>
      </c>
      <c r="Q802" t="s">
        <v>41</v>
      </c>
      <c r="R802" t="s">
        <v>3017</v>
      </c>
      <c r="S802" s="38" t="s">
        <v>3018</v>
      </c>
      <c r="T802" t="s">
        <v>134</v>
      </c>
      <c r="U802" t="s">
        <v>108</v>
      </c>
      <c r="W802">
        <v>2020</v>
      </c>
      <c r="X802" t="s">
        <v>61</v>
      </c>
      <c r="Z802" s="2"/>
      <c r="AA802" t="s">
        <v>3019</v>
      </c>
      <c r="AB802" t="str">
        <f t="shared" si="18"/>
        <v>SWE_Gästrikland_Animalia_Fauna_2020.csv</v>
      </c>
      <c r="AC802" s="8"/>
      <c r="AD802" t="s">
        <v>3075</v>
      </c>
      <c r="AE802" t="s">
        <v>3017</v>
      </c>
      <c r="AF802" t="str">
        <f>VLOOKUP(AE802,[1]urls_output!$A:$B,2,FALSE)</f>
        <v>T</v>
      </c>
    </row>
    <row r="803" spans="1:32" ht="15" customHeight="1">
      <c r="A803">
        <v>802</v>
      </c>
      <c r="B803" t="s">
        <v>31</v>
      </c>
      <c r="C803" s="19" t="s">
        <v>103</v>
      </c>
      <c r="D803" t="s">
        <v>3074</v>
      </c>
      <c r="G803" t="s">
        <v>3074</v>
      </c>
      <c r="I803" t="s">
        <v>104</v>
      </c>
      <c r="J803" t="s">
        <v>105</v>
      </c>
      <c r="K803" t="s">
        <v>96</v>
      </c>
      <c r="P803" t="s">
        <v>3821</v>
      </c>
      <c r="Q803" t="s">
        <v>41</v>
      </c>
      <c r="R803" t="s">
        <v>3017</v>
      </c>
      <c r="S803" s="38" t="s">
        <v>3018</v>
      </c>
      <c r="T803" t="s">
        <v>134</v>
      </c>
      <c r="U803" t="s">
        <v>108</v>
      </c>
      <c r="W803">
        <v>2020</v>
      </c>
      <c r="X803" t="s">
        <v>61</v>
      </c>
      <c r="Z803" s="2"/>
      <c r="AA803" t="s">
        <v>3019</v>
      </c>
      <c r="AB803" t="str">
        <f t="shared" si="18"/>
        <v>SWE_Gästrikland_Plantae_Flora_2020.csv</v>
      </c>
      <c r="AC803" s="8"/>
      <c r="AD803" t="s">
        <v>3075</v>
      </c>
      <c r="AE803" t="s">
        <v>3017</v>
      </c>
      <c r="AF803" t="str">
        <f>VLOOKUP(AE803,[1]urls_output!$A:$B,2,FALSE)</f>
        <v>T</v>
      </c>
    </row>
    <row r="804" spans="1:32" ht="15" customHeight="1">
      <c r="A804">
        <v>803</v>
      </c>
      <c r="B804" t="s">
        <v>31</v>
      </c>
      <c r="C804" s="19" t="s">
        <v>103</v>
      </c>
      <c r="D804" t="s">
        <v>3076</v>
      </c>
      <c r="G804" t="s">
        <v>3076</v>
      </c>
      <c r="I804" t="s">
        <v>104</v>
      </c>
      <c r="J804" t="s">
        <v>105</v>
      </c>
      <c r="K804" t="s">
        <v>37</v>
      </c>
      <c r="P804" t="s">
        <v>2907</v>
      </c>
      <c r="Q804" t="s">
        <v>41</v>
      </c>
      <c r="R804" t="s">
        <v>3017</v>
      </c>
      <c r="S804" s="38" t="s">
        <v>3018</v>
      </c>
      <c r="T804" t="s">
        <v>134</v>
      </c>
      <c r="U804" t="s">
        <v>108</v>
      </c>
      <c r="W804">
        <v>2020</v>
      </c>
      <c r="X804" t="s">
        <v>61</v>
      </c>
      <c r="Z804" s="2"/>
      <c r="AA804" t="s">
        <v>3019</v>
      </c>
      <c r="AB804" t="str">
        <f t="shared" si="18"/>
        <v>SWE_Härjedalen_Animalia_Fauna_2020.csv</v>
      </c>
      <c r="AC804" s="8"/>
      <c r="AD804" t="s">
        <v>3077</v>
      </c>
      <c r="AE804" t="s">
        <v>3017</v>
      </c>
      <c r="AF804" t="str">
        <f>VLOOKUP(AE804,[1]urls_output!$A:$B,2,FALSE)</f>
        <v>T</v>
      </c>
    </row>
    <row r="805" spans="1:32" ht="15" customHeight="1">
      <c r="A805">
        <v>804</v>
      </c>
      <c r="B805" t="s">
        <v>31</v>
      </c>
      <c r="C805" s="19" t="s">
        <v>103</v>
      </c>
      <c r="D805" t="s">
        <v>3076</v>
      </c>
      <c r="G805" t="s">
        <v>3076</v>
      </c>
      <c r="I805" t="s">
        <v>104</v>
      </c>
      <c r="J805" t="s">
        <v>105</v>
      </c>
      <c r="K805" t="s">
        <v>96</v>
      </c>
      <c r="P805" t="s">
        <v>3821</v>
      </c>
      <c r="Q805" t="s">
        <v>41</v>
      </c>
      <c r="R805" t="s">
        <v>3017</v>
      </c>
      <c r="S805" s="38" t="s">
        <v>3018</v>
      </c>
      <c r="T805" t="s">
        <v>134</v>
      </c>
      <c r="U805" t="s">
        <v>108</v>
      </c>
      <c r="W805">
        <v>2020</v>
      </c>
      <c r="X805" t="s">
        <v>61</v>
      </c>
      <c r="Z805" s="2"/>
      <c r="AA805" t="s">
        <v>3019</v>
      </c>
      <c r="AB805" t="str">
        <f t="shared" si="18"/>
        <v>SWE_Härjedalen_Plantae_Flora_2020.csv</v>
      </c>
      <c r="AC805" s="8"/>
      <c r="AD805" t="s">
        <v>3077</v>
      </c>
      <c r="AE805" t="s">
        <v>3017</v>
      </c>
      <c r="AF805" t="str">
        <f>VLOOKUP(AE805,[1]urls_output!$A:$B,2,FALSE)</f>
        <v>T</v>
      </c>
    </row>
    <row r="806" spans="1:32" ht="15" customHeight="1">
      <c r="A806">
        <v>805</v>
      </c>
      <c r="B806" t="s">
        <v>31</v>
      </c>
      <c r="C806" s="19" t="s">
        <v>103</v>
      </c>
      <c r="D806" t="s">
        <v>3078</v>
      </c>
      <c r="G806" t="s">
        <v>3078</v>
      </c>
      <c r="I806" t="s">
        <v>104</v>
      </c>
      <c r="J806" t="s">
        <v>105</v>
      </c>
      <c r="K806" t="s">
        <v>37</v>
      </c>
      <c r="P806" t="s">
        <v>2907</v>
      </c>
      <c r="Q806" t="s">
        <v>41</v>
      </c>
      <c r="R806" t="s">
        <v>3017</v>
      </c>
      <c r="S806" s="38" t="s">
        <v>3018</v>
      </c>
      <c r="T806" t="s">
        <v>134</v>
      </c>
      <c r="U806" t="s">
        <v>108</v>
      </c>
      <c r="W806">
        <v>2020</v>
      </c>
      <c r="X806" t="s">
        <v>61</v>
      </c>
      <c r="Z806" s="2"/>
      <c r="AA806" t="s">
        <v>3019</v>
      </c>
      <c r="AB806" t="str">
        <f t="shared" si="18"/>
        <v>SWE_Bottenviken_Animalia_Fauna_2020.csv</v>
      </c>
      <c r="AC806" s="8"/>
      <c r="AD806" t="s">
        <v>3079</v>
      </c>
      <c r="AE806" t="s">
        <v>3017</v>
      </c>
      <c r="AF806" t="str">
        <f>VLOOKUP(AE806,[1]urls_output!$A:$B,2,FALSE)</f>
        <v>T</v>
      </c>
    </row>
    <row r="807" spans="1:32" ht="15" customHeight="1">
      <c r="A807">
        <v>806</v>
      </c>
      <c r="B807" t="s">
        <v>31</v>
      </c>
      <c r="C807" s="19" t="s">
        <v>103</v>
      </c>
      <c r="D807" t="s">
        <v>3078</v>
      </c>
      <c r="G807" t="s">
        <v>3078</v>
      </c>
      <c r="I807" t="s">
        <v>104</v>
      </c>
      <c r="J807" t="s">
        <v>105</v>
      </c>
      <c r="K807" t="s">
        <v>96</v>
      </c>
      <c r="P807" t="s">
        <v>3821</v>
      </c>
      <c r="Q807" t="s">
        <v>41</v>
      </c>
      <c r="R807" t="s">
        <v>3017</v>
      </c>
      <c r="S807" s="38" t="s">
        <v>3018</v>
      </c>
      <c r="T807" t="s">
        <v>134</v>
      </c>
      <c r="U807" t="s">
        <v>108</v>
      </c>
      <c r="W807">
        <v>2020</v>
      </c>
      <c r="X807" t="s">
        <v>61</v>
      </c>
      <c r="Z807" s="2"/>
      <c r="AA807" t="s">
        <v>3019</v>
      </c>
      <c r="AB807" t="str">
        <f t="shared" si="18"/>
        <v>SWE_Bottenviken_Plantae_Flora_2020.csv</v>
      </c>
      <c r="AC807" s="8"/>
      <c r="AD807" t="s">
        <v>3079</v>
      </c>
      <c r="AE807" t="s">
        <v>3017</v>
      </c>
      <c r="AF807" t="str">
        <f>VLOOKUP(AE807,[1]urls_output!$A:$B,2,FALSE)</f>
        <v>T</v>
      </c>
    </row>
    <row r="808" spans="1:32" ht="15" customHeight="1">
      <c r="A808">
        <v>807</v>
      </c>
      <c r="B808" t="s">
        <v>31</v>
      </c>
      <c r="C808" s="19" t="s">
        <v>103</v>
      </c>
      <c r="D808" t="s">
        <v>3044</v>
      </c>
      <c r="G808" t="s">
        <v>3044</v>
      </c>
      <c r="I808" t="s">
        <v>104</v>
      </c>
      <c r="J808" t="s">
        <v>105</v>
      </c>
      <c r="K808" t="s">
        <v>37</v>
      </c>
      <c r="P808" t="s">
        <v>2907</v>
      </c>
      <c r="Q808" t="s">
        <v>41</v>
      </c>
      <c r="R808" t="s">
        <v>3017</v>
      </c>
      <c r="S808" s="38" t="s">
        <v>3018</v>
      </c>
      <c r="T808" t="s">
        <v>134</v>
      </c>
      <c r="U808" t="s">
        <v>108</v>
      </c>
      <c r="W808">
        <v>2020</v>
      </c>
      <c r="X808" t="s">
        <v>61</v>
      </c>
      <c r="Z808" s="2"/>
      <c r="AA808" t="s">
        <v>3019</v>
      </c>
      <c r="AB808" t="str">
        <f t="shared" si="18"/>
        <v>SWE_Västmanland_Animalia_Fauna_2020.csv</v>
      </c>
      <c r="AC808" s="8"/>
      <c r="AD808" t="s">
        <v>3045</v>
      </c>
      <c r="AE808" t="s">
        <v>3017</v>
      </c>
      <c r="AF808" t="str">
        <f>VLOOKUP(AE808,[1]urls_output!$A:$B,2,FALSE)</f>
        <v>T</v>
      </c>
    </row>
    <row r="809" spans="1:32" ht="15" customHeight="1">
      <c r="A809">
        <v>808</v>
      </c>
      <c r="B809" t="s">
        <v>31</v>
      </c>
      <c r="C809" s="19" t="s">
        <v>103</v>
      </c>
      <c r="D809" t="s">
        <v>3044</v>
      </c>
      <c r="G809" t="s">
        <v>3044</v>
      </c>
      <c r="I809" t="s">
        <v>104</v>
      </c>
      <c r="J809" t="s">
        <v>105</v>
      </c>
      <c r="K809" t="s">
        <v>96</v>
      </c>
      <c r="P809" t="s">
        <v>3821</v>
      </c>
      <c r="Q809" t="s">
        <v>41</v>
      </c>
      <c r="R809" t="s">
        <v>3017</v>
      </c>
      <c r="S809" s="38" t="s">
        <v>3018</v>
      </c>
      <c r="T809" t="s">
        <v>134</v>
      </c>
      <c r="U809" t="s">
        <v>108</v>
      </c>
      <c r="W809">
        <v>2020</v>
      </c>
      <c r="X809" t="s">
        <v>61</v>
      </c>
      <c r="Z809" s="2"/>
      <c r="AA809" t="s">
        <v>3019</v>
      </c>
      <c r="AB809" t="str">
        <f t="shared" si="18"/>
        <v>SWE_Västmanland_Plantae_Flora_2020.csv</v>
      </c>
      <c r="AC809" s="8"/>
      <c r="AD809" t="s">
        <v>3045</v>
      </c>
      <c r="AE809" t="s">
        <v>3017</v>
      </c>
      <c r="AF809" t="str">
        <f>VLOOKUP(AE809,[1]urls_output!$A:$B,2,FALSE)</f>
        <v>T</v>
      </c>
    </row>
    <row r="810" spans="1:32" ht="15" customHeight="1">
      <c r="A810">
        <v>809</v>
      </c>
      <c r="B810" t="s">
        <v>31</v>
      </c>
      <c r="C810" s="19" t="s">
        <v>103</v>
      </c>
      <c r="D810" t="s">
        <v>3080</v>
      </c>
      <c r="G810" t="s">
        <v>3080</v>
      </c>
      <c r="I810" t="s">
        <v>104</v>
      </c>
      <c r="J810" t="s">
        <v>105</v>
      </c>
      <c r="K810" t="s">
        <v>37</v>
      </c>
      <c r="P810" t="s">
        <v>2907</v>
      </c>
      <c r="Q810" t="s">
        <v>41</v>
      </c>
      <c r="R810" t="s">
        <v>3017</v>
      </c>
      <c r="S810" s="38" t="s">
        <v>3018</v>
      </c>
      <c r="T810" t="s">
        <v>134</v>
      </c>
      <c r="U810" t="s">
        <v>108</v>
      </c>
      <c r="W810">
        <v>2020</v>
      </c>
      <c r="X810" t="s">
        <v>61</v>
      </c>
      <c r="Z810" s="2"/>
      <c r="AA810" t="s">
        <v>3019</v>
      </c>
      <c r="AB810" t="str">
        <f t="shared" si="18"/>
        <v>SWE_Närke_Animalia_Fauna_2020.csv</v>
      </c>
      <c r="AC810" s="8"/>
      <c r="AD810" t="s">
        <v>3081</v>
      </c>
      <c r="AE810" t="s">
        <v>3017</v>
      </c>
      <c r="AF810" t="str">
        <f>VLOOKUP(AE810,[1]urls_output!$A:$B,2,FALSE)</f>
        <v>T</v>
      </c>
    </row>
    <row r="811" spans="1:32" ht="15" customHeight="1">
      <c r="A811">
        <v>810</v>
      </c>
      <c r="B811" t="s">
        <v>31</v>
      </c>
      <c r="C811" s="19" t="s">
        <v>103</v>
      </c>
      <c r="D811" t="s">
        <v>3080</v>
      </c>
      <c r="G811" t="s">
        <v>3080</v>
      </c>
      <c r="I811" t="s">
        <v>104</v>
      </c>
      <c r="J811" t="s">
        <v>105</v>
      </c>
      <c r="K811" t="s">
        <v>96</v>
      </c>
      <c r="P811" t="s">
        <v>3821</v>
      </c>
      <c r="Q811" t="s">
        <v>41</v>
      </c>
      <c r="R811" t="s">
        <v>3017</v>
      </c>
      <c r="S811" s="38" t="s">
        <v>3018</v>
      </c>
      <c r="T811" t="s">
        <v>134</v>
      </c>
      <c r="U811" t="s">
        <v>108</v>
      </c>
      <c r="W811">
        <v>2020</v>
      </c>
      <c r="X811" t="s">
        <v>61</v>
      </c>
      <c r="Z811" s="2"/>
      <c r="AA811" t="s">
        <v>3019</v>
      </c>
      <c r="AB811" t="str">
        <f t="shared" si="18"/>
        <v>SWE_Närke_Plantae_Flora_2020.csv</v>
      </c>
      <c r="AC811" s="8"/>
      <c r="AD811" t="s">
        <v>3081</v>
      </c>
      <c r="AE811" t="s">
        <v>3017</v>
      </c>
      <c r="AF811" t="str">
        <f>VLOOKUP(AE811,[1]urls_output!$A:$B,2,FALSE)</f>
        <v>T</v>
      </c>
    </row>
    <row r="812" spans="1:32" ht="15" customHeight="1">
      <c r="A812">
        <v>811</v>
      </c>
      <c r="B812" t="s">
        <v>31</v>
      </c>
      <c r="C812" s="19" t="s">
        <v>103</v>
      </c>
      <c r="D812" t="s">
        <v>3082</v>
      </c>
      <c r="G812" t="s">
        <v>3082</v>
      </c>
      <c r="I812" t="s">
        <v>104</v>
      </c>
      <c r="J812" t="s">
        <v>105</v>
      </c>
      <c r="K812" t="s">
        <v>37</v>
      </c>
      <c r="P812" t="s">
        <v>2907</v>
      </c>
      <c r="Q812" t="s">
        <v>41</v>
      </c>
      <c r="R812" t="s">
        <v>3017</v>
      </c>
      <c r="S812" s="38" t="s">
        <v>3018</v>
      </c>
      <c r="T812" t="s">
        <v>134</v>
      </c>
      <c r="U812" t="s">
        <v>108</v>
      </c>
      <c r="W812">
        <v>2020</v>
      </c>
      <c r="X812" t="s">
        <v>61</v>
      </c>
      <c r="Z812" s="2"/>
      <c r="AA812" t="s">
        <v>3019</v>
      </c>
      <c r="AB812" t="str">
        <f t="shared" ref="AB812:AB847" si="19">IF(D812="NA",   I812&amp;"_"&amp;K812&amp;"_"&amp;P812&amp;"_"&amp;W812&amp;"."&amp;T812, I812&amp;"_"&amp;D812&amp;"_"&amp;K812&amp;"_"&amp;P812&amp;"_"&amp;W812&amp;"."&amp;T812)</f>
        <v>SWE_Lycksele lappmark_Animalia_Fauna_2020.csv</v>
      </c>
      <c r="AC812" s="8"/>
      <c r="AD812" t="s">
        <v>3083</v>
      </c>
      <c r="AE812" t="s">
        <v>3017</v>
      </c>
      <c r="AF812" t="str">
        <f>VLOOKUP(AE812,[1]urls_output!$A:$B,2,FALSE)</f>
        <v>T</v>
      </c>
    </row>
    <row r="813" spans="1:32" ht="15" customHeight="1">
      <c r="A813">
        <v>812</v>
      </c>
      <c r="B813" t="s">
        <v>31</v>
      </c>
      <c r="C813" s="19" t="s">
        <v>103</v>
      </c>
      <c r="D813" t="s">
        <v>3082</v>
      </c>
      <c r="G813" t="s">
        <v>3082</v>
      </c>
      <c r="I813" t="s">
        <v>104</v>
      </c>
      <c r="J813" t="s">
        <v>105</v>
      </c>
      <c r="K813" t="s">
        <v>96</v>
      </c>
      <c r="P813" t="s">
        <v>3821</v>
      </c>
      <c r="Q813" t="s">
        <v>41</v>
      </c>
      <c r="R813" t="s">
        <v>3017</v>
      </c>
      <c r="S813" s="38" t="s">
        <v>3018</v>
      </c>
      <c r="T813" t="s">
        <v>134</v>
      </c>
      <c r="U813" t="s">
        <v>108</v>
      </c>
      <c r="W813">
        <v>2020</v>
      </c>
      <c r="X813" t="s">
        <v>61</v>
      </c>
      <c r="Z813" s="2"/>
      <c r="AA813" t="s">
        <v>3019</v>
      </c>
      <c r="AB813" t="str">
        <f t="shared" si="19"/>
        <v>SWE_Lycksele lappmark_Plantae_Flora_2020.csv</v>
      </c>
      <c r="AC813" s="8"/>
      <c r="AD813" t="s">
        <v>3083</v>
      </c>
      <c r="AE813" t="s">
        <v>3017</v>
      </c>
      <c r="AF813" t="str">
        <f>VLOOKUP(AE813,[1]urls_output!$A:$B,2,FALSE)</f>
        <v>T</v>
      </c>
    </row>
    <row r="814" spans="1:32" ht="15" customHeight="1">
      <c r="A814">
        <v>813</v>
      </c>
      <c r="B814" t="s">
        <v>31</v>
      </c>
      <c r="C814" s="19" t="s">
        <v>103</v>
      </c>
      <c r="D814" t="s">
        <v>3084</v>
      </c>
      <c r="G814" t="s">
        <v>3084</v>
      </c>
      <c r="I814" t="s">
        <v>104</v>
      </c>
      <c r="J814" t="s">
        <v>105</v>
      </c>
      <c r="K814" t="s">
        <v>37</v>
      </c>
      <c r="P814" t="s">
        <v>2907</v>
      </c>
      <c r="Q814" t="s">
        <v>41</v>
      </c>
      <c r="R814" t="s">
        <v>3017</v>
      </c>
      <c r="S814" s="38" t="s">
        <v>3018</v>
      </c>
      <c r="T814" t="s">
        <v>134</v>
      </c>
      <c r="U814" t="s">
        <v>108</v>
      </c>
      <c r="W814">
        <v>2020</v>
      </c>
      <c r="X814" t="s">
        <v>61</v>
      </c>
      <c r="Z814" s="2"/>
      <c r="AA814" t="s">
        <v>3019</v>
      </c>
      <c r="AB814" t="str">
        <f t="shared" si="19"/>
        <v>SWE_Jämtland_Animalia_Fauna_2020.csv</v>
      </c>
      <c r="AC814" s="8"/>
      <c r="AD814" t="s">
        <v>3085</v>
      </c>
      <c r="AE814" t="s">
        <v>3017</v>
      </c>
      <c r="AF814" t="str">
        <f>VLOOKUP(AE814,[1]urls_output!$A:$B,2,FALSE)</f>
        <v>T</v>
      </c>
    </row>
    <row r="815" spans="1:32" ht="15" customHeight="1">
      <c r="A815">
        <v>814</v>
      </c>
      <c r="B815" t="s">
        <v>31</v>
      </c>
      <c r="C815" s="19" t="s">
        <v>103</v>
      </c>
      <c r="D815" t="s">
        <v>3084</v>
      </c>
      <c r="G815" t="s">
        <v>3084</v>
      </c>
      <c r="I815" t="s">
        <v>104</v>
      </c>
      <c r="J815" t="s">
        <v>105</v>
      </c>
      <c r="K815" t="s">
        <v>96</v>
      </c>
      <c r="P815" t="s">
        <v>3821</v>
      </c>
      <c r="Q815" t="s">
        <v>41</v>
      </c>
      <c r="R815" t="s">
        <v>3017</v>
      </c>
      <c r="S815" s="38" t="s">
        <v>3018</v>
      </c>
      <c r="T815" t="s">
        <v>134</v>
      </c>
      <c r="U815" t="s">
        <v>108</v>
      </c>
      <c r="W815">
        <v>2020</v>
      </c>
      <c r="X815" t="s">
        <v>61</v>
      </c>
      <c r="Z815" s="2"/>
      <c r="AA815" t="s">
        <v>3019</v>
      </c>
      <c r="AB815" t="str">
        <f t="shared" si="19"/>
        <v>SWE_Jämtland_Plantae_Flora_2020.csv</v>
      </c>
      <c r="AC815" s="8"/>
      <c r="AD815" t="s">
        <v>3085</v>
      </c>
      <c r="AE815" t="s">
        <v>3017</v>
      </c>
      <c r="AF815" t="str">
        <f>VLOOKUP(AE815,[1]urls_output!$A:$B,2,FALSE)</f>
        <v>T</v>
      </c>
    </row>
    <row r="816" spans="1:32" ht="15" customHeight="1">
      <c r="A816">
        <v>815</v>
      </c>
      <c r="B816" t="s">
        <v>31</v>
      </c>
      <c r="C816" s="19" t="s">
        <v>103</v>
      </c>
      <c r="D816" t="s">
        <v>3086</v>
      </c>
      <c r="G816" t="s">
        <v>3086</v>
      </c>
      <c r="I816" t="s">
        <v>104</v>
      </c>
      <c r="J816" t="s">
        <v>105</v>
      </c>
      <c r="K816" t="s">
        <v>37</v>
      </c>
      <c r="P816" t="s">
        <v>2907</v>
      </c>
      <c r="Q816" t="s">
        <v>41</v>
      </c>
      <c r="R816" t="s">
        <v>3017</v>
      </c>
      <c r="S816" s="38" t="s">
        <v>3018</v>
      </c>
      <c r="T816" t="s">
        <v>134</v>
      </c>
      <c r="U816" t="s">
        <v>108</v>
      </c>
      <c r="W816">
        <v>2020</v>
      </c>
      <c r="X816" t="s">
        <v>61</v>
      </c>
      <c r="Z816" s="2"/>
      <c r="AA816" t="s">
        <v>3019</v>
      </c>
      <c r="AB816" t="str">
        <f t="shared" si="19"/>
        <v>SWE_Torne lappmark_Animalia_Fauna_2020.csv</v>
      </c>
      <c r="AC816" s="8"/>
      <c r="AD816" t="s">
        <v>3087</v>
      </c>
      <c r="AE816" t="s">
        <v>3017</v>
      </c>
      <c r="AF816" t="str">
        <f>VLOOKUP(AE816,[1]urls_output!$A:$B,2,FALSE)</f>
        <v>T</v>
      </c>
    </row>
    <row r="817" spans="1:32" ht="15" customHeight="1">
      <c r="A817">
        <v>816</v>
      </c>
      <c r="B817" t="s">
        <v>31</v>
      </c>
      <c r="C817" s="19" t="s">
        <v>103</v>
      </c>
      <c r="D817" t="s">
        <v>3086</v>
      </c>
      <c r="G817" t="s">
        <v>3086</v>
      </c>
      <c r="I817" t="s">
        <v>104</v>
      </c>
      <c r="J817" t="s">
        <v>105</v>
      </c>
      <c r="K817" t="s">
        <v>96</v>
      </c>
      <c r="P817" t="s">
        <v>3821</v>
      </c>
      <c r="Q817" t="s">
        <v>41</v>
      </c>
      <c r="R817" t="s">
        <v>3017</v>
      </c>
      <c r="S817" s="38" t="s">
        <v>3018</v>
      </c>
      <c r="T817" t="s">
        <v>134</v>
      </c>
      <c r="U817" t="s">
        <v>108</v>
      </c>
      <c r="W817">
        <v>2020</v>
      </c>
      <c r="X817" t="s">
        <v>61</v>
      </c>
      <c r="Z817" s="2"/>
      <c r="AA817" t="s">
        <v>3019</v>
      </c>
      <c r="AB817" t="str">
        <f t="shared" si="19"/>
        <v>SWE_Torne lappmark_Plantae_Flora_2020.csv</v>
      </c>
      <c r="AC817" s="8"/>
      <c r="AD817" t="s">
        <v>3087</v>
      </c>
      <c r="AE817" t="s">
        <v>3017</v>
      </c>
      <c r="AF817" t="str">
        <f>VLOOKUP(AE817,[1]urls_output!$A:$B,2,FALSE)</f>
        <v>T</v>
      </c>
    </row>
    <row r="818" spans="1:32" ht="15" customHeight="1">
      <c r="A818">
        <v>817</v>
      </c>
      <c r="B818" t="s">
        <v>31</v>
      </c>
      <c r="C818" s="19" t="s">
        <v>103</v>
      </c>
      <c r="D818" t="s">
        <v>34</v>
      </c>
      <c r="I818" t="s">
        <v>104</v>
      </c>
      <c r="J818" t="s">
        <v>105</v>
      </c>
      <c r="K818" t="s">
        <v>37</v>
      </c>
      <c r="P818" t="s">
        <v>2907</v>
      </c>
      <c r="Q818" t="s">
        <v>41</v>
      </c>
      <c r="R818" t="s">
        <v>3088</v>
      </c>
      <c r="S818" s="38" t="s">
        <v>3089</v>
      </c>
      <c r="T818" t="s">
        <v>44</v>
      </c>
      <c r="U818" t="s">
        <v>108</v>
      </c>
      <c r="W818">
        <v>2020</v>
      </c>
      <c r="X818" t="s">
        <v>61</v>
      </c>
      <c r="Z818" s="2"/>
      <c r="AA818" t="s">
        <v>3090</v>
      </c>
      <c r="AB818" t="str">
        <f t="shared" si="19"/>
        <v>SWE_Animalia_Fauna_2020.pdf</v>
      </c>
      <c r="AC818" s="8"/>
      <c r="AD818" t="s">
        <v>3091</v>
      </c>
      <c r="AE818" t="s">
        <v>3088</v>
      </c>
      <c r="AF818" t="str">
        <f>VLOOKUP(AE818,[1]urls_output!$A:$B,2,FALSE)</f>
        <v>F</v>
      </c>
    </row>
    <row r="819" spans="1:32" ht="15" customHeight="1">
      <c r="A819">
        <v>818</v>
      </c>
      <c r="B819" t="s">
        <v>31</v>
      </c>
      <c r="C819" s="19" t="s">
        <v>103</v>
      </c>
      <c r="D819" t="s">
        <v>34</v>
      </c>
      <c r="I819" t="s">
        <v>104</v>
      </c>
      <c r="J819" t="s">
        <v>105</v>
      </c>
      <c r="K819" t="s">
        <v>96</v>
      </c>
      <c r="P819" t="s">
        <v>3821</v>
      </c>
      <c r="Q819" t="s">
        <v>41</v>
      </c>
      <c r="R819" t="s">
        <v>3088</v>
      </c>
      <c r="S819" s="38" t="s">
        <v>3089</v>
      </c>
      <c r="T819" t="s">
        <v>44</v>
      </c>
      <c r="U819" t="s">
        <v>108</v>
      </c>
      <c r="W819">
        <v>2020</v>
      </c>
      <c r="X819" t="s">
        <v>61</v>
      </c>
      <c r="Z819" s="2"/>
      <c r="AA819" t="s">
        <v>3090</v>
      </c>
      <c r="AB819" t="str">
        <f t="shared" si="19"/>
        <v>SWE_Plantae_Flora_2020.pdf</v>
      </c>
      <c r="AC819" s="8"/>
      <c r="AD819" t="s">
        <v>3091</v>
      </c>
      <c r="AE819" t="s">
        <v>3088</v>
      </c>
      <c r="AF819" t="str">
        <f>VLOOKUP(AE819,[1]urls_output!$A:$B,2,FALSE)</f>
        <v>F</v>
      </c>
    </row>
    <row r="820" spans="1:32" ht="15" customHeight="1">
      <c r="A820">
        <v>819</v>
      </c>
      <c r="B820" t="s">
        <v>31</v>
      </c>
      <c r="C820" s="19" t="s">
        <v>103</v>
      </c>
      <c r="D820" t="s">
        <v>34</v>
      </c>
      <c r="I820" t="s">
        <v>104</v>
      </c>
      <c r="J820" t="s">
        <v>105</v>
      </c>
      <c r="K820" t="s">
        <v>37</v>
      </c>
      <c r="P820" t="s">
        <v>2907</v>
      </c>
      <c r="Q820" t="s">
        <v>41</v>
      </c>
      <c r="R820" t="s">
        <v>3092</v>
      </c>
      <c r="S820" s="38" t="s">
        <v>3093</v>
      </c>
      <c r="T820" t="s">
        <v>44</v>
      </c>
      <c r="U820" t="s">
        <v>108</v>
      </c>
      <c r="W820">
        <v>2015</v>
      </c>
      <c r="X820" t="s">
        <v>61</v>
      </c>
      <c r="Z820" s="2"/>
      <c r="AA820" t="s">
        <v>3090</v>
      </c>
      <c r="AB820" t="str">
        <f t="shared" si="19"/>
        <v>SWE_Animalia_Fauna_2015.pdf</v>
      </c>
      <c r="AC820" s="8"/>
      <c r="AD820" t="s">
        <v>3094</v>
      </c>
      <c r="AE820" t="s">
        <v>3092</v>
      </c>
      <c r="AF820" t="str">
        <f>VLOOKUP(AE820,[1]urls_output!$A:$B,2,FALSE)</f>
        <v>F</v>
      </c>
    </row>
    <row r="821" spans="1:32" ht="15" customHeight="1">
      <c r="A821">
        <v>820</v>
      </c>
      <c r="B821" t="s">
        <v>31</v>
      </c>
      <c r="C821" s="19" t="s">
        <v>103</v>
      </c>
      <c r="D821" t="s">
        <v>34</v>
      </c>
      <c r="I821" t="s">
        <v>104</v>
      </c>
      <c r="J821" t="s">
        <v>105</v>
      </c>
      <c r="K821" t="s">
        <v>96</v>
      </c>
      <c r="P821" t="s">
        <v>3821</v>
      </c>
      <c r="Q821" t="s">
        <v>41</v>
      </c>
      <c r="R821" t="s">
        <v>3092</v>
      </c>
      <c r="S821" s="38" t="s">
        <v>3093</v>
      </c>
      <c r="T821" t="s">
        <v>44</v>
      </c>
      <c r="U821" t="s">
        <v>108</v>
      </c>
      <c r="W821">
        <v>2015</v>
      </c>
      <c r="X821" t="s">
        <v>61</v>
      </c>
      <c r="Z821" s="2"/>
      <c r="AA821" t="s">
        <v>3090</v>
      </c>
      <c r="AB821" t="str">
        <f t="shared" si="19"/>
        <v>SWE_Plantae_Flora_2015.pdf</v>
      </c>
      <c r="AC821" s="8"/>
      <c r="AD821" t="s">
        <v>3094</v>
      </c>
      <c r="AE821" t="s">
        <v>3092</v>
      </c>
      <c r="AF821" t="str">
        <f>VLOOKUP(AE821,[1]urls_output!$A:$B,2,FALSE)</f>
        <v>F</v>
      </c>
    </row>
    <row r="822" spans="1:32" ht="15" customHeight="1">
      <c r="A822">
        <v>821</v>
      </c>
      <c r="B822" t="s">
        <v>31</v>
      </c>
      <c r="C822" s="19" t="s">
        <v>103</v>
      </c>
      <c r="D822" t="s">
        <v>34</v>
      </c>
      <c r="I822" t="s">
        <v>104</v>
      </c>
      <c r="J822" t="s">
        <v>105</v>
      </c>
      <c r="K822" t="s">
        <v>37</v>
      </c>
      <c r="P822" t="s">
        <v>2907</v>
      </c>
      <c r="Q822" t="s">
        <v>41</v>
      </c>
      <c r="R822" t="s">
        <v>3095</v>
      </c>
      <c r="S822" s="38" t="s">
        <v>3096</v>
      </c>
      <c r="T822" t="s">
        <v>44</v>
      </c>
      <c r="U822" t="s">
        <v>108</v>
      </c>
      <c r="W822">
        <v>2010</v>
      </c>
      <c r="X822" t="s">
        <v>61</v>
      </c>
      <c r="Z822" s="2"/>
      <c r="AA822" t="s">
        <v>3090</v>
      </c>
      <c r="AB822" t="str">
        <f t="shared" si="19"/>
        <v>SWE_Animalia_Fauna_2010.pdf</v>
      </c>
      <c r="AC822" s="8"/>
      <c r="AD822" t="s">
        <v>3097</v>
      </c>
      <c r="AE822" t="s">
        <v>3095</v>
      </c>
      <c r="AF822" t="str">
        <f>VLOOKUP(AE822,[1]urls_output!$A:$B,2,FALSE)</f>
        <v>T</v>
      </c>
    </row>
    <row r="823" spans="1:32" ht="15" customHeight="1">
      <c r="A823">
        <v>822</v>
      </c>
      <c r="B823" t="s">
        <v>31</v>
      </c>
      <c r="C823" s="19" t="s">
        <v>103</v>
      </c>
      <c r="D823" t="s">
        <v>34</v>
      </c>
      <c r="I823" t="s">
        <v>104</v>
      </c>
      <c r="J823" t="s">
        <v>105</v>
      </c>
      <c r="K823" t="s">
        <v>96</v>
      </c>
      <c r="P823" t="s">
        <v>3821</v>
      </c>
      <c r="Q823" t="s">
        <v>41</v>
      </c>
      <c r="R823" t="s">
        <v>3095</v>
      </c>
      <c r="S823" s="38" t="s">
        <v>3096</v>
      </c>
      <c r="T823" t="s">
        <v>44</v>
      </c>
      <c r="U823" t="s">
        <v>108</v>
      </c>
      <c r="W823">
        <v>2010</v>
      </c>
      <c r="X823" t="s">
        <v>61</v>
      </c>
      <c r="Z823" s="2"/>
      <c r="AA823" t="s">
        <v>3090</v>
      </c>
      <c r="AB823" t="str">
        <f t="shared" si="19"/>
        <v>SWE_Plantae_Flora_2010.pdf</v>
      </c>
      <c r="AC823" s="8"/>
      <c r="AD823" t="s">
        <v>3097</v>
      </c>
      <c r="AE823" t="s">
        <v>3095</v>
      </c>
      <c r="AF823" t="str">
        <f>VLOOKUP(AE823,[1]urls_output!$A:$B,2,FALSE)</f>
        <v>T</v>
      </c>
    </row>
    <row r="824" spans="1:32" ht="15" customHeight="1">
      <c r="A824">
        <v>823</v>
      </c>
      <c r="B824" t="s">
        <v>31</v>
      </c>
      <c r="C824" s="19" t="s">
        <v>103</v>
      </c>
      <c r="D824" t="s">
        <v>34</v>
      </c>
      <c r="I824" t="s">
        <v>104</v>
      </c>
      <c r="J824" t="s">
        <v>105</v>
      </c>
      <c r="K824" t="s">
        <v>37</v>
      </c>
      <c r="P824" t="s">
        <v>2907</v>
      </c>
      <c r="Q824" t="s">
        <v>98</v>
      </c>
      <c r="R824" t="s">
        <v>3098</v>
      </c>
      <c r="S824" s="38" t="s">
        <v>3099</v>
      </c>
      <c r="T824" t="s">
        <v>1468</v>
      </c>
      <c r="U824" t="s">
        <v>108</v>
      </c>
      <c r="W824">
        <v>2005</v>
      </c>
      <c r="X824" t="s">
        <v>61</v>
      </c>
      <c r="Z824" s="2"/>
      <c r="AA824" t="s">
        <v>3100</v>
      </c>
      <c r="AB824" t="str">
        <f t="shared" si="19"/>
        <v>SWE_Animalia_Fauna_2005.book</v>
      </c>
      <c r="AC824" s="5"/>
      <c r="AD824" t="e">
        <v>#N/A</v>
      </c>
      <c r="AE824" t="s">
        <v>3098</v>
      </c>
      <c r="AF824" t="str">
        <f>VLOOKUP(AE824,[1]urls_output!$A:$B,2,FALSE)</f>
        <v>T</v>
      </c>
    </row>
    <row r="825" spans="1:32" ht="15" customHeight="1">
      <c r="A825">
        <v>824</v>
      </c>
      <c r="B825" t="s">
        <v>31</v>
      </c>
      <c r="C825" s="19" t="s">
        <v>103</v>
      </c>
      <c r="D825" t="s">
        <v>34</v>
      </c>
      <c r="I825" t="s">
        <v>104</v>
      </c>
      <c r="J825" t="s">
        <v>105</v>
      </c>
      <c r="K825" t="s">
        <v>96</v>
      </c>
      <c r="P825" t="s">
        <v>3821</v>
      </c>
      <c r="Q825" t="s">
        <v>98</v>
      </c>
      <c r="R825" t="s">
        <v>3098</v>
      </c>
      <c r="S825" s="38" t="s">
        <v>3099</v>
      </c>
      <c r="T825" t="s">
        <v>1468</v>
      </c>
      <c r="U825" t="s">
        <v>108</v>
      </c>
      <c r="W825">
        <v>2005</v>
      </c>
      <c r="X825" t="s">
        <v>61</v>
      </c>
      <c r="Z825" s="2"/>
      <c r="AA825" t="s">
        <v>3100</v>
      </c>
      <c r="AB825" t="str">
        <f t="shared" si="19"/>
        <v>SWE_Plantae_Flora_2005.book</v>
      </c>
      <c r="AC825" s="5"/>
      <c r="AD825" t="e">
        <v>#N/A</v>
      </c>
      <c r="AE825" t="s">
        <v>3098</v>
      </c>
      <c r="AF825" t="str">
        <f>VLOOKUP(AE825,[1]urls_output!$A:$B,2,FALSE)</f>
        <v>T</v>
      </c>
    </row>
    <row r="826" spans="1:32" ht="15" customHeight="1">
      <c r="A826">
        <v>825</v>
      </c>
      <c r="B826" t="s">
        <v>31</v>
      </c>
      <c r="C826" s="19" t="s">
        <v>402</v>
      </c>
      <c r="D826" t="s">
        <v>34</v>
      </c>
      <c r="I826" t="s">
        <v>403</v>
      </c>
      <c r="J826" t="s">
        <v>404</v>
      </c>
      <c r="K826" t="s">
        <v>37</v>
      </c>
      <c r="L826" t="s">
        <v>177</v>
      </c>
      <c r="M826" t="s">
        <v>178</v>
      </c>
      <c r="N826" t="s">
        <v>903</v>
      </c>
      <c r="P826" t="s">
        <v>5979</v>
      </c>
      <c r="Q826" t="s">
        <v>41</v>
      </c>
      <c r="R826" t="s">
        <v>6076</v>
      </c>
      <c r="S826" s="38" t="s">
        <v>6077</v>
      </c>
      <c r="T826" t="s">
        <v>44</v>
      </c>
      <c r="U826" t="s">
        <v>407</v>
      </c>
      <c r="W826">
        <v>2023</v>
      </c>
      <c r="X826" t="s">
        <v>61</v>
      </c>
      <c r="Z826" s="2"/>
      <c r="AA826" t="s">
        <v>6078</v>
      </c>
      <c r="AB826" t="str">
        <f t="shared" si="19"/>
        <v>PRT_Animalia_Mammals_2023.pdf</v>
      </c>
      <c r="AC826" s="8"/>
      <c r="AD826" t="s">
        <v>6079</v>
      </c>
      <c r="AE826" t="s">
        <v>6076</v>
      </c>
      <c r="AF826" t="str">
        <f>VLOOKUP(AE826,[1]urls_output!$A:$B,2,FALSE)</f>
        <v>F</v>
      </c>
    </row>
    <row r="827" spans="1:32" ht="15" customHeight="1">
      <c r="A827">
        <v>826</v>
      </c>
      <c r="B827" t="s">
        <v>31</v>
      </c>
      <c r="C827" s="19" t="s">
        <v>402</v>
      </c>
      <c r="D827" t="s">
        <v>34</v>
      </c>
      <c r="I827" t="s">
        <v>403</v>
      </c>
      <c r="J827" t="s">
        <v>404</v>
      </c>
      <c r="K827" t="s">
        <v>37</v>
      </c>
      <c r="L827" t="s">
        <v>177</v>
      </c>
      <c r="M827" t="s">
        <v>178</v>
      </c>
      <c r="N827" t="s">
        <v>903</v>
      </c>
      <c r="P827" t="s">
        <v>5979</v>
      </c>
      <c r="Q827" t="s">
        <v>41</v>
      </c>
      <c r="R827" t="s">
        <v>6080</v>
      </c>
      <c r="S827" s="38" t="s">
        <v>406</v>
      </c>
      <c r="T827" t="s">
        <v>44</v>
      </c>
      <c r="U827" t="s">
        <v>407</v>
      </c>
      <c r="W827">
        <v>2005</v>
      </c>
      <c r="X827" t="s">
        <v>61</v>
      </c>
      <c r="Z827" s="2"/>
      <c r="AA827" t="s">
        <v>408</v>
      </c>
      <c r="AB827" t="str">
        <f t="shared" si="19"/>
        <v>PRT_Animalia_Mammals_2005.pdf</v>
      </c>
      <c r="AC827" s="8"/>
      <c r="AD827" t="s">
        <v>6081</v>
      </c>
      <c r="AE827" t="s">
        <v>6080</v>
      </c>
      <c r="AF827" t="str">
        <f>VLOOKUP(AE827,[1]urls_output!$A:$B,2,FALSE)</f>
        <v>T</v>
      </c>
    </row>
    <row r="828" spans="1:32" ht="15" customHeight="1">
      <c r="A828">
        <v>827</v>
      </c>
      <c r="B828" t="s">
        <v>31</v>
      </c>
      <c r="C828" s="19" t="s">
        <v>402</v>
      </c>
      <c r="D828" t="s">
        <v>34</v>
      </c>
      <c r="I828" t="s">
        <v>403</v>
      </c>
      <c r="J828" t="s">
        <v>404</v>
      </c>
      <c r="K828" t="s">
        <v>37</v>
      </c>
      <c r="L828" t="s">
        <v>177</v>
      </c>
      <c r="M828" t="s">
        <v>178</v>
      </c>
      <c r="N828" t="s">
        <v>179</v>
      </c>
      <c r="P828" t="s">
        <v>180</v>
      </c>
      <c r="Q828" t="s">
        <v>41</v>
      </c>
      <c r="R828" t="s">
        <v>405</v>
      </c>
      <c r="S828" s="38" t="s">
        <v>406</v>
      </c>
      <c r="T828" t="s">
        <v>44</v>
      </c>
      <c r="U828" t="s">
        <v>407</v>
      </c>
      <c r="W828">
        <v>2005</v>
      </c>
      <c r="X828" t="s">
        <v>61</v>
      </c>
      <c r="Z828" s="2"/>
      <c r="AA828" t="s">
        <v>408</v>
      </c>
      <c r="AB828" t="str">
        <f t="shared" si="19"/>
        <v>PRT_Animalia_Amphibians_2005.pdf</v>
      </c>
      <c r="AC828" s="8"/>
      <c r="AD828" t="s">
        <v>409</v>
      </c>
      <c r="AE828" t="s">
        <v>405</v>
      </c>
      <c r="AF828" t="str">
        <f>VLOOKUP(AE828,[1]urls_output!$A:$B,2,FALSE)</f>
        <v>T</v>
      </c>
    </row>
    <row r="829" spans="1:32" ht="15" customHeight="1">
      <c r="A829">
        <v>828</v>
      </c>
      <c r="B829" t="s">
        <v>31</v>
      </c>
      <c r="C829" s="19" t="s">
        <v>402</v>
      </c>
      <c r="D829" t="s">
        <v>34</v>
      </c>
      <c r="I829" t="s">
        <v>403</v>
      </c>
      <c r="J829" t="s">
        <v>404</v>
      </c>
      <c r="K829" t="s">
        <v>37</v>
      </c>
      <c r="L829" t="s">
        <v>177</v>
      </c>
      <c r="M829" t="s">
        <v>178</v>
      </c>
      <c r="N829" t="s">
        <v>812</v>
      </c>
      <c r="P829" t="s">
        <v>1146</v>
      </c>
      <c r="Q829" t="s">
        <v>41</v>
      </c>
      <c r="R829" t="s">
        <v>1324</v>
      </c>
      <c r="S829" s="38" t="s">
        <v>406</v>
      </c>
      <c r="T829" t="s">
        <v>44</v>
      </c>
      <c r="U829" t="s">
        <v>407</v>
      </c>
      <c r="W829">
        <v>2005</v>
      </c>
      <c r="X829" t="s">
        <v>61</v>
      </c>
      <c r="Z829" s="2"/>
      <c r="AA829" t="s">
        <v>408</v>
      </c>
      <c r="AB829" t="str">
        <f t="shared" si="19"/>
        <v>PRT_Animalia_Birds_2005.pdf</v>
      </c>
      <c r="AC829" s="8"/>
      <c r="AD829" t="s">
        <v>1325</v>
      </c>
      <c r="AE829" t="s">
        <v>1324</v>
      </c>
      <c r="AF829" t="str">
        <f>VLOOKUP(AE829,[1]urls_output!$A:$B,2,FALSE)</f>
        <v>T</v>
      </c>
    </row>
    <row r="830" spans="1:32" ht="15" customHeight="1">
      <c r="A830">
        <v>829</v>
      </c>
      <c r="B830" t="s">
        <v>31</v>
      </c>
      <c r="C830" s="19" t="s">
        <v>402</v>
      </c>
      <c r="D830" t="s">
        <v>34</v>
      </c>
      <c r="I830" t="s">
        <v>403</v>
      </c>
      <c r="J830" t="s">
        <v>404</v>
      </c>
      <c r="K830" t="s">
        <v>37</v>
      </c>
      <c r="L830" t="s">
        <v>177</v>
      </c>
      <c r="M830" t="s">
        <v>178</v>
      </c>
      <c r="P830" t="s">
        <v>5130</v>
      </c>
      <c r="Q830" t="s">
        <v>41</v>
      </c>
      <c r="R830" t="s">
        <v>5131</v>
      </c>
      <c r="S830" s="38" t="s">
        <v>406</v>
      </c>
      <c r="T830" t="s">
        <v>44</v>
      </c>
      <c r="U830" t="s">
        <v>407</v>
      </c>
      <c r="W830">
        <v>2005</v>
      </c>
      <c r="X830" t="s">
        <v>61</v>
      </c>
      <c r="Z830" s="2"/>
      <c r="AA830" t="s">
        <v>408</v>
      </c>
      <c r="AB830" t="str">
        <f t="shared" si="19"/>
        <v>PRT_Animalia_Freshwater and migratory Fishes _2005.pdf</v>
      </c>
      <c r="AC830" s="8"/>
      <c r="AD830" t="s">
        <v>5132</v>
      </c>
      <c r="AE830" t="s">
        <v>5131</v>
      </c>
      <c r="AF830" t="str">
        <f>VLOOKUP(AE830,[1]urls_output!$A:$B,2,FALSE)</f>
        <v>T</v>
      </c>
    </row>
    <row r="831" spans="1:32" ht="15" customHeight="1">
      <c r="A831">
        <v>830</v>
      </c>
      <c r="B831" t="s">
        <v>31</v>
      </c>
      <c r="C831" s="19" t="s">
        <v>402</v>
      </c>
      <c r="D831" t="s">
        <v>34</v>
      </c>
      <c r="I831" t="s">
        <v>403</v>
      </c>
      <c r="J831" t="s">
        <v>404</v>
      </c>
      <c r="K831" t="s">
        <v>37</v>
      </c>
      <c r="L831" t="s">
        <v>177</v>
      </c>
      <c r="M831" t="s">
        <v>178</v>
      </c>
      <c r="N831" t="s">
        <v>2291</v>
      </c>
      <c r="P831" t="s">
        <v>7214</v>
      </c>
      <c r="Q831" t="s">
        <v>41</v>
      </c>
      <c r="R831" t="s">
        <v>7286</v>
      </c>
      <c r="S831" s="38" t="s">
        <v>406</v>
      </c>
      <c r="T831" t="s">
        <v>44</v>
      </c>
      <c r="U831" t="s">
        <v>407</v>
      </c>
      <c r="W831">
        <v>2005</v>
      </c>
      <c r="X831" t="s">
        <v>61</v>
      </c>
      <c r="Z831" s="2"/>
      <c r="AA831" t="s">
        <v>408</v>
      </c>
      <c r="AB831" t="str">
        <f t="shared" si="19"/>
        <v>PRT_Animalia_Reptiles_2005.pdf</v>
      </c>
      <c r="AC831" s="8"/>
      <c r="AD831" t="s">
        <v>7287</v>
      </c>
      <c r="AE831" t="s">
        <v>7286</v>
      </c>
      <c r="AF831" t="str">
        <f>VLOOKUP(AE831,[1]urls_output!$A:$B,2,FALSE)</f>
        <v>T</v>
      </c>
    </row>
    <row r="832" spans="1:32" ht="15" customHeight="1">
      <c r="A832">
        <v>831</v>
      </c>
      <c r="B832" t="s">
        <v>31</v>
      </c>
      <c r="C832" s="19" t="s">
        <v>402</v>
      </c>
      <c r="D832" t="s">
        <v>410</v>
      </c>
      <c r="E832" t="s">
        <v>410</v>
      </c>
      <c r="I832" t="s">
        <v>403</v>
      </c>
      <c r="J832" t="s">
        <v>404</v>
      </c>
      <c r="K832" t="s">
        <v>37</v>
      </c>
      <c r="L832" t="s">
        <v>177</v>
      </c>
      <c r="M832" t="s">
        <v>178</v>
      </c>
      <c r="N832" t="s">
        <v>903</v>
      </c>
      <c r="P832" t="s">
        <v>5979</v>
      </c>
      <c r="Q832" t="s">
        <v>41</v>
      </c>
      <c r="R832" t="s">
        <v>6080</v>
      </c>
      <c r="S832" s="38" t="s">
        <v>406</v>
      </c>
      <c r="T832" t="s">
        <v>44</v>
      </c>
      <c r="U832" t="s">
        <v>407</v>
      </c>
      <c r="W832">
        <v>2005</v>
      </c>
      <c r="X832" t="s">
        <v>61</v>
      </c>
      <c r="Z832" s="2"/>
      <c r="AA832" t="s">
        <v>408</v>
      </c>
      <c r="AB832" t="str">
        <f t="shared" si="19"/>
        <v>PRT_Madeira_Animalia_Mammals_2005.pdf</v>
      </c>
      <c r="AC832" s="8"/>
      <c r="AD832" t="s">
        <v>6081</v>
      </c>
      <c r="AE832" t="s">
        <v>6080</v>
      </c>
      <c r="AF832" t="str">
        <f>VLOOKUP(AE832,[1]urls_output!$A:$B,2,FALSE)</f>
        <v>T</v>
      </c>
    </row>
    <row r="833" spans="1:32" ht="15" customHeight="1">
      <c r="A833">
        <v>832</v>
      </c>
      <c r="B833" t="s">
        <v>31</v>
      </c>
      <c r="C833" s="19" t="s">
        <v>402</v>
      </c>
      <c r="D833" t="s">
        <v>410</v>
      </c>
      <c r="E833" t="s">
        <v>410</v>
      </c>
      <c r="I833" t="s">
        <v>403</v>
      </c>
      <c r="J833" t="s">
        <v>404</v>
      </c>
      <c r="K833" t="s">
        <v>37</v>
      </c>
      <c r="L833" t="s">
        <v>177</v>
      </c>
      <c r="M833" t="s">
        <v>178</v>
      </c>
      <c r="N833" t="s">
        <v>179</v>
      </c>
      <c r="P833" t="s">
        <v>180</v>
      </c>
      <c r="Q833" t="s">
        <v>41</v>
      </c>
      <c r="R833" t="s">
        <v>405</v>
      </c>
      <c r="S833" s="38" t="s">
        <v>406</v>
      </c>
      <c r="T833" t="s">
        <v>44</v>
      </c>
      <c r="U833" t="s">
        <v>407</v>
      </c>
      <c r="W833">
        <v>2005</v>
      </c>
      <c r="X833" t="s">
        <v>61</v>
      </c>
      <c r="Z833" s="2"/>
      <c r="AA833" t="s">
        <v>408</v>
      </c>
      <c r="AB833" t="str">
        <f t="shared" si="19"/>
        <v>PRT_Madeira_Animalia_Amphibians_2005.pdf</v>
      </c>
      <c r="AC833" s="8"/>
      <c r="AD833" t="s">
        <v>409</v>
      </c>
      <c r="AE833" t="s">
        <v>405</v>
      </c>
      <c r="AF833" t="str">
        <f>VLOOKUP(AE833,[1]urls_output!$A:$B,2,FALSE)</f>
        <v>T</v>
      </c>
    </row>
    <row r="834" spans="1:32" ht="15" customHeight="1">
      <c r="A834">
        <v>833</v>
      </c>
      <c r="B834" t="s">
        <v>31</v>
      </c>
      <c r="C834" s="19" t="s">
        <v>402</v>
      </c>
      <c r="D834" t="s">
        <v>410</v>
      </c>
      <c r="E834" t="s">
        <v>410</v>
      </c>
      <c r="I834" t="s">
        <v>403</v>
      </c>
      <c r="J834" t="s">
        <v>404</v>
      </c>
      <c r="K834" t="s">
        <v>37</v>
      </c>
      <c r="L834" t="s">
        <v>177</v>
      </c>
      <c r="M834" t="s">
        <v>178</v>
      </c>
      <c r="N834" t="s">
        <v>812</v>
      </c>
      <c r="P834" t="s">
        <v>1146</v>
      </c>
      <c r="Q834" t="s">
        <v>41</v>
      </c>
      <c r="R834" t="s">
        <v>1324</v>
      </c>
      <c r="S834" s="38" t="s">
        <v>406</v>
      </c>
      <c r="T834" t="s">
        <v>44</v>
      </c>
      <c r="U834" t="s">
        <v>407</v>
      </c>
      <c r="W834">
        <v>2005</v>
      </c>
      <c r="X834" t="s">
        <v>61</v>
      </c>
      <c r="Z834" s="2"/>
      <c r="AA834" t="s">
        <v>408</v>
      </c>
      <c r="AB834" t="str">
        <f t="shared" si="19"/>
        <v>PRT_Madeira_Animalia_Birds_2005.pdf</v>
      </c>
      <c r="AC834" s="8"/>
      <c r="AD834" t="s">
        <v>1325</v>
      </c>
      <c r="AE834" t="s">
        <v>1324</v>
      </c>
      <c r="AF834" t="str">
        <f>VLOOKUP(AE834,[1]urls_output!$A:$B,2,FALSE)</f>
        <v>T</v>
      </c>
    </row>
    <row r="835" spans="1:32" ht="15" customHeight="1">
      <c r="A835">
        <v>834</v>
      </c>
      <c r="B835" t="s">
        <v>31</v>
      </c>
      <c r="C835" s="19" t="s">
        <v>402</v>
      </c>
      <c r="D835" t="s">
        <v>410</v>
      </c>
      <c r="E835" t="s">
        <v>410</v>
      </c>
      <c r="I835" t="s">
        <v>403</v>
      </c>
      <c r="J835" t="s">
        <v>404</v>
      </c>
      <c r="K835" t="s">
        <v>37</v>
      </c>
      <c r="L835" t="s">
        <v>177</v>
      </c>
      <c r="M835" t="s">
        <v>178</v>
      </c>
      <c r="P835" t="s">
        <v>5130</v>
      </c>
      <c r="Q835" t="s">
        <v>41</v>
      </c>
      <c r="R835" t="s">
        <v>5131</v>
      </c>
      <c r="S835" s="38" t="s">
        <v>406</v>
      </c>
      <c r="T835" t="s">
        <v>44</v>
      </c>
      <c r="U835" t="s">
        <v>407</v>
      </c>
      <c r="W835">
        <v>2005</v>
      </c>
      <c r="X835" t="s">
        <v>61</v>
      </c>
      <c r="Z835" s="2"/>
      <c r="AA835" t="s">
        <v>408</v>
      </c>
      <c r="AB835" t="str">
        <f t="shared" si="19"/>
        <v>PRT_Madeira_Animalia_Freshwater and migratory Fishes _2005.pdf</v>
      </c>
      <c r="AC835" s="8"/>
      <c r="AD835" t="s">
        <v>5132</v>
      </c>
      <c r="AE835" t="s">
        <v>5131</v>
      </c>
      <c r="AF835" t="str">
        <f>VLOOKUP(AE835,[1]urls_output!$A:$B,2,FALSE)</f>
        <v>T</v>
      </c>
    </row>
    <row r="836" spans="1:32" ht="15" customHeight="1">
      <c r="A836">
        <v>835</v>
      </c>
      <c r="B836" t="s">
        <v>31</v>
      </c>
      <c r="C836" s="19" t="s">
        <v>402</v>
      </c>
      <c r="D836" t="s">
        <v>410</v>
      </c>
      <c r="E836" t="s">
        <v>410</v>
      </c>
      <c r="I836" t="s">
        <v>403</v>
      </c>
      <c r="J836" t="s">
        <v>404</v>
      </c>
      <c r="K836" t="s">
        <v>37</v>
      </c>
      <c r="L836" t="s">
        <v>177</v>
      </c>
      <c r="M836" t="s">
        <v>178</v>
      </c>
      <c r="N836" t="s">
        <v>2291</v>
      </c>
      <c r="P836" t="s">
        <v>7214</v>
      </c>
      <c r="Q836" t="s">
        <v>41</v>
      </c>
      <c r="R836" t="s">
        <v>7286</v>
      </c>
      <c r="S836" s="38" t="s">
        <v>406</v>
      </c>
      <c r="T836" t="s">
        <v>44</v>
      </c>
      <c r="U836" t="s">
        <v>407</v>
      </c>
      <c r="W836">
        <v>2005</v>
      </c>
      <c r="X836" t="s">
        <v>61</v>
      </c>
      <c r="Z836" s="2"/>
      <c r="AA836" t="s">
        <v>408</v>
      </c>
      <c r="AB836" t="str">
        <f t="shared" si="19"/>
        <v>PRT_Madeira_Animalia_Reptiles_2005.pdf</v>
      </c>
      <c r="AC836" s="8"/>
      <c r="AD836" t="s">
        <v>7287</v>
      </c>
      <c r="AE836" t="s">
        <v>7286</v>
      </c>
      <c r="AF836" t="str">
        <f>VLOOKUP(AE836,[1]urls_output!$A:$B,2,FALSE)</f>
        <v>T</v>
      </c>
    </row>
    <row r="837" spans="1:32" ht="15" customHeight="1">
      <c r="A837">
        <v>836</v>
      </c>
      <c r="B837" t="s">
        <v>31</v>
      </c>
      <c r="C837" s="19" t="s">
        <v>402</v>
      </c>
      <c r="D837" t="s">
        <v>411</v>
      </c>
      <c r="E837" t="s">
        <v>411</v>
      </c>
      <c r="I837" t="s">
        <v>403</v>
      </c>
      <c r="J837" t="s">
        <v>404</v>
      </c>
      <c r="K837" t="s">
        <v>37</v>
      </c>
      <c r="L837" t="s">
        <v>177</v>
      </c>
      <c r="M837" t="s">
        <v>178</v>
      </c>
      <c r="N837" t="s">
        <v>903</v>
      </c>
      <c r="P837" t="s">
        <v>5979</v>
      </c>
      <c r="Q837" t="s">
        <v>41</v>
      </c>
      <c r="R837" t="s">
        <v>6080</v>
      </c>
      <c r="S837" s="38" t="s">
        <v>406</v>
      </c>
      <c r="T837" t="s">
        <v>44</v>
      </c>
      <c r="U837" t="s">
        <v>407</v>
      </c>
      <c r="W837">
        <v>2005</v>
      </c>
      <c r="X837" t="s">
        <v>61</v>
      </c>
      <c r="Z837" s="2"/>
      <c r="AA837" t="s">
        <v>408</v>
      </c>
      <c r="AB837" t="str">
        <f t="shared" si="19"/>
        <v>PRT_Azores_Animalia_Mammals_2005.pdf</v>
      </c>
      <c r="AC837" s="8"/>
      <c r="AD837" t="s">
        <v>6081</v>
      </c>
      <c r="AE837" t="s">
        <v>6080</v>
      </c>
      <c r="AF837" t="str">
        <f>VLOOKUP(AE837,[1]urls_output!$A:$B,2,FALSE)</f>
        <v>T</v>
      </c>
    </row>
    <row r="838" spans="1:32" ht="15" customHeight="1">
      <c r="A838">
        <v>837</v>
      </c>
      <c r="B838" t="s">
        <v>31</v>
      </c>
      <c r="C838" s="19" t="s">
        <v>402</v>
      </c>
      <c r="D838" t="s">
        <v>411</v>
      </c>
      <c r="E838" t="s">
        <v>411</v>
      </c>
      <c r="I838" t="s">
        <v>403</v>
      </c>
      <c r="J838" t="s">
        <v>404</v>
      </c>
      <c r="K838" t="s">
        <v>37</v>
      </c>
      <c r="L838" t="s">
        <v>177</v>
      </c>
      <c r="M838" t="s">
        <v>178</v>
      </c>
      <c r="N838" t="s">
        <v>179</v>
      </c>
      <c r="P838" t="s">
        <v>180</v>
      </c>
      <c r="Q838" t="s">
        <v>41</v>
      </c>
      <c r="R838" t="s">
        <v>405</v>
      </c>
      <c r="S838" s="38" t="s">
        <v>406</v>
      </c>
      <c r="T838" t="s">
        <v>44</v>
      </c>
      <c r="U838" t="s">
        <v>407</v>
      </c>
      <c r="W838">
        <v>2005</v>
      </c>
      <c r="X838" t="s">
        <v>61</v>
      </c>
      <c r="Z838" s="2"/>
      <c r="AA838" t="s">
        <v>408</v>
      </c>
      <c r="AB838" t="str">
        <f t="shared" si="19"/>
        <v>PRT_Azores_Animalia_Amphibians_2005.pdf</v>
      </c>
      <c r="AC838" s="8"/>
      <c r="AD838" t="s">
        <v>409</v>
      </c>
      <c r="AE838" t="s">
        <v>405</v>
      </c>
      <c r="AF838" t="str">
        <f>VLOOKUP(AE838,[1]urls_output!$A:$B,2,FALSE)</f>
        <v>T</v>
      </c>
    </row>
    <row r="839" spans="1:32" ht="15" customHeight="1">
      <c r="A839">
        <v>838</v>
      </c>
      <c r="B839" t="s">
        <v>31</v>
      </c>
      <c r="C839" s="19" t="s">
        <v>402</v>
      </c>
      <c r="D839" t="s">
        <v>411</v>
      </c>
      <c r="E839" t="s">
        <v>411</v>
      </c>
      <c r="I839" t="s">
        <v>403</v>
      </c>
      <c r="J839" t="s">
        <v>404</v>
      </c>
      <c r="K839" t="s">
        <v>37</v>
      </c>
      <c r="L839" t="s">
        <v>177</v>
      </c>
      <c r="M839" t="s">
        <v>178</v>
      </c>
      <c r="N839" t="s">
        <v>812</v>
      </c>
      <c r="P839" t="s">
        <v>1146</v>
      </c>
      <c r="Q839" t="s">
        <v>41</v>
      </c>
      <c r="R839" t="s">
        <v>1324</v>
      </c>
      <c r="S839" s="38" t="s">
        <v>406</v>
      </c>
      <c r="T839" t="s">
        <v>44</v>
      </c>
      <c r="U839" t="s">
        <v>407</v>
      </c>
      <c r="W839">
        <v>2005</v>
      </c>
      <c r="X839" t="s">
        <v>61</v>
      </c>
      <c r="Z839" s="2"/>
      <c r="AA839" t="s">
        <v>408</v>
      </c>
      <c r="AB839" t="str">
        <f t="shared" si="19"/>
        <v>PRT_Azores_Animalia_Birds_2005.pdf</v>
      </c>
      <c r="AC839" s="8"/>
      <c r="AD839" t="s">
        <v>1325</v>
      </c>
      <c r="AE839" t="s">
        <v>1324</v>
      </c>
      <c r="AF839" t="str">
        <f>VLOOKUP(AE839,[1]urls_output!$A:$B,2,FALSE)</f>
        <v>T</v>
      </c>
    </row>
    <row r="840" spans="1:32" ht="15" customHeight="1">
      <c r="A840">
        <v>839</v>
      </c>
      <c r="B840" t="s">
        <v>31</v>
      </c>
      <c r="C840" s="19" t="s">
        <v>402</v>
      </c>
      <c r="D840" t="s">
        <v>411</v>
      </c>
      <c r="E840" t="s">
        <v>411</v>
      </c>
      <c r="I840" t="s">
        <v>403</v>
      </c>
      <c r="J840" t="s">
        <v>404</v>
      </c>
      <c r="K840" t="s">
        <v>37</v>
      </c>
      <c r="L840" t="s">
        <v>177</v>
      </c>
      <c r="M840" t="s">
        <v>178</v>
      </c>
      <c r="P840" t="s">
        <v>5130</v>
      </c>
      <c r="Q840" t="s">
        <v>41</v>
      </c>
      <c r="R840" t="s">
        <v>5131</v>
      </c>
      <c r="S840" s="38" t="s">
        <v>406</v>
      </c>
      <c r="T840" t="s">
        <v>44</v>
      </c>
      <c r="U840" t="s">
        <v>407</v>
      </c>
      <c r="W840">
        <v>2005</v>
      </c>
      <c r="X840" t="s">
        <v>61</v>
      </c>
      <c r="Z840" s="2"/>
      <c r="AA840" t="s">
        <v>408</v>
      </c>
      <c r="AB840" t="str">
        <f t="shared" si="19"/>
        <v>PRT_Azores_Animalia_Freshwater and migratory Fishes _2005.pdf</v>
      </c>
      <c r="AC840" s="8"/>
      <c r="AD840" t="s">
        <v>5132</v>
      </c>
      <c r="AE840" t="s">
        <v>5131</v>
      </c>
      <c r="AF840" t="str">
        <f>VLOOKUP(AE840,[1]urls_output!$A:$B,2,FALSE)</f>
        <v>T</v>
      </c>
    </row>
    <row r="841" spans="1:32" ht="15" customHeight="1">
      <c r="A841">
        <v>840</v>
      </c>
      <c r="B841" t="s">
        <v>31</v>
      </c>
      <c r="C841" s="19" t="s">
        <v>402</v>
      </c>
      <c r="D841" t="s">
        <v>411</v>
      </c>
      <c r="E841" t="s">
        <v>411</v>
      </c>
      <c r="I841" t="s">
        <v>403</v>
      </c>
      <c r="J841" t="s">
        <v>404</v>
      </c>
      <c r="K841" t="s">
        <v>37</v>
      </c>
      <c r="L841" t="s">
        <v>177</v>
      </c>
      <c r="M841" t="s">
        <v>178</v>
      </c>
      <c r="N841" t="s">
        <v>2291</v>
      </c>
      <c r="P841" t="s">
        <v>7214</v>
      </c>
      <c r="Q841" t="s">
        <v>41</v>
      </c>
      <c r="R841" t="s">
        <v>7286</v>
      </c>
      <c r="S841" s="38" t="s">
        <v>406</v>
      </c>
      <c r="T841" t="s">
        <v>44</v>
      </c>
      <c r="U841" t="s">
        <v>407</v>
      </c>
      <c r="W841">
        <v>2005</v>
      </c>
      <c r="X841" t="s">
        <v>61</v>
      </c>
      <c r="Z841" s="2"/>
      <c r="AA841" t="s">
        <v>408</v>
      </c>
      <c r="AB841" t="str">
        <f t="shared" si="19"/>
        <v>PRT_Azores_Animalia_Reptiles_2005.pdf</v>
      </c>
      <c r="AC841" s="8"/>
      <c r="AD841" t="s">
        <v>7287</v>
      </c>
      <c r="AE841" t="s">
        <v>7286</v>
      </c>
      <c r="AF841" t="str">
        <f>VLOOKUP(AE841,[1]urls_output!$A:$B,2,FALSE)</f>
        <v>T</v>
      </c>
    </row>
    <row r="842" spans="1:32" ht="15" customHeight="1">
      <c r="A842">
        <v>841</v>
      </c>
      <c r="B842" t="s">
        <v>31</v>
      </c>
      <c r="C842" s="19" t="s">
        <v>402</v>
      </c>
      <c r="D842" t="s">
        <v>34</v>
      </c>
      <c r="I842" t="s">
        <v>403</v>
      </c>
      <c r="J842" t="s">
        <v>404</v>
      </c>
      <c r="K842" t="s">
        <v>37</v>
      </c>
      <c r="P842" t="s">
        <v>5609</v>
      </c>
      <c r="Q842" t="s">
        <v>41</v>
      </c>
      <c r="R842" t="s">
        <v>5625</v>
      </c>
      <c r="S842" s="38" t="s">
        <v>5626</v>
      </c>
      <c r="T842" t="s">
        <v>44</v>
      </c>
      <c r="U842" t="s">
        <v>407</v>
      </c>
      <c r="W842">
        <v>2023</v>
      </c>
      <c r="X842" t="s">
        <v>61</v>
      </c>
      <c r="Z842" s="2"/>
      <c r="AB842" t="str">
        <f t="shared" si="19"/>
        <v>PRT_Animalia_Invertebrates_2023.pdf</v>
      </c>
      <c r="AC842" s="8"/>
      <c r="AD842" t="s">
        <v>5627</v>
      </c>
      <c r="AE842" t="s">
        <v>5625</v>
      </c>
      <c r="AF842" t="str">
        <f>VLOOKUP(AE842,[1]urls_output!$A:$B,2,FALSE)</f>
        <v>T</v>
      </c>
    </row>
    <row r="843" spans="1:32" ht="15" customHeight="1">
      <c r="A843">
        <v>842</v>
      </c>
      <c r="B843" t="s">
        <v>31</v>
      </c>
      <c r="C843" s="19" t="s">
        <v>402</v>
      </c>
      <c r="D843" t="s">
        <v>34</v>
      </c>
      <c r="I843" t="s">
        <v>403</v>
      </c>
      <c r="J843" t="s">
        <v>404</v>
      </c>
      <c r="K843" t="s">
        <v>96</v>
      </c>
      <c r="P843" t="s">
        <v>7871</v>
      </c>
      <c r="Q843" t="s">
        <v>41</v>
      </c>
      <c r="R843" t="s">
        <v>7906</v>
      </c>
      <c r="S843" s="38" t="s">
        <v>7907</v>
      </c>
      <c r="T843" t="s">
        <v>44</v>
      </c>
      <c r="U843" t="s">
        <v>407</v>
      </c>
      <c r="W843">
        <v>2020</v>
      </c>
      <c r="X843" t="s">
        <v>61</v>
      </c>
      <c r="Z843" s="2"/>
      <c r="AB843" t="str">
        <f t="shared" si="19"/>
        <v>PRT_Plantae_Vascular plants_2020.pdf</v>
      </c>
      <c r="AC843" s="8"/>
      <c r="AD843" t="s">
        <v>7908</v>
      </c>
      <c r="AE843" t="s">
        <v>7906</v>
      </c>
      <c r="AF843" t="str">
        <f>VLOOKUP(AE843,[1]urls_output!$A:$B,2,FALSE)</f>
        <v>F</v>
      </c>
    </row>
    <row r="844" spans="1:32" ht="15" customHeight="1">
      <c r="A844">
        <v>843</v>
      </c>
      <c r="B844" t="s">
        <v>31</v>
      </c>
      <c r="C844" s="19" t="s">
        <v>402</v>
      </c>
      <c r="D844" t="s">
        <v>34</v>
      </c>
      <c r="I844" t="s">
        <v>403</v>
      </c>
      <c r="J844" t="s">
        <v>404</v>
      </c>
      <c r="K844" t="s">
        <v>37</v>
      </c>
      <c r="L844" t="s">
        <v>177</v>
      </c>
      <c r="M844" t="s">
        <v>178</v>
      </c>
      <c r="N844" t="s">
        <v>812</v>
      </c>
      <c r="P844" t="s">
        <v>1146</v>
      </c>
      <c r="Q844" t="s">
        <v>41</v>
      </c>
      <c r="R844" t="s">
        <v>1326</v>
      </c>
      <c r="S844" s="38" t="s">
        <v>1327</v>
      </c>
      <c r="T844" t="s">
        <v>44</v>
      </c>
      <c r="U844" t="s">
        <v>407</v>
      </c>
      <c r="W844">
        <v>2022</v>
      </c>
      <c r="X844" t="s">
        <v>61</v>
      </c>
      <c r="Z844" s="2"/>
      <c r="AB844" t="str">
        <f t="shared" si="19"/>
        <v>PRT_Animalia_Birds_2022.pdf</v>
      </c>
      <c r="AC844" s="8"/>
      <c r="AD844" t="s">
        <v>1328</v>
      </c>
      <c r="AE844" t="s">
        <v>1326</v>
      </c>
      <c r="AF844" t="str">
        <f>VLOOKUP(AE844,[1]urls_output!$A:$B,2,FALSE)</f>
        <v>T</v>
      </c>
    </row>
    <row r="845" spans="1:32" ht="15" customHeight="1">
      <c r="A845">
        <v>844</v>
      </c>
      <c r="B845" t="s">
        <v>31</v>
      </c>
      <c r="C845" s="19" t="s">
        <v>559</v>
      </c>
      <c r="D845" t="s">
        <v>34</v>
      </c>
      <c r="I845" t="s">
        <v>560</v>
      </c>
      <c r="J845" t="s">
        <v>561</v>
      </c>
      <c r="K845" t="s">
        <v>96</v>
      </c>
      <c r="P845" t="s">
        <v>6601</v>
      </c>
      <c r="Q845" t="s">
        <v>41</v>
      </c>
      <c r="R845" t="s">
        <v>6609</v>
      </c>
      <c r="S845" s="38" t="s">
        <v>6610</v>
      </c>
      <c r="T845" t="s">
        <v>44</v>
      </c>
      <c r="U845" t="s">
        <v>72</v>
      </c>
      <c r="W845">
        <v>2012</v>
      </c>
      <c r="X845" t="s">
        <v>61</v>
      </c>
      <c r="Z845" s="2"/>
      <c r="AB845" t="str">
        <f t="shared" si="19"/>
        <v>ROU_Plantae_Mosses_2012.pdf</v>
      </c>
      <c r="AC845" s="8"/>
      <c r="AD845" t="s">
        <v>6611</v>
      </c>
      <c r="AE845" t="s">
        <v>6609</v>
      </c>
      <c r="AF845" t="str">
        <f>VLOOKUP(AE845,[1]urls_output!$A:$B,2,FALSE)</f>
        <v>F</v>
      </c>
    </row>
    <row r="846" spans="1:32" ht="15" customHeight="1">
      <c r="A846">
        <v>845</v>
      </c>
      <c r="B846" t="s">
        <v>31</v>
      </c>
      <c r="C846" s="19" t="s">
        <v>559</v>
      </c>
      <c r="D846" t="s">
        <v>34</v>
      </c>
      <c r="I846" t="s">
        <v>560</v>
      </c>
      <c r="J846" t="s">
        <v>561</v>
      </c>
      <c r="K846" t="s">
        <v>89</v>
      </c>
      <c r="P846" t="s">
        <v>5916</v>
      </c>
      <c r="Q846" t="s">
        <v>41</v>
      </c>
      <c r="R846" t="s">
        <v>5921</v>
      </c>
      <c r="S846" s="38" t="s">
        <v>5922</v>
      </c>
      <c r="T846" t="s">
        <v>44</v>
      </c>
      <c r="U846" t="s">
        <v>72</v>
      </c>
      <c r="W846">
        <v>2005</v>
      </c>
      <c r="X846" t="s">
        <v>61</v>
      </c>
      <c r="Z846" s="2"/>
      <c r="AB846" t="str">
        <f t="shared" si="19"/>
        <v>ROU_Fungi_Macrofungi_2005.pdf</v>
      </c>
      <c r="AC846" s="8"/>
      <c r="AD846" t="s">
        <v>5923</v>
      </c>
      <c r="AE846" t="s">
        <v>5921</v>
      </c>
      <c r="AF846" t="str">
        <f>VLOOKUP(AE846,[1]urls_output!$A:$B,2,FALSE)</f>
        <v>T</v>
      </c>
    </row>
    <row r="847" spans="1:32" ht="15" customHeight="1">
      <c r="A847">
        <v>846</v>
      </c>
      <c r="B847" t="s">
        <v>31</v>
      </c>
      <c r="C847" s="19" t="s">
        <v>559</v>
      </c>
      <c r="D847" t="s">
        <v>34</v>
      </c>
      <c r="I847" t="s">
        <v>560</v>
      </c>
      <c r="J847" t="s">
        <v>561</v>
      </c>
      <c r="K847" t="s">
        <v>37</v>
      </c>
      <c r="L847" t="s">
        <v>38</v>
      </c>
      <c r="M847" t="s">
        <v>55</v>
      </c>
      <c r="N847" t="s">
        <v>56</v>
      </c>
      <c r="O847" t="s">
        <v>158</v>
      </c>
      <c r="P847" t="s">
        <v>2050</v>
      </c>
      <c r="Q847" t="s">
        <v>41</v>
      </c>
      <c r="R847" t="s">
        <v>2153</v>
      </c>
      <c r="S847" s="38" t="s">
        <v>2154</v>
      </c>
      <c r="T847" t="s">
        <v>44</v>
      </c>
      <c r="U847" t="s">
        <v>72</v>
      </c>
      <c r="W847">
        <v>2021</v>
      </c>
      <c r="X847" t="s">
        <v>61</v>
      </c>
      <c r="Z847" s="2"/>
      <c r="AB847" t="str">
        <f t="shared" si="19"/>
        <v>ROU_Animalia_Butterflies_2021.pdf</v>
      </c>
      <c r="AC847" s="8"/>
      <c r="AD847" t="s">
        <v>2155</v>
      </c>
      <c r="AE847" t="s">
        <v>2153</v>
      </c>
      <c r="AF847" t="str">
        <f>VLOOKUP(AE847,[1]urls_output!$A:$B,2,FALSE)</f>
        <v>F</v>
      </c>
    </row>
    <row r="848" spans="1:32" ht="15" customHeight="1">
      <c r="A848">
        <v>847</v>
      </c>
      <c r="B848" t="s">
        <v>31</v>
      </c>
      <c r="C848" s="19" t="s">
        <v>559</v>
      </c>
      <c r="D848" t="s">
        <v>34</v>
      </c>
      <c r="I848" t="s">
        <v>560</v>
      </c>
      <c r="J848" t="s">
        <v>561</v>
      </c>
      <c r="K848" t="s">
        <v>96</v>
      </c>
      <c r="P848" t="s">
        <v>7871</v>
      </c>
      <c r="Q848" t="s">
        <v>41</v>
      </c>
      <c r="R848" t="s">
        <v>7909</v>
      </c>
      <c r="S848" s="38" t="s">
        <v>7910</v>
      </c>
      <c r="T848" t="s">
        <v>44</v>
      </c>
      <c r="U848" t="s">
        <v>1331</v>
      </c>
      <c r="W848">
        <v>1994</v>
      </c>
      <c r="X848" t="s">
        <v>61</v>
      </c>
      <c r="Y848" t="s">
        <v>1302</v>
      </c>
      <c r="Z848" s="2"/>
      <c r="AA848" t="s">
        <v>7911</v>
      </c>
      <c r="AB848" t="str">
        <f>IF(D848="NA",   J848&amp;"_"&amp;K848&amp;"_"&amp;P848&amp;"_"&amp;W848&amp;"."&amp;T848, J848&amp;"_"&amp;D848&amp;"_"&amp;K848&amp;"_"&amp;P848&amp;"_"&amp;W848&amp;"."&amp;T848)</f>
        <v>RO_Plantae_Vascular plants_1994.pdf</v>
      </c>
      <c r="AC848" s="8"/>
      <c r="AD848" t="e">
        <v>#N/A</v>
      </c>
      <c r="AE848" t="s">
        <v>7909</v>
      </c>
      <c r="AF848" t="str">
        <f>VLOOKUP(AE848,[1]urls_output!$A:$B,2,FALSE)</f>
        <v>F</v>
      </c>
    </row>
    <row r="849" spans="1:32" ht="15" customHeight="1">
      <c r="A849">
        <v>848</v>
      </c>
      <c r="B849" t="s">
        <v>31</v>
      </c>
      <c r="C849" s="19" t="s">
        <v>559</v>
      </c>
      <c r="D849" t="s">
        <v>34</v>
      </c>
      <c r="I849" t="s">
        <v>560</v>
      </c>
      <c r="J849" t="s">
        <v>561</v>
      </c>
      <c r="K849" t="s">
        <v>37</v>
      </c>
      <c r="L849" t="s">
        <v>177</v>
      </c>
      <c r="M849" t="s">
        <v>178</v>
      </c>
      <c r="N849" t="s">
        <v>812</v>
      </c>
      <c r="P849" t="s">
        <v>1146</v>
      </c>
      <c r="Q849" t="s">
        <v>41</v>
      </c>
      <c r="R849" t="s">
        <v>1329</v>
      </c>
      <c r="S849" s="38" t="s">
        <v>1330</v>
      </c>
      <c r="T849" t="s">
        <v>44</v>
      </c>
      <c r="U849" t="s">
        <v>1331</v>
      </c>
      <c r="W849">
        <v>2022</v>
      </c>
      <c r="X849" t="s">
        <v>61</v>
      </c>
      <c r="Z849" s="2"/>
      <c r="AB849" t="str">
        <f>IF(D849="NA",   I849&amp;"_"&amp;K849&amp;"_"&amp;P849&amp;"_"&amp;W849&amp;"."&amp;T849, I849&amp;"_"&amp;D849&amp;"_"&amp;K849&amp;"_"&amp;P849&amp;"_"&amp;W849&amp;"."&amp;T849)</f>
        <v>ROU_Animalia_Birds_2022.pdf</v>
      </c>
      <c r="AC849" s="8"/>
      <c r="AD849" t="s">
        <v>1332</v>
      </c>
      <c r="AE849" t="s">
        <v>1329</v>
      </c>
      <c r="AF849" t="str">
        <f>VLOOKUP(AE849,[1]urls_output!$A:$B,2,FALSE)</f>
        <v>T</v>
      </c>
    </row>
    <row r="850" spans="1:32" ht="15" customHeight="1">
      <c r="A850">
        <v>849</v>
      </c>
      <c r="B850" t="s">
        <v>31</v>
      </c>
      <c r="C850" s="19" t="s">
        <v>34</v>
      </c>
      <c r="D850" t="s">
        <v>34</v>
      </c>
      <c r="G850" t="s">
        <v>3101</v>
      </c>
      <c r="H850" t="s">
        <v>3102</v>
      </c>
      <c r="I850" t="s">
        <v>8710</v>
      </c>
      <c r="J850" t="s">
        <v>8711</v>
      </c>
      <c r="K850" t="s">
        <v>37</v>
      </c>
      <c r="P850" t="s">
        <v>2907</v>
      </c>
      <c r="Q850" t="s">
        <v>41</v>
      </c>
      <c r="R850" t="s">
        <v>3103</v>
      </c>
      <c r="S850" s="38" t="s">
        <v>3104</v>
      </c>
      <c r="T850" t="s">
        <v>44</v>
      </c>
      <c r="U850" t="s">
        <v>1331</v>
      </c>
      <c r="W850">
        <v>2008</v>
      </c>
      <c r="X850" t="s">
        <v>61</v>
      </c>
      <c r="Z850" s="2"/>
      <c r="AB850" t="str">
        <f>IF(G850="NA",   I850&amp;"_"&amp;K850&amp;"_"&amp;P850&amp;"_"&amp;W850&amp;"."&amp;T850, I850&amp;"_"&amp;G850&amp;"_"&amp;K850&amp;"_"&amp;P850&amp;"_"&amp;W850&amp;"."&amp;T850)</f>
        <v>MDA|ROU_Border zone with Moldova &amp; Romania_Animalia_Fauna_2008.pdf</v>
      </c>
      <c r="AC850" s="8"/>
      <c r="AD850" t="s">
        <v>3105</v>
      </c>
      <c r="AE850" t="s">
        <v>3103</v>
      </c>
      <c r="AF850" t="str">
        <f>VLOOKUP(AE850,[1]urls_output!$A:$B,2,FALSE)</f>
        <v>T</v>
      </c>
    </row>
    <row r="851" spans="1:32" ht="15" customHeight="1">
      <c r="A851">
        <v>850</v>
      </c>
      <c r="B851" t="s">
        <v>31</v>
      </c>
      <c r="C851" s="19" t="s">
        <v>34</v>
      </c>
      <c r="D851" t="s">
        <v>34</v>
      </c>
      <c r="G851" t="s">
        <v>3101</v>
      </c>
      <c r="H851" t="s">
        <v>3102</v>
      </c>
      <c r="I851" t="s">
        <v>8710</v>
      </c>
      <c r="J851" t="s">
        <v>8711</v>
      </c>
      <c r="K851" t="s">
        <v>96</v>
      </c>
      <c r="P851" t="s">
        <v>3821</v>
      </c>
      <c r="Q851" t="s">
        <v>41</v>
      </c>
      <c r="R851" t="s">
        <v>3103</v>
      </c>
      <c r="S851" s="38" t="s">
        <v>3104</v>
      </c>
      <c r="T851" t="s">
        <v>44</v>
      </c>
      <c r="U851" t="s">
        <v>1331</v>
      </c>
      <c r="W851">
        <v>2008</v>
      </c>
      <c r="X851" t="s">
        <v>61</v>
      </c>
      <c r="Z851" s="2"/>
      <c r="AB851" t="str">
        <f>IF(G851="NA",   I851&amp;"_"&amp;K851&amp;"_"&amp;P851&amp;"_"&amp;W851&amp;"."&amp;T851, I851&amp;"_"&amp;G851&amp;"_"&amp;K851&amp;"_"&amp;P851&amp;"_"&amp;W851&amp;"."&amp;T851)</f>
        <v>MDA|ROU_Border zone with Moldova &amp; Romania_Plantae_Flora_2008.pdf</v>
      </c>
      <c r="AC851" s="8"/>
      <c r="AD851" t="s">
        <v>3105</v>
      </c>
      <c r="AE851" t="s">
        <v>3103</v>
      </c>
      <c r="AF851" t="str">
        <f>VLOOKUP(AE851,[1]urls_output!$A:$B,2,FALSE)</f>
        <v>T</v>
      </c>
    </row>
    <row r="852" spans="1:32" ht="15" customHeight="1">
      <c r="A852">
        <v>851</v>
      </c>
      <c r="B852" t="s">
        <v>31</v>
      </c>
      <c r="C852" s="19" t="s">
        <v>3106</v>
      </c>
      <c r="D852" t="s">
        <v>34</v>
      </c>
      <c r="I852" t="s">
        <v>3107</v>
      </c>
      <c r="J852" t="s">
        <v>3108</v>
      </c>
      <c r="K852" t="s">
        <v>37</v>
      </c>
      <c r="P852" t="s">
        <v>2907</v>
      </c>
      <c r="Q852" t="s">
        <v>41</v>
      </c>
      <c r="R852" t="s">
        <v>3109</v>
      </c>
      <c r="S852" s="38" t="s">
        <v>3110</v>
      </c>
      <c r="T852" t="s">
        <v>44</v>
      </c>
      <c r="U852" t="s">
        <v>72</v>
      </c>
      <c r="W852">
        <v>2015</v>
      </c>
      <c r="X852" t="s">
        <v>61</v>
      </c>
      <c r="Z852" s="2"/>
      <c r="AA852" t="s">
        <v>3111</v>
      </c>
      <c r="AB852" t="str">
        <f t="shared" ref="AB852:AB883" si="20">IF(D852="NA",   I852&amp;"_"&amp;K852&amp;"_"&amp;P852&amp;"_"&amp;W852&amp;"."&amp;T852, I852&amp;"_"&amp;D852&amp;"_"&amp;K852&amp;"_"&amp;P852&amp;"_"&amp;W852&amp;"."&amp;T852)</f>
        <v>MDA_Animalia_Fauna_2015.pdf</v>
      </c>
      <c r="AC852" s="8"/>
      <c r="AD852" t="s">
        <v>3112</v>
      </c>
      <c r="AE852" t="s">
        <v>3109</v>
      </c>
      <c r="AF852" t="str">
        <f>VLOOKUP(AE852,[1]urls_output!$A:$B,2,FALSE)</f>
        <v>T</v>
      </c>
    </row>
    <row r="853" spans="1:32" ht="15" customHeight="1">
      <c r="A853">
        <v>852</v>
      </c>
      <c r="B853" t="s">
        <v>31</v>
      </c>
      <c r="C853" s="19" t="s">
        <v>3106</v>
      </c>
      <c r="D853" t="s">
        <v>34</v>
      </c>
      <c r="I853" t="s">
        <v>3107</v>
      </c>
      <c r="J853" t="s">
        <v>3108</v>
      </c>
      <c r="K853" t="s">
        <v>96</v>
      </c>
      <c r="P853" t="s">
        <v>3821</v>
      </c>
      <c r="Q853" t="s">
        <v>41</v>
      </c>
      <c r="R853" t="s">
        <v>3109</v>
      </c>
      <c r="S853" s="38" t="s">
        <v>3110</v>
      </c>
      <c r="T853" t="s">
        <v>44</v>
      </c>
      <c r="U853" t="s">
        <v>72</v>
      </c>
      <c r="W853">
        <v>2015</v>
      </c>
      <c r="X853" t="s">
        <v>61</v>
      </c>
      <c r="Z853" s="2"/>
      <c r="AA853" t="s">
        <v>4054</v>
      </c>
      <c r="AB853" t="str">
        <f t="shared" si="20"/>
        <v>MDA_Plantae_Flora_2015.pdf</v>
      </c>
      <c r="AC853" s="8"/>
      <c r="AD853" t="s">
        <v>3112</v>
      </c>
      <c r="AE853" t="s">
        <v>3109</v>
      </c>
      <c r="AF853" t="str">
        <f>VLOOKUP(AE853,[1]urls_output!$A:$B,2,FALSE)</f>
        <v>T</v>
      </c>
    </row>
    <row r="854" spans="1:32" ht="15" customHeight="1">
      <c r="A854">
        <v>853</v>
      </c>
      <c r="B854" t="s">
        <v>31</v>
      </c>
      <c r="C854" s="19" t="s">
        <v>50</v>
      </c>
      <c r="D854" t="s">
        <v>34</v>
      </c>
      <c r="I854" t="s">
        <v>53</v>
      </c>
      <c r="J854" t="s">
        <v>54</v>
      </c>
      <c r="K854" t="s">
        <v>37</v>
      </c>
      <c r="L854" t="s">
        <v>177</v>
      </c>
      <c r="M854" t="s">
        <v>178</v>
      </c>
      <c r="N854" t="s">
        <v>179</v>
      </c>
      <c r="P854" t="s">
        <v>180</v>
      </c>
      <c r="Q854" t="s">
        <v>41</v>
      </c>
      <c r="R854" t="s">
        <v>412</v>
      </c>
      <c r="S854" s="38" t="s">
        <v>413</v>
      </c>
      <c r="T854" t="s">
        <v>44</v>
      </c>
      <c r="U854" t="s">
        <v>60</v>
      </c>
      <c r="W854">
        <v>2020</v>
      </c>
      <c r="X854" t="s">
        <v>61</v>
      </c>
      <c r="Z854" s="2"/>
      <c r="AB854" t="str">
        <f t="shared" si="20"/>
        <v>DEU_Animalia_Amphibians_2020.pdf</v>
      </c>
      <c r="AC854" s="8"/>
      <c r="AD854" t="s">
        <v>414</v>
      </c>
      <c r="AE854" t="s">
        <v>412</v>
      </c>
      <c r="AF854" t="str">
        <f>VLOOKUP(AE854,[1]urls_output!$A:$B,2,FALSE)</f>
        <v>T</v>
      </c>
    </row>
    <row r="855" spans="1:32" ht="15" customHeight="1">
      <c r="A855">
        <v>854</v>
      </c>
      <c r="B855" t="s">
        <v>31</v>
      </c>
      <c r="C855" s="19" t="s">
        <v>50</v>
      </c>
      <c r="D855" t="s">
        <v>34</v>
      </c>
      <c r="I855" t="s">
        <v>53</v>
      </c>
      <c r="J855" t="s">
        <v>54</v>
      </c>
      <c r="K855" t="s">
        <v>37</v>
      </c>
      <c r="L855" t="s">
        <v>177</v>
      </c>
      <c r="M855" t="s">
        <v>178</v>
      </c>
      <c r="N855" t="s">
        <v>179</v>
      </c>
      <c r="P855" t="s">
        <v>180</v>
      </c>
      <c r="Q855" t="s">
        <v>41</v>
      </c>
      <c r="R855" t="s">
        <v>412</v>
      </c>
      <c r="S855" s="38" t="s">
        <v>413</v>
      </c>
      <c r="T855" t="s">
        <v>63</v>
      </c>
      <c r="U855" t="s">
        <v>60</v>
      </c>
      <c r="W855">
        <v>2020</v>
      </c>
      <c r="X855" t="s">
        <v>61</v>
      </c>
      <c r="Z855" s="2"/>
      <c r="AB855" t="str">
        <f t="shared" si="20"/>
        <v>DEU_Animalia_Amphibians_2020.xlsx</v>
      </c>
      <c r="AC855" s="8"/>
      <c r="AD855" t="s">
        <v>415</v>
      </c>
      <c r="AE855" t="s">
        <v>412</v>
      </c>
      <c r="AF855" t="str">
        <f>VLOOKUP(AE855,[1]urls_output!$A:$B,2,FALSE)</f>
        <v>T</v>
      </c>
    </row>
    <row r="856" spans="1:32" ht="15" customHeight="1">
      <c r="A856">
        <v>855</v>
      </c>
      <c r="B856" t="s">
        <v>31</v>
      </c>
      <c r="C856" s="19" t="s">
        <v>50</v>
      </c>
      <c r="D856" t="s">
        <v>34</v>
      </c>
      <c r="I856" t="s">
        <v>53</v>
      </c>
      <c r="J856" t="s">
        <v>54</v>
      </c>
      <c r="K856" t="s">
        <v>37</v>
      </c>
      <c r="L856" t="s">
        <v>177</v>
      </c>
      <c r="M856" t="s">
        <v>178</v>
      </c>
      <c r="N856" t="s">
        <v>812</v>
      </c>
      <c r="P856" t="s">
        <v>1705</v>
      </c>
      <c r="Q856" t="s">
        <v>41</v>
      </c>
      <c r="R856" t="s">
        <v>1744</v>
      </c>
      <c r="S856" s="38" t="s">
        <v>1745</v>
      </c>
      <c r="T856" t="s">
        <v>526</v>
      </c>
      <c r="U856" t="s">
        <v>60</v>
      </c>
      <c r="W856">
        <v>2020</v>
      </c>
      <c r="X856" t="s">
        <v>61</v>
      </c>
      <c r="Z856" s="2"/>
      <c r="AA856" t="s">
        <v>1746</v>
      </c>
      <c r="AB856" t="str">
        <f t="shared" si="20"/>
        <v>DEU_Animalia_Breeding birds_2020.html</v>
      </c>
      <c r="AC856" s="8"/>
      <c r="AD856" t="e">
        <v>#N/A</v>
      </c>
      <c r="AE856" t="s">
        <v>1744</v>
      </c>
      <c r="AF856" t="str">
        <f>VLOOKUP(AE856,[1]urls_output!$A:$B,2,FALSE)</f>
        <v>T</v>
      </c>
    </row>
    <row r="857" spans="1:32" ht="15" customHeight="1">
      <c r="A857">
        <v>856</v>
      </c>
      <c r="B857" t="s">
        <v>31</v>
      </c>
      <c r="C857" s="19" t="s">
        <v>50</v>
      </c>
      <c r="D857" t="s">
        <v>416</v>
      </c>
      <c r="G857" t="s">
        <v>416</v>
      </c>
      <c r="I857" t="s">
        <v>53</v>
      </c>
      <c r="J857" t="s">
        <v>54</v>
      </c>
      <c r="K857" t="s">
        <v>37</v>
      </c>
      <c r="L857" t="s">
        <v>177</v>
      </c>
      <c r="M857" t="s">
        <v>178</v>
      </c>
      <c r="N857" t="s">
        <v>179</v>
      </c>
      <c r="P857" t="s">
        <v>180</v>
      </c>
      <c r="Q857" t="s">
        <v>41</v>
      </c>
      <c r="R857" t="s">
        <v>412</v>
      </c>
      <c r="S857" s="38" t="s">
        <v>417</v>
      </c>
      <c r="T857" t="s">
        <v>63</v>
      </c>
      <c r="U857" t="s">
        <v>60</v>
      </c>
      <c r="W857">
        <v>2009</v>
      </c>
      <c r="X857" t="s">
        <v>61</v>
      </c>
      <c r="Z857" s="2"/>
      <c r="AB857" t="str">
        <f t="shared" si="20"/>
        <v>DEU_Alpen_Animalia_Amphibians_2009.xlsx</v>
      </c>
      <c r="AC857" s="8"/>
      <c r="AD857" t="s">
        <v>418</v>
      </c>
      <c r="AE857" t="s">
        <v>412</v>
      </c>
      <c r="AF857" t="str">
        <f>VLOOKUP(AE857,[1]urls_output!$A:$B,2,FALSE)</f>
        <v>T</v>
      </c>
    </row>
    <row r="858" spans="1:32" ht="15" customHeight="1">
      <c r="A858">
        <v>857</v>
      </c>
      <c r="B858" t="s">
        <v>31</v>
      </c>
      <c r="C858" s="19" t="s">
        <v>50</v>
      </c>
      <c r="D858" t="s">
        <v>419</v>
      </c>
      <c r="G858" t="s">
        <v>419</v>
      </c>
      <c r="I858" t="s">
        <v>53</v>
      </c>
      <c r="J858" t="s">
        <v>54</v>
      </c>
      <c r="K858" t="s">
        <v>37</v>
      </c>
      <c r="L858" t="s">
        <v>177</v>
      </c>
      <c r="M858" t="s">
        <v>178</v>
      </c>
      <c r="N858" t="s">
        <v>179</v>
      </c>
      <c r="P858" t="s">
        <v>180</v>
      </c>
      <c r="Q858" t="s">
        <v>41</v>
      </c>
      <c r="R858" t="s">
        <v>412</v>
      </c>
      <c r="S858" s="38" t="s">
        <v>417</v>
      </c>
      <c r="T858" t="s">
        <v>63</v>
      </c>
      <c r="U858" t="s">
        <v>60</v>
      </c>
      <c r="W858">
        <v>2009</v>
      </c>
      <c r="X858" t="s">
        <v>61</v>
      </c>
      <c r="Z858" s="2"/>
      <c r="AB858" t="str">
        <f t="shared" si="20"/>
        <v>DEU_Bergland_Animalia_Amphibians_2009.xlsx</v>
      </c>
      <c r="AC858" s="8"/>
      <c r="AD858" t="s">
        <v>420</v>
      </c>
      <c r="AE858" t="s">
        <v>412</v>
      </c>
      <c r="AF858" t="str">
        <f>VLOOKUP(AE858,[1]urls_output!$A:$B,2,FALSE)</f>
        <v>T</v>
      </c>
    </row>
    <row r="859" spans="1:32" ht="15" customHeight="1">
      <c r="A859">
        <v>858</v>
      </c>
      <c r="B859" t="s">
        <v>31</v>
      </c>
      <c r="C859" s="19" t="s">
        <v>50</v>
      </c>
      <c r="D859" t="s">
        <v>421</v>
      </c>
      <c r="G859" t="s">
        <v>421</v>
      </c>
      <c r="I859" t="s">
        <v>53</v>
      </c>
      <c r="J859" t="s">
        <v>54</v>
      </c>
      <c r="K859" t="s">
        <v>37</v>
      </c>
      <c r="L859" t="s">
        <v>177</v>
      </c>
      <c r="M859" t="s">
        <v>178</v>
      </c>
      <c r="N859" t="s">
        <v>179</v>
      </c>
      <c r="P859" t="s">
        <v>180</v>
      </c>
      <c r="Q859" t="s">
        <v>41</v>
      </c>
      <c r="R859" t="s">
        <v>412</v>
      </c>
      <c r="S859" s="38" t="s">
        <v>417</v>
      </c>
      <c r="T859" t="s">
        <v>63</v>
      </c>
      <c r="U859" t="s">
        <v>60</v>
      </c>
      <c r="W859">
        <v>2009</v>
      </c>
      <c r="X859" t="s">
        <v>61</v>
      </c>
      <c r="Z859" s="2"/>
      <c r="AB859" t="str">
        <f t="shared" si="20"/>
        <v>DEU_Deutschland_Animalia_Amphibians_2009.xlsx</v>
      </c>
      <c r="AC859" s="8"/>
      <c r="AD859" t="s">
        <v>422</v>
      </c>
      <c r="AE859" t="s">
        <v>412</v>
      </c>
      <c r="AF859" t="str">
        <f>VLOOKUP(AE859,[1]urls_output!$A:$B,2,FALSE)</f>
        <v>T</v>
      </c>
    </row>
    <row r="860" spans="1:32" ht="15" customHeight="1">
      <c r="A860">
        <v>859</v>
      </c>
      <c r="B860" t="s">
        <v>31</v>
      </c>
      <c r="C860" s="19" t="s">
        <v>50</v>
      </c>
      <c r="D860" t="s">
        <v>423</v>
      </c>
      <c r="G860" t="s">
        <v>423</v>
      </c>
      <c r="I860" t="s">
        <v>53</v>
      </c>
      <c r="J860" t="s">
        <v>54</v>
      </c>
      <c r="K860" t="s">
        <v>37</v>
      </c>
      <c r="L860" t="s">
        <v>177</v>
      </c>
      <c r="M860" t="s">
        <v>178</v>
      </c>
      <c r="N860" t="s">
        <v>179</v>
      </c>
      <c r="P860" t="s">
        <v>180</v>
      </c>
      <c r="Q860" t="s">
        <v>41</v>
      </c>
      <c r="R860" t="s">
        <v>412</v>
      </c>
      <c r="S860" s="38" t="s">
        <v>417</v>
      </c>
      <c r="T860" t="s">
        <v>63</v>
      </c>
      <c r="U860" t="s">
        <v>60</v>
      </c>
      <c r="W860">
        <v>2009</v>
      </c>
      <c r="X860" t="s">
        <v>61</v>
      </c>
      <c r="Z860" s="2"/>
      <c r="AB860" t="str">
        <f t="shared" si="20"/>
        <v>DEU_Tiefland_Animalia_Amphibians_2009.xlsx</v>
      </c>
      <c r="AC860" s="8"/>
      <c r="AD860" t="s">
        <v>424</v>
      </c>
      <c r="AE860" t="s">
        <v>412</v>
      </c>
      <c r="AF860" t="str">
        <f>VLOOKUP(AE860,[1]urls_output!$A:$B,2,FALSE)</f>
        <v>T</v>
      </c>
    </row>
    <row r="861" spans="1:32" ht="15" customHeight="1">
      <c r="A861">
        <v>860</v>
      </c>
      <c r="B861" t="s">
        <v>31</v>
      </c>
      <c r="C861" s="19" t="s">
        <v>50</v>
      </c>
      <c r="D861" t="s">
        <v>34</v>
      </c>
      <c r="I861" t="s">
        <v>53</v>
      </c>
      <c r="J861" t="s">
        <v>54</v>
      </c>
      <c r="K861" t="s">
        <v>37</v>
      </c>
      <c r="L861" t="s">
        <v>177</v>
      </c>
      <c r="M861" t="s">
        <v>178</v>
      </c>
      <c r="N861" t="s">
        <v>2291</v>
      </c>
      <c r="P861" t="s">
        <v>7214</v>
      </c>
      <c r="Q861" t="s">
        <v>41</v>
      </c>
      <c r="R861" t="s">
        <v>412</v>
      </c>
      <c r="S861" s="38" t="s">
        <v>7288</v>
      </c>
      <c r="T861" t="s">
        <v>44</v>
      </c>
      <c r="U861" t="s">
        <v>60</v>
      </c>
      <c r="W861">
        <v>2020</v>
      </c>
      <c r="X861" t="s">
        <v>61</v>
      </c>
      <c r="Z861" s="2"/>
      <c r="AB861" t="str">
        <f t="shared" si="20"/>
        <v>DEU_Animalia_Reptiles_2020.pdf</v>
      </c>
      <c r="AC861" s="8"/>
      <c r="AD861" t="s">
        <v>7289</v>
      </c>
      <c r="AE861" t="s">
        <v>412</v>
      </c>
      <c r="AF861" t="str">
        <f>VLOOKUP(AE861,[1]urls_output!$A:$B,2,FALSE)</f>
        <v>T</v>
      </c>
    </row>
    <row r="862" spans="1:32" ht="15" customHeight="1">
      <c r="A862">
        <v>861</v>
      </c>
      <c r="B862" t="s">
        <v>31</v>
      </c>
      <c r="C862" s="19" t="s">
        <v>50</v>
      </c>
      <c r="D862" t="s">
        <v>34</v>
      </c>
      <c r="I862" t="s">
        <v>53</v>
      </c>
      <c r="J862" t="s">
        <v>54</v>
      </c>
      <c r="K862" t="s">
        <v>37</v>
      </c>
      <c r="L862" t="s">
        <v>177</v>
      </c>
      <c r="M862" t="s">
        <v>178</v>
      </c>
      <c r="N862" t="s">
        <v>2291</v>
      </c>
      <c r="P862" t="s">
        <v>7214</v>
      </c>
      <c r="Q862" t="s">
        <v>41</v>
      </c>
      <c r="R862" t="s">
        <v>412</v>
      </c>
      <c r="S862" s="38" t="s">
        <v>7288</v>
      </c>
      <c r="T862" t="s">
        <v>63</v>
      </c>
      <c r="U862" t="s">
        <v>60</v>
      </c>
      <c r="W862">
        <v>2020</v>
      </c>
      <c r="X862" t="s">
        <v>61</v>
      </c>
      <c r="Z862" s="2"/>
      <c r="AB862" t="str">
        <f t="shared" si="20"/>
        <v>DEU_Animalia_Reptiles_2020.xlsx</v>
      </c>
      <c r="AC862" s="8"/>
      <c r="AD862" t="s">
        <v>7290</v>
      </c>
      <c r="AE862" t="s">
        <v>412</v>
      </c>
      <c r="AF862" t="str">
        <f>VLOOKUP(AE862,[1]urls_output!$A:$B,2,FALSE)</f>
        <v>T</v>
      </c>
    </row>
    <row r="863" spans="1:32" ht="15" customHeight="1">
      <c r="A863">
        <v>862</v>
      </c>
      <c r="B863" t="s">
        <v>31</v>
      </c>
      <c r="C863" s="19" t="s">
        <v>50</v>
      </c>
      <c r="D863" t="s">
        <v>416</v>
      </c>
      <c r="G863" t="s">
        <v>416</v>
      </c>
      <c r="I863" t="s">
        <v>53</v>
      </c>
      <c r="J863" t="s">
        <v>54</v>
      </c>
      <c r="K863" t="s">
        <v>37</v>
      </c>
      <c r="L863" t="s">
        <v>177</v>
      </c>
      <c r="M863" t="s">
        <v>178</v>
      </c>
      <c r="N863" t="s">
        <v>2291</v>
      </c>
      <c r="P863" t="s">
        <v>7214</v>
      </c>
      <c r="Q863" t="s">
        <v>41</v>
      </c>
      <c r="R863" t="s">
        <v>412</v>
      </c>
      <c r="S863" s="38" t="s">
        <v>7291</v>
      </c>
      <c r="T863" t="s">
        <v>63</v>
      </c>
      <c r="U863" t="s">
        <v>60</v>
      </c>
      <c r="W863">
        <v>2009</v>
      </c>
      <c r="X863" t="s">
        <v>61</v>
      </c>
      <c r="Z863" s="2"/>
      <c r="AB863" t="str">
        <f t="shared" si="20"/>
        <v>DEU_Alpen_Animalia_Reptiles_2009.xlsx</v>
      </c>
      <c r="AC863" s="8"/>
      <c r="AD863" t="s">
        <v>7292</v>
      </c>
      <c r="AE863" t="s">
        <v>412</v>
      </c>
      <c r="AF863" t="str">
        <f>VLOOKUP(AE863,[1]urls_output!$A:$B,2,FALSE)</f>
        <v>T</v>
      </c>
    </row>
    <row r="864" spans="1:32" ht="15" customHeight="1">
      <c r="A864">
        <v>863</v>
      </c>
      <c r="B864" t="s">
        <v>31</v>
      </c>
      <c r="C864" s="19" t="s">
        <v>50</v>
      </c>
      <c r="D864" t="s">
        <v>419</v>
      </c>
      <c r="G864" t="s">
        <v>419</v>
      </c>
      <c r="I864" t="s">
        <v>53</v>
      </c>
      <c r="J864" t="s">
        <v>54</v>
      </c>
      <c r="K864" t="s">
        <v>37</v>
      </c>
      <c r="L864" t="s">
        <v>177</v>
      </c>
      <c r="M864" t="s">
        <v>178</v>
      </c>
      <c r="N864" t="s">
        <v>2291</v>
      </c>
      <c r="P864" t="s">
        <v>7214</v>
      </c>
      <c r="Q864" t="s">
        <v>41</v>
      </c>
      <c r="R864" t="s">
        <v>412</v>
      </c>
      <c r="S864" s="38" t="s">
        <v>7291</v>
      </c>
      <c r="T864" t="s">
        <v>63</v>
      </c>
      <c r="U864" t="s">
        <v>60</v>
      </c>
      <c r="W864">
        <v>2009</v>
      </c>
      <c r="X864" t="s">
        <v>61</v>
      </c>
      <c r="Z864" s="2"/>
      <c r="AB864" t="str">
        <f t="shared" si="20"/>
        <v>DEU_Bergland_Animalia_Reptiles_2009.xlsx</v>
      </c>
      <c r="AC864" s="8"/>
      <c r="AD864" t="s">
        <v>7293</v>
      </c>
      <c r="AE864" t="s">
        <v>412</v>
      </c>
      <c r="AF864" t="str">
        <f>VLOOKUP(AE864,[1]urls_output!$A:$B,2,FALSE)</f>
        <v>T</v>
      </c>
    </row>
    <row r="865" spans="1:32" ht="15" customHeight="1">
      <c r="A865">
        <v>864</v>
      </c>
      <c r="B865" t="s">
        <v>31</v>
      </c>
      <c r="C865" s="19" t="s">
        <v>50</v>
      </c>
      <c r="D865" t="s">
        <v>421</v>
      </c>
      <c r="G865" t="s">
        <v>421</v>
      </c>
      <c r="I865" t="s">
        <v>53</v>
      </c>
      <c r="J865" t="s">
        <v>54</v>
      </c>
      <c r="K865" t="s">
        <v>37</v>
      </c>
      <c r="L865" t="s">
        <v>177</v>
      </c>
      <c r="M865" t="s">
        <v>178</v>
      </c>
      <c r="N865" t="s">
        <v>2291</v>
      </c>
      <c r="P865" t="s">
        <v>7214</v>
      </c>
      <c r="Q865" t="s">
        <v>41</v>
      </c>
      <c r="R865" t="s">
        <v>412</v>
      </c>
      <c r="S865" s="38" t="s">
        <v>7291</v>
      </c>
      <c r="T865" t="s">
        <v>63</v>
      </c>
      <c r="U865" t="s">
        <v>60</v>
      </c>
      <c r="W865">
        <v>2009</v>
      </c>
      <c r="X865" t="s">
        <v>61</v>
      </c>
      <c r="Z865" s="2"/>
      <c r="AB865" t="str">
        <f t="shared" si="20"/>
        <v>DEU_Deutschland_Animalia_Reptiles_2009.xlsx</v>
      </c>
      <c r="AC865" s="8"/>
      <c r="AD865" t="s">
        <v>7294</v>
      </c>
      <c r="AE865" t="s">
        <v>412</v>
      </c>
      <c r="AF865" t="str">
        <f>VLOOKUP(AE865,[1]urls_output!$A:$B,2,FALSE)</f>
        <v>T</v>
      </c>
    </row>
    <row r="866" spans="1:32" ht="15" customHeight="1">
      <c r="A866">
        <v>865</v>
      </c>
      <c r="B866" t="s">
        <v>31</v>
      </c>
      <c r="C866" s="19" t="s">
        <v>50</v>
      </c>
      <c r="D866" t="s">
        <v>423</v>
      </c>
      <c r="G866" t="s">
        <v>423</v>
      </c>
      <c r="I866" t="s">
        <v>53</v>
      </c>
      <c r="J866" t="s">
        <v>54</v>
      </c>
      <c r="K866" t="s">
        <v>37</v>
      </c>
      <c r="L866" t="s">
        <v>177</v>
      </c>
      <c r="M866" t="s">
        <v>178</v>
      </c>
      <c r="N866" t="s">
        <v>2291</v>
      </c>
      <c r="P866" t="s">
        <v>7214</v>
      </c>
      <c r="Q866" t="s">
        <v>41</v>
      </c>
      <c r="R866" t="s">
        <v>412</v>
      </c>
      <c r="S866" s="38" t="s">
        <v>7291</v>
      </c>
      <c r="T866" t="s">
        <v>63</v>
      </c>
      <c r="U866" t="s">
        <v>60</v>
      </c>
      <c r="W866">
        <v>2009</v>
      </c>
      <c r="X866" t="s">
        <v>61</v>
      </c>
      <c r="Z866" s="2"/>
      <c r="AB866" t="str">
        <f t="shared" si="20"/>
        <v>DEU_Tiefland_Animalia_Reptiles_2009.xlsx</v>
      </c>
      <c r="AC866" s="8"/>
      <c r="AD866" t="s">
        <v>7295</v>
      </c>
      <c r="AE866" t="s">
        <v>412</v>
      </c>
      <c r="AF866" t="str">
        <f>VLOOKUP(AE866,[1]urls_output!$A:$B,2,FALSE)</f>
        <v>T</v>
      </c>
    </row>
    <row r="867" spans="1:32" s="57" customFormat="1" ht="15" customHeight="1">
      <c r="A867" s="57">
        <v>866</v>
      </c>
      <c r="B867" s="57" t="s">
        <v>31</v>
      </c>
      <c r="C867" s="58" t="s">
        <v>50</v>
      </c>
      <c r="D867" s="57" t="s">
        <v>34</v>
      </c>
      <c r="I867" s="57" t="s">
        <v>53</v>
      </c>
      <c r="J867" s="57" t="s">
        <v>54</v>
      </c>
      <c r="K867" s="57" t="s">
        <v>37</v>
      </c>
      <c r="L867" s="57" t="s">
        <v>177</v>
      </c>
      <c r="M867" s="57" t="s">
        <v>178</v>
      </c>
      <c r="N867" s="57" t="s">
        <v>903</v>
      </c>
      <c r="P867" s="57" t="s">
        <v>5979</v>
      </c>
      <c r="Q867" s="57" t="s">
        <v>41</v>
      </c>
      <c r="R867" s="57" t="s">
        <v>412</v>
      </c>
      <c r="S867" s="60" t="s">
        <v>6083</v>
      </c>
      <c r="T867" s="57" t="s">
        <v>44</v>
      </c>
      <c r="U867" s="57" t="s">
        <v>60</v>
      </c>
      <c r="W867" s="57">
        <v>2020</v>
      </c>
      <c r="X867" s="57" t="s">
        <v>61</v>
      </c>
      <c r="AB867" s="57" t="str">
        <f t="shared" si="20"/>
        <v>DEU_Animalia_Mammals_2020.pdf</v>
      </c>
      <c r="AD867" s="57" t="s">
        <v>6082</v>
      </c>
      <c r="AE867" s="57" t="s">
        <v>412</v>
      </c>
      <c r="AF867" s="57" t="str">
        <f>VLOOKUP(AE867,[1]urls_output!$A:$B,2,FALSE)</f>
        <v>T</v>
      </c>
    </row>
    <row r="868" spans="1:32" ht="15" customHeight="1">
      <c r="A868">
        <v>867</v>
      </c>
      <c r="B868" t="s">
        <v>31</v>
      </c>
      <c r="C868" s="19" t="s">
        <v>50</v>
      </c>
      <c r="D868" t="s">
        <v>34</v>
      </c>
      <c r="I868" t="s">
        <v>53</v>
      </c>
      <c r="J868" t="s">
        <v>54</v>
      </c>
      <c r="K868" t="s">
        <v>37</v>
      </c>
      <c r="L868" t="s">
        <v>177</v>
      </c>
      <c r="M868" t="s">
        <v>178</v>
      </c>
      <c r="N868" t="s">
        <v>903</v>
      </c>
      <c r="P868" t="s">
        <v>5979</v>
      </c>
      <c r="Q868" t="s">
        <v>41</v>
      </c>
      <c r="R868" t="s">
        <v>412</v>
      </c>
      <c r="S868" s="38" t="s">
        <v>6083</v>
      </c>
      <c r="T868" t="s">
        <v>63</v>
      </c>
      <c r="U868" t="s">
        <v>60</v>
      </c>
      <c r="W868">
        <v>2020</v>
      </c>
      <c r="X868" t="s">
        <v>61</v>
      </c>
      <c r="Z868" s="2"/>
      <c r="AB868" t="str">
        <f t="shared" si="20"/>
        <v>DEU_Animalia_Mammals_2020.xlsx</v>
      </c>
      <c r="AC868" s="8"/>
      <c r="AD868" t="s">
        <v>6084</v>
      </c>
      <c r="AE868" t="s">
        <v>412</v>
      </c>
      <c r="AF868" t="str">
        <f>VLOOKUP(AE868,[1]urls_output!$A:$B,2,FALSE)</f>
        <v>T</v>
      </c>
    </row>
    <row r="869" spans="1:32" ht="15" customHeight="1">
      <c r="A869">
        <v>868</v>
      </c>
      <c r="B869" t="s">
        <v>31</v>
      </c>
      <c r="C869" s="19" t="s">
        <v>50</v>
      </c>
      <c r="D869" t="s">
        <v>34</v>
      </c>
      <c r="I869" t="s">
        <v>53</v>
      </c>
      <c r="J869" t="s">
        <v>54</v>
      </c>
      <c r="K869" t="s">
        <v>37</v>
      </c>
      <c r="L869" t="s">
        <v>177</v>
      </c>
      <c r="M869" t="s">
        <v>178</v>
      </c>
      <c r="N869" t="s">
        <v>903</v>
      </c>
      <c r="P869" t="s">
        <v>5979</v>
      </c>
      <c r="Q869" t="s">
        <v>41</v>
      </c>
      <c r="R869" t="s">
        <v>412</v>
      </c>
      <c r="S869" s="38" t="s">
        <v>6085</v>
      </c>
      <c r="T869" t="s">
        <v>44</v>
      </c>
      <c r="U869" t="s">
        <v>60</v>
      </c>
      <c r="W869">
        <v>2009</v>
      </c>
      <c r="X869" t="s">
        <v>61</v>
      </c>
      <c r="Z869" s="2"/>
      <c r="AB869" t="str">
        <f t="shared" si="20"/>
        <v>DEU_Animalia_Mammals_2009.pdf</v>
      </c>
      <c r="AC869" s="8"/>
      <c r="AD869" t="s">
        <v>6086</v>
      </c>
      <c r="AE869" t="s">
        <v>412</v>
      </c>
      <c r="AF869" t="str">
        <f>VLOOKUP(AE869,[1]urls_output!$A:$B,2,FALSE)</f>
        <v>T</v>
      </c>
    </row>
    <row r="870" spans="1:32" ht="15" customHeight="1">
      <c r="A870">
        <v>869</v>
      </c>
      <c r="B870" t="s">
        <v>31</v>
      </c>
      <c r="C870" s="19" t="s">
        <v>50</v>
      </c>
      <c r="D870" t="s">
        <v>34</v>
      </c>
      <c r="I870" t="s">
        <v>53</v>
      </c>
      <c r="J870" t="s">
        <v>54</v>
      </c>
      <c r="K870" t="s">
        <v>37</v>
      </c>
      <c r="L870" t="s">
        <v>177</v>
      </c>
      <c r="M870" t="s">
        <v>178</v>
      </c>
      <c r="N870" t="s">
        <v>903</v>
      </c>
      <c r="P870" t="s">
        <v>5979</v>
      </c>
      <c r="Q870" t="s">
        <v>41</v>
      </c>
      <c r="R870" t="s">
        <v>412</v>
      </c>
      <c r="S870" s="38" t="s">
        <v>6085</v>
      </c>
      <c r="T870" t="s">
        <v>63</v>
      </c>
      <c r="U870" t="s">
        <v>60</v>
      </c>
      <c r="W870">
        <v>2009</v>
      </c>
      <c r="X870" t="s">
        <v>61</v>
      </c>
      <c r="Z870" s="2"/>
      <c r="AB870" t="str">
        <f t="shared" si="20"/>
        <v>DEU_Animalia_Mammals_2009.xlsx</v>
      </c>
      <c r="AC870" s="8"/>
      <c r="AD870" t="s">
        <v>6087</v>
      </c>
      <c r="AE870" t="s">
        <v>412</v>
      </c>
      <c r="AF870" t="str">
        <f>VLOOKUP(AE870,[1]urls_output!$A:$B,2,FALSE)</f>
        <v>T</v>
      </c>
    </row>
    <row r="871" spans="1:32" ht="15" customHeight="1">
      <c r="A871">
        <v>870</v>
      </c>
      <c r="B871" t="s">
        <v>31</v>
      </c>
      <c r="C871" s="19" t="s">
        <v>50</v>
      </c>
      <c r="D871" t="s">
        <v>34</v>
      </c>
      <c r="I871" t="s">
        <v>53</v>
      </c>
      <c r="J871" t="s">
        <v>54</v>
      </c>
      <c r="K871" t="s">
        <v>37</v>
      </c>
      <c r="L871" t="s">
        <v>177</v>
      </c>
      <c r="M871" t="s">
        <v>178</v>
      </c>
      <c r="P871" t="s">
        <v>5257</v>
      </c>
      <c r="Q871" t="s">
        <v>41</v>
      </c>
      <c r="R871" t="s">
        <v>412</v>
      </c>
      <c r="S871" s="38" t="s">
        <v>5258</v>
      </c>
      <c r="T871" t="s">
        <v>44</v>
      </c>
      <c r="U871" t="s">
        <v>60</v>
      </c>
      <c r="W871">
        <v>2023</v>
      </c>
      <c r="X871" t="s">
        <v>61</v>
      </c>
      <c r="Z871" s="2"/>
      <c r="AB871" t="str">
        <f t="shared" si="20"/>
        <v>DEU_Animalia_Freshwater Fishes _2023.pdf</v>
      </c>
      <c r="AC871" s="8"/>
      <c r="AD871" t="s">
        <v>5259</v>
      </c>
      <c r="AE871" t="s">
        <v>412</v>
      </c>
      <c r="AF871" t="str">
        <f>VLOOKUP(AE871,[1]urls_output!$A:$B,2,FALSE)</f>
        <v>T</v>
      </c>
    </row>
    <row r="872" spans="1:32" ht="15" customHeight="1">
      <c r="A872">
        <v>871</v>
      </c>
      <c r="B872" t="s">
        <v>31</v>
      </c>
      <c r="C872" s="19" t="s">
        <v>50</v>
      </c>
      <c r="D872" t="s">
        <v>34</v>
      </c>
      <c r="I872" t="s">
        <v>53</v>
      </c>
      <c r="J872" t="s">
        <v>54</v>
      </c>
      <c r="K872" t="s">
        <v>37</v>
      </c>
      <c r="L872" t="s">
        <v>177</v>
      </c>
      <c r="M872" t="s">
        <v>178</v>
      </c>
      <c r="P872" t="s">
        <v>5257</v>
      </c>
      <c r="Q872" t="s">
        <v>41</v>
      </c>
      <c r="R872" t="s">
        <v>412</v>
      </c>
      <c r="S872" s="38" t="s">
        <v>5258</v>
      </c>
      <c r="T872" t="s">
        <v>63</v>
      </c>
      <c r="U872" t="s">
        <v>60</v>
      </c>
      <c r="W872">
        <v>2023</v>
      </c>
      <c r="X872" t="s">
        <v>61</v>
      </c>
      <c r="Z872" s="2"/>
      <c r="AB872" t="str">
        <f t="shared" si="20"/>
        <v>DEU_Animalia_Freshwater Fishes _2023.xlsx</v>
      </c>
      <c r="AC872" s="8"/>
      <c r="AD872" t="s">
        <v>5260</v>
      </c>
      <c r="AE872" t="s">
        <v>412</v>
      </c>
      <c r="AF872" t="str">
        <f>VLOOKUP(AE872,[1]urls_output!$A:$B,2,FALSE)</f>
        <v>T</v>
      </c>
    </row>
    <row r="873" spans="1:32" ht="15" customHeight="1">
      <c r="A873">
        <v>872</v>
      </c>
      <c r="B873" t="s">
        <v>31</v>
      </c>
      <c r="C873" s="19" t="s">
        <v>50</v>
      </c>
      <c r="D873" t="s">
        <v>34</v>
      </c>
      <c r="I873" t="s">
        <v>53</v>
      </c>
      <c r="J873" t="s">
        <v>54</v>
      </c>
      <c r="K873" t="s">
        <v>37</v>
      </c>
      <c r="L873" t="s">
        <v>177</v>
      </c>
      <c r="M873" t="s">
        <v>178</v>
      </c>
      <c r="N873" t="s">
        <v>5272</v>
      </c>
      <c r="P873" t="s">
        <v>5273</v>
      </c>
      <c r="Q873" t="s">
        <v>41</v>
      </c>
      <c r="R873" t="s">
        <v>412</v>
      </c>
      <c r="S873" s="38" t="s">
        <v>5258</v>
      </c>
      <c r="T873" t="s">
        <v>44</v>
      </c>
      <c r="U873" t="s">
        <v>60</v>
      </c>
      <c r="W873">
        <v>2023</v>
      </c>
      <c r="X873" t="s">
        <v>61</v>
      </c>
      <c r="Z873" s="2"/>
      <c r="AB873" t="str">
        <f t="shared" si="20"/>
        <v>DEU_Animalia_Freshwater lamprey_2023.pdf</v>
      </c>
      <c r="AC873" s="8"/>
      <c r="AD873" t="s">
        <v>5259</v>
      </c>
      <c r="AE873" t="s">
        <v>412</v>
      </c>
      <c r="AF873" t="str">
        <f>VLOOKUP(AE873,[1]urls_output!$A:$B,2,FALSE)</f>
        <v>T</v>
      </c>
    </row>
    <row r="874" spans="1:32" ht="15" customHeight="1">
      <c r="A874">
        <v>873</v>
      </c>
      <c r="B874" t="s">
        <v>31</v>
      </c>
      <c r="C874" s="19" t="s">
        <v>50</v>
      </c>
      <c r="D874" t="s">
        <v>34</v>
      </c>
      <c r="I874" t="s">
        <v>53</v>
      </c>
      <c r="J874" t="s">
        <v>54</v>
      </c>
      <c r="K874" t="s">
        <v>37</v>
      </c>
      <c r="L874" t="s">
        <v>177</v>
      </c>
      <c r="M874" t="s">
        <v>178</v>
      </c>
      <c r="N874" t="s">
        <v>5272</v>
      </c>
      <c r="P874" t="s">
        <v>5273</v>
      </c>
      <c r="Q874" t="s">
        <v>41</v>
      </c>
      <c r="R874" t="s">
        <v>412</v>
      </c>
      <c r="S874" s="38" t="s">
        <v>5258</v>
      </c>
      <c r="T874" t="s">
        <v>63</v>
      </c>
      <c r="U874" t="s">
        <v>60</v>
      </c>
      <c r="W874">
        <v>2023</v>
      </c>
      <c r="X874" t="s">
        <v>61</v>
      </c>
      <c r="Z874" s="2"/>
      <c r="AB874" t="str">
        <f t="shared" si="20"/>
        <v>DEU_Animalia_Freshwater lamprey_2023.xlsx</v>
      </c>
      <c r="AC874" s="8"/>
      <c r="AD874" t="s">
        <v>5274</v>
      </c>
      <c r="AE874" t="s">
        <v>412</v>
      </c>
      <c r="AF874" t="str">
        <f>VLOOKUP(AE874,[1]urls_output!$A:$B,2,FALSE)</f>
        <v>T</v>
      </c>
    </row>
    <row r="875" spans="1:32" ht="15" customHeight="1">
      <c r="A875">
        <v>874</v>
      </c>
      <c r="B875" t="s">
        <v>31</v>
      </c>
      <c r="C875" s="19" t="s">
        <v>50</v>
      </c>
      <c r="D875" t="s">
        <v>34</v>
      </c>
      <c r="I875" t="s">
        <v>53</v>
      </c>
      <c r="J875" t="s">
        <v>54</v>
      </c>
      <c r="K875" t="s">
        <v>37</v>
      </c>
      <c r="L875" t="s">
        <v>177</v>
      </c>
      <c r="M875" t="s">
        <v>178</v>
      </c>
      <c r="P875" t="s">
        <v>5257</v>
      </c>
      <c r="Q875" t="s">
        <v>41</v>
      </c>
      <c r="R875" t="s">
        <v>412</v>
      </c>
      <c r="S875" s="38" t="s">
        <v>5261</v>
      </c>
      <c r="T875" t="s">
        <v>63</v>
      </c>
      <c r="U875" t="s">
        <v>60</v>
      </c>
      <c r="W875">
        <v>2009</v>
      </c>
      <c r="X875" t="s">
        <v>61</v>
      </c>
      <c r="Z875" s="2"/>
      <c r="AB875" t="str">
        <f t="shared" si="20"/>
        <v>DEU_Animalia_Freshwater Fishes _2009.xlsx</v>
      </c>
      <c r="AC875" s="8"/>
      <c r="AD875" t="s">
        <v>5262</v>
      </c>
      <c r="AE875" t="s">
        <v>412</v>
      </c>
      <c r="AF875" t="str">
        <f>VLOOKUP(AE875,[1]urls_output!$A:$B,2,FALSE)</f>
        <v>T</v>
      </c>
    </row>
    <row r="876" spans="1:32" ht="15" customHeight="1">
      <c r="A876">
        <v>875</v>
      </c>
      <c r="B876" t="s">
        <v>31</v>
      </c>
      <c r="C876" s="19" t="s">
        <v>50</v>
      </c>
      <c r="D876" t="s">
        <v>34</v>
      </c>
      <c r="I876" t="s">
        <v>53</v>
      </c>
      <c r="J876" t="s">
        <v>54</v>
      </c>
      <c r="K876" t="s">
        <v>37</v>
      </c>
      <c r="L876" t="s">
        <v>177</v>
      </c>
      <c r="M876" t="s">
        <v>178</v>
      </c>
      <c r="N876" t="s">
        <v>5272</v>
      </c>
      <c r="P876" t="s">
        <v>5273</v>
      </c>
      <c r="Q876" t="s">
        <v>41</v>
      </c>
      <c r="R876" t="s">
        <v>412</v>
      </c>
      <c r="S876" s="38" t="s">
        <v>5261</v>
      </c>
      <c r="T876" t="s">
        <v>63</v>
      </c>
      <c r="U876" t="s">
        <v>60</v>
      </c>
      <c r="W876">
        <v>2009</v>
      </c>
      <c r="X876" t="s">
        <v>61</v>
      </c>
      <c r="Z876" s="2"/>
      <c r="AB876" t="str">
        <f t="shared" si="20"/>
        <v>DEU_Animalia_Freshwater lamprey_2009.xlsx</v>
      </c>
      <c r="AC876" s="8"/>
      <c r="AD876" t="s">
        <v>5275</v>
      </c>
      <c r="AE876" t="s">
        <v>412</v>
      </c>
      <c r="AF876" t="str">
        <f>VLOOKUP(AE876,[1]urls_output!$A:$B,2,FALSE)</f>
        <v>T</v>
      </c>
    </row>
    <row r="877" spans="1:32" ht="15" customHeight="1">
      <c r="A877">
        <v>876</v>
      </c>
      <c r="B877" t="s">
        <v>31</v>
      </c>
      <c r="C877" s="19" t="s">
        <v>50</v>
      </c>
      <c r="D877" t="s">
        <v>34</v>
      </c>
      <c r="I877" t="s">
        <v>53</v>
      </c>
      <c r="J877" t="s">
        <v>54</v>
      </c>
      <c r="K877" t="s">
        <v>37</v>
      </c>
      <c r="L877" t="s">
        <v>177</v>
      </c>
      <c r="M877" t="s">
        <v>178</v>
      </c>
      <c r="N877" t="s">
        <v>812</v>
      </c>
      <c r="P877" t="s">
        <v>1705</v>
      </c>
      <c r="Q877" t="s">
        <v>41</v>
      </c>
      <c r="R877" t="s">
        <v>412</v>
      </c>
      <c r="S877" s="38" t="s">
        <v>1747</v>
      </c>
      <c r="T877" t="s">
        <v>63</v>
      </c>
      <c r="U877" t="s">
        <v>60</v>
      </c>
      <c r="W877">
        <v>2015</v>
      </c>
      <c r="X877" t="s">
        <v>61</v>
      </c>
      <c r="Z877" s="2"/>
      <c r="AB877" t="str">
        <f t="shared" si="20"/>
        <v>DEU_Animalia_Breeding birds_2015.xlsx</v>
      </c>
      <c r="AC877" s="8"/>
      <c r="AD877" t="s">
        <v>1748</v>
      </c>
      <c r="AE877" t="s">
        <v>412</v>
      </c>
      <c r="AF877" t="str">
        <f>VLOOKUP(AE877,[1]urls_output!$A:$B,2,FALSE)</f>
        <v>T</v>
      </c>
    </row>
    <row r="878" spans="1:32" ht="15" customHeight="1">
      <c r="A878">
        <v>877</v>
      </c>
      <c r="B878" t="s">
        <v>31</v>
      </c>
      <c r="C878" s="19" t="s">
        <v>50</v>
      </c>
      <c r="D878" t="s">
        <v>34</v>
      </c>
      <c r="I878" t="s">
        <v>53</v>
      </c>
      <c r="J878" t="s">
        <v>54</v>
      </c>
      <c r="K878" t="s">
        <v>37</v>
      </c>
      <c r="L878" t="s">
        <v>177</v>
      </c>
      <c r="M878" t="s">
        <v>178</v>
      </c>
      <c r="N878" t="s">
        <v>812</v>
      </c>
      <c r="P878" t="s">
        <v>1705</v>
      </c>
      <c r="Q878" t="s">
        <v>41</v>
      </c>
      <c r="R878" t="s">
        <v>412</v>
      </c>
      <c r="S878" s="38" t="s">
        <v>1749</v>
      </c>
      <c r="T878" t="s">
        <v>63</v>
      </c>
      <c r="U878" t="s">
        <v>60</v>
      </c>
      <c r="W878">
        <v>2009</v>
      </c>
      <c r="X878" t="s">
        <v>61</v>
      </c>
      <c r="Z878" s="2"/>
      <c r="AB878" t="str">
        <f t="shared" si="20"/>
        <v>DEU_Animalia_Breeding birds_2009.xlsx</v>
      </c>
      <c r="AC878" s="8"/>
      <c r="AD878" t="s">
        <v>1750</v>
      </c>
      <c r="AE878" t="s">
        <v>412</v>
      </c>
      <c r="AF878" t="str">
        <f>VLOOKUP(AE878,[1]urls_output!$A:$B,2,FALSE)</f>
        <v>T</v>
      </c>
    </row>
    <row r="879" spans="1:32" ht="15" customHeight="1">
      <c r="A879">
        <v>878</v>
      </c>
      <c r="B879" t="s">
        <v>31</v>
      </c>
      <c r="C879" s="19" t="s">
        <v>50</v>
      </c>
      <c r="D879" t="s">
        <v>34</v>
      </c>
      <c r="I879" t="s">
        <v>53</v>
      </c>
      <c r="J879" t="s">
        <v>54</v>
      </c>
      <c r="K879" t="s">
        <v>37</v>
      </c>
      <c r="L879" t="s">
        <v>38</v>
      </c>
      <c r="M879" t="s">
        <v>55</v>
      </c>
      <c r="N879" t="s">
        <v>56</v>
      </c>
      <c r="O879" t="s">
        <v>806</v>
      </c>
      <c r="P879" t="s">
        <v>832</v>
      </c>
      <c r="Q879" t="s">
        <v>41</v>
      </c>
      <c r="R879" t="s">
        <v>803</v>
      </c>
      <c r="S879" s="38" t="s">
        <v>848</v>
      </c>
      <c r="T879" t="s">
        <v>63</v>
      </c>
      <c r="U879" t="s">
        <v>60</v>
      </c>
      <c r="W879">
        <v>2011</v>
      </c>
      <c r="X879" t="s">
        <v>61</v>
      </c>
      <c r="Z879" s="2"/>
      <c r="AB879" t="str">
        <f t="shared" si="20"/>
        <v>DEU_Animalia_Ants_2011.xlsx</v>
      </c>
      <c r="AC879" s="8"/>
      <c r="AD879" t="s">
        <v>849</v>
      </c>
      <c r="AE879" t="s">
        <v>412</v>
      </c>
      <c r="AF879" t="str">
        <f>VLOOKUP(AE879,[1]urls_output!$A:$B,2,FALSE)</f>
        <v>T</v>
      </c>
    </row>
    <row r="880" spans="1:32" ht="15" customHeight="1">
      <c r="A880">
        <v>879</v>
      </c>
      <c r="B880" t="s">
        <v>31</v>
      </c>
      <c r="C880" s="19" t="s">
        <v>50</v>
      </c>
      <c r="D880" t="s">
        <v>34</v>
      </c>
      <c r="I880" t="s">
        <v>53</v>
      </c>
      <c r="J880" t="s">
        <v>54</v>
      </c>
      <c r="K880" t="s">
        <v>37</v>
      </c>
      <c r="L880" t="s">
        <v>38</v>
      </c>
      <c r="M880" t="s">
        <v>55</v>
      </c>
      <c r="N880" t="s">
        <v>56</v>
      </c>
      <c r="O880" t="s">
        <v>806</v>
      </c>
      <c r="P880" t="s">
        <v>1080</v>
      </c>
      <c r="Q880" t="s">
        <v>41</v>
      </c>
      <c r="R880" t="s">
        <v>803</v>
      </c>
      <c r="S880" s="38" t="s">
        <v>1097</v>
      </c>
      <c r="T880" t="s">
        <v>63</v>
      </c>
      <c r="U880" t="s">
        <v>60</v>
      </c>
      <c r="W880">
        <v>2011</v>
      </c>
      <c r="X880" t="s">
        <v>61</v>
      </c>
      <c r="Z880" s="2"/>
      <c r="AB880" t="str">
        <f t="shared" si="20"/>
        <v>DEU_Animalia_Bees_2011.xlsx</v>
      </c>
      <c r="AC880" s="8"/>
      <c r="AD880" t="s">
        <v>1098</v>
      </c>
      <c r="AE880" t="s">
        <v>412</v>
      </c>
      <c r="AF880" t="str">
        <f>VLOOKUP(AE880,[1]urls_output!$A:$B,2,FALSE)</f>
        <v>T</v>
      </c>
    </row>
    <row r="881" spans="1:32" ht="15" customHeight="1">
      <c r="A881">
        <v>880</v>
      </c>
      <c r="B881" t="s">
        <v>31</v>
      </c>
      <c r="C881" s="19" t="s">
        <v>50</v>
      </c>
      <c r="D881" t="s">
        <v>34</v>
      </c>
      <c r="I881" t="s">
        <v>53</v>
      </c>
      <c r="J881" t="s">
        <v>54</v>
      </c>
      <c r="K881" t="s">
        <v>37</v>
      </c>
      <c r="L881" t="s">
        <v>38</v>
      </c>
      <c r="N881" t="s">
        <v>962</v>
      </c>
      <c r="O881" t="s">
        <v>6394</v>
      </c>
      <c r="P881" s="42" t="s">
        <v>8133</v>
      </c>
      <c r="Q881" s="42" t="s">
        <v>41</v>
      </c>
      <c r="R881" t="s">
        <v>803</v>
      </c>
      <c r="S881" s="38" t="s">
        <v>8135</v>
      </c>
      <c r="T881" t="s">
        <v>63</v>
      </c>
      <c r="U881" t="s">
        <v>60</v>
      </c>
      <c r="W881">
        <v>2024</v>
      </c>
      <c r="X881" t="s">
        <v>61</v>
      </c>
      <c r="Z881" s="2"/>
      <c r="AB881" t="str">
        <f t="shared" si="20"/>
        <v>DEU_Animalia_Woodlice_2024.xlsx</v>
      </c>
      <c r="AC881" s="8"/>
      <c r="AD881" t="s">
        <v>8136</v>
      </c>
      <c r="AE881" t="s">
        <v>412</v>
      </c>
      <c r="AF881" t="str">
        <f>VLOOKUP(AE881,[1]urls_output!$A:$B,2,FALSE)</f>
        <v>T</v>
      </c>
    </row>
    <row r="882" spans="1:32" s="57" customFormat="1" ht="15" customHeight="1">
      <c r="A882" s="57">
        <v>881</v>
      </c>
      <c r="B882" s="57" t="s">
        <v>31</v>
      </c>
      <c r="C882" s="58" t="s">
        <v>50</v>
      </c>
      <c r="D882" s="57" t="s">
        <v>34</v>
      </c>
      <c r="I882" s="57" t="s">
        <v>53</v>
      </c>
      <c r="J882" s="57" t="s">
        <v>54</v>
      </c>
      <c r="K882" s="57" t="s">
        <v>37</v>
      </c>
      <c r="L882" s="57" t="s">
        <v>38</v>
      </c>
      <c r="N882" s="57" t="s">
        <v>962</v>
      </c>
      <c r="O882" s="57" t="s">
        <v>6394</v>
      </c>
      <c r="P882" s="59" t="s">
        <v>8133</v>
      </c>
      <c r="Q882" s="59" t="s">
        <v>41</v>
      </c>
      <c r="R882" s="57" t="s">
        <v>803</v>
      </c>
      <c r="S882" s="60" t="s">
        <v>8135</v>
      </c>
      <c r="T882" s="57" t="s">
        <v>44</v>
      </c>
      <c r="U882" s="57" t="s">
        <v>60</v>
      </c>
      <c r="W882" s="57">
        <v>2024</v>
      </c>
      <c r="X882" s="57" t="s">
        <v>61</v>
      </c>
      <c r="AB882" s="57" t="str">
        <f t="shared" si="20"/>
        <v>DEU_Animalia_Woodlice_2024.pdf</v>
      </c>
      <c r="AD882" s="57" t="s">
        <v>8137</v>
      </c>
      <c r="AE882" s="57" t="s">
        <v>412</v>
      </c>
      <c r="AF882" s="57" t="str">
        <f>VLOOKUP(AE882,[1]urls_output!$A:$B,2,FALSE)</f>
        <v>T</v>
      </c>
    </row>
    <row r="883" spans="1:32" ht="15" customHeight="1">
      <c r="A883">
        <v>882</v>
      </c>
      <c r="B883" t="s">
        <v>31</v>
      </c>
      <c r="C883" s="19" t="s">
        <v>50</v>
      </c>
      <c r="D883" t="s">
        <v>34</v>
      </c>
      <c r="I883" t="s">
        <v>53</v>
      </c>
      <c r="J883" t="s">
        <v>54</v>
      </c>
      <c r="K883" t="s">
        <v>37</v>
      </c>
      <c r="L883" t="s">
        <v>38</v>
      </c>
      <c r="N883" t="s">
        <v>962</v>
      </c>
      <c r="O883" t="s">
        <v>6394</v>
      </c>
      <c r="P883" s="42" t="s">
        <v>8133</v>
      </c>
      <c r="Q883" s="42" t="s">
        <v>41</v>
      </c>
      <c r="R883" t="s">
        <v>803</v>
      </c>
      <c r="S883" s="38" t="s">
        <v>8138</v>
      </c>
      <c r="T883" t="s">
        <v>63</v>
      </c>
      <c r="U883" t="s">
        <v>60</v>
      </c>
      <c r="W883">
        <v>2016</v>
      </c>
      <c r="X883" t="s">
        <v>61</v>
      </c>
      <c r="Z883" s="2"/>
      <c r="AB883" t="str">
        <f t="shared" si="20"/>
        <v>DEU_Animalia_Woodlice_2016.xlsx</v>
      </c>
      <c r="AC883" s="8"/>
      <c r="AD883" t="s">
        <v>8139</v>
      </c>
      <c r="AE883" t="s">
        <v>412</v>
      </c>
      <c r="AF883" t="str">
        <f>VLOOKUP(AE883,[1]urls_output!$A:$B,2,FALSE)</f>
        <v>T</v>
      </c>
    </row>
    <row r="884" spans="1:32" ht="15" customHeight="1">
      <c r="A884">
        <v>883</v>
      </c>
      <c r="B884" t="s">
        <v>31</v>
      </c>
      <c r="C884" s="19" t="s">
        <v>50</v>
      </c>
      <c r="D884" t="s">
        <v>34</v>
      </c>
      <c r="I884" t="s">
        <v>53</v>
      </c>
      <c r="J884" t="s">
        <v>54</v>
      </c>
      <c r="K884" t="s">
        <v>37</v>
      </c>
      <c r="L884" t="s">
        <v>1560</v>
      </c>
      <c r="P884" t="s">
        <v>5571</v>
      </c>
      <c r="Q884" t="s">
        <v>41</v>
      </c>
      <c r="R884" t="s">
        <v>803</v>
      </c>
      <c r="S884" s="38" t="s">
        <v>5572</v>
      </c>
      <c r="T884" t="s">
        <v>63</v>
      </c>
      <c r="U884" t="s">
        <v>60</v>
      </c>
      <c r="W884">
        <v>2011</v>
      </c>
      <c r="X884" t="s">
        <v>61</v>
      </c>
      <c r="Z884" s="2"/>
      <c r="AB884" t="str">
        <f t="shared" ref="AB884:AB915" si="21">IF(D884="NA",   I884&amp;"_"&amp;K884&amp;"_"&amp;P884&amp;"_"&amp;W884&amp;"."&amp;T884, I884&amp;"_"&amp;D884&amp;"_"&amp;K884&amp;"_"&amp;P884&amp;"_"&amp;W884&amp;"."&amp;T884)</f>
        <v>DEU_Animalia_Inland molluscs_2011.xlsx</v>
      </c>
      <c r="AC884" s="8"/>
      <c r="AD884" t="s">
        <v>5573</v>
      </c>
      <c r="AE884" t="s">
        <v>412</v>
      </c>
      <c r="AF884" t="str">
        <f>VLOOKUP(AE884,[1]urls_output!$A:$B,2,FALSE)</f>
        <v>T</v>
      </c>
    </row>
    <row r="885" spans="1:32" ht="15" customHeight="1">
      <c r="A885">
        <v>884</v>
      </c>
      <c r="B885" t="s">
        <v>31</v>
      </c>
      <c r="C885" s="19" t="s">
        <v>50</v>
      </c>
      <c r="D885" t="s">
        <v>34</v>
      </c>
      <c r="I885" t="s">
        <v>53</v>
      </c>
      <c r="J885" t="s">
        <v>54</v>
      </c>
      <c r="K885" t="s">
        <v>37</v>
      </c>
      <c r="L885" t="s">
        <v>38</v>
      </c>
      <c r="M885" t="s">
        <v>39</v>
      </c>
      <c r="N885" t="s">
        <v>824</v>
      </c>
      <c r="P885" t="s">
        <v>824</v>
      </c>
      <c r="Q885" t="s">
        <v>41</v>
      </c>
      <c r="R885" t="s">
        <v>803</v>
      </c>
      <c r="S885" s="38" t="s">
        <v>1675</v>
      </c>
      <c r="T885" t="s">
        <v>63</v>
      </c>
      <c r="U885" t="s">
        <v>60</v>
      </c>
      <c r="W885">
        <v>2016</v>
      </c>
      <c r="X885" t="s">
        <v>61</v>
      </c>
      <c r="Z885" s="2"/>
      <c r="AB885" t="str">
        <f t="shared" si="21"/>
        <v>DEU_Animalia_Branchiopoda_2016.xlsx</v>
      </c>
      <c r="AC885" s="8"/>
      <c r="AD885" t="s">
        <v>1676</v>
      </c>
      <c r="AE885" t="s">
        <v>412</v>
      </c>
      <c r="AF885" t="str">
        <f>VLOOKUP(AE885,[1]urls_output!$A:$B,2,FALSE)</f>
        <v>T</v>
      </c>
    </row>
    <row r="886" spans="1:32" ht="15" customHeight="1">
      <c r="A886">
        <v>885</v>
      </c>
      <c r="B886" t="s">
        <v>31</v>
      </c>
      <c r="C886" s="19" t="s">
        <v>50</v>
      </c>
      <c r="D886" t="s">
        <v>34</v>
      </c>
      <c r="I886" t="s">
        <v>53</v>
      </c>
      <c r="J886" t="s">
        <v>54</v>
      </c>
      <c r="K886" t="s">
        <v>37</v>
      </c>
      <c r="L886" t="s">
        <v>38</v>
      </c>
      <c r="M886" t="s">
        <v>55</v>
      </c>
      <c r="N886" t="s">
        <v>56</v>
      </c>
      <c r="O886" t="s">
        <v>820</v>
      </c>
      <c r="P886" t="s">
        <v>7438</v>
      </c>
      <c r="Q886" t="s">
        <v>41</v>
      </c>
      <c r="R886" t="s">
        <v>803</v>
      </c>
      <c r="S886" s="38" t="s">
        <v>7440</v>
      </c>
      <c r="T886" t="s">
        <v>63</v>
      </c>
      <c r="U886" t="s">
        <v>60</v>
      </c>
      <c r="W886">
        <v>2021</v>
      </c>
      <c r="X886" t="s">
        <v>61</v>
      </c>
      <c r="Z886" s="2"/>
      <c r="AB886" t="str">
        <f t="shared" si="21"/>
        <v>DEU_Animalia_Scarabaeidae _2021.xlsx</v>
      </c>
      <c r="AC886" s="8"/>
      <c r="AD886" t="s">
        <v>7441</v>
      </c>
      <c r="AE886" t="s">
        <v>412</v>
      </c>
      <c r="AF886" t="str">
        <f>VLOOKUP(AE886,[1]urls_output!$A:$B,2,FALSE)</f>
        <v>T</v>
      </c>
    </row>
    <row r="887" spans="1:32" ht="15" customHeight="1">
      <c r="A887">
        <v>886</v>
      </c>
      <c r="B887" t="s">
        <v>31</v>
      </c>
      <c r="C887" s="19" t="s">
        <v>50</v>
      </c>
      <c r="D887" t="s">
        <v>34</v>
      </c>
      <c r="I887" t="s">
        <v>53</v>
      </c>
      <c r="J887" t="s">
        <v>54</v>
      </c>
      <c r="K887" t="s">
        <v>37</v>
      </c>
      <c r="L887" t="s">
        <v>38</v>
      </c>
      <c r="M887" t="s">
        <v>55</v>
      </c>
      <c r="N887" t="s">
        <v>56</v>
      </c>
      <c r="O887" t="s">
        <v>820</v>
      </c>
      <c r="P887" t="s">
        <v>2458</v>
      </c>
      <c r="Q887" t="s">
        <v>41</v>
      </c>
      <c r="R887" t="s">
        <v>803</v>
      </c>
      <c r="S887" s="38" t="s">
        <v>2459</v>
      </c>
      <c r="T887" t="s">
        <v>63</v>
      </c>
      <c r="U887" t="s">
        <v>60</v>
      </c>
      <c r="W887">
        <v>2021</v>
      </c>
      <c r="X887" t="s">
        <v>61</v>
      </c>
      <c r="Z887" s="2"/>
      <c r="AB887" t="str">
        <f t="shared" si="21"/>
        <v>DEU_Animalia_Chrysomelidae_2021.xlsx</v>
      </c>
      <c r="AC887" s="8"/>
      <c r="AD887" t="s">
        <v>2460</v>
      </c>
      <c r="AE887" t="s">
        <v>412</v>
      </c>
      <c r="AF887" t="str">
        <f>VLOOKUP(AE887,[1]urls_output!$A:$B,2,FALSE)</f>
        <v>T</v>
      </c>
    </row>
    <row r="888" spans="1:32" ht="15" customHeight="1">
      <c r="A888">
        <v>887</v>
      </c>
      <c r="B888" t="s">
        <v>31</v>
      </c>
      <c r="C888" s="19" t="s">
        <v>50</v>
      </c>
      <c r="D888" t="s">
        <v>34</v>
      </c>
      <c r="I888" t="s">
        <v>53</v>
      </c>
      <c r="J888" t="s">
        <v>54</v>
      </c>
      <c r="K888" t="s">
        <v>37</v>
      </c>
      <c r="L888" t="s">
        <v>1560</v>
      </c>
      <c r="P888" t="s">
        <v>7546</v>
      </c>
      <c r="Q888" t="s">
        <v>41</v>
      </c>
      <c r="R888" t="s">
        <v>803</v>
      </c>
      <c r="S888" s="31" t="s">
        <v>804</v>
      </c>
      <c r="T888" t="s">
        <v>63</v>
      </c>
      <c r="U888" t="s">
        <v>60</v>
      </c>
      <c r="W888">
        <v>2013</v>
      </c>
      <c r="X888" t="s">
        <v>61</v>
      </c>
      <c r="Z888" s="2"/>
      <c r="AB888" t="str">
        <f t="shared" si="21"/>
        <v>DEU_Animalia_Species-poor groups of marine molluscs_2013.xlsx</v>
      </c>
      <c r="AC888" s="8"/>
      <c r="AD888" t="s">
        <v>7547</v>
      </c>
      <c r="AE888" t="s">
        <v>412</v>
      </c>
      <c r="AF888" t="str">
        <f>VLOOKUP(AE888,[1]urls_output!$A:$B,2,FALSE)</f>
        <v>T</v>
      </c>
    </row>
    <row r="889" spans="1:32" ht="15" customHeight="1">
      <c r="A889">
        <v>888</v>
      </c>
      <c r="B889" t="s">
        <v>31</v>
      </c>
      <c r="C889" s="19" t="s">
        <v>50</v>
      </c>
      <c r="D889" t="s">
        <v>34</v>
      </c>
      <c r="I889" t="s">
        <v>53</v>
      </c>
      <c r="J889" t="s">
        <v>54</v>
      </c>
      <c r="K889" t="s">
        <v>37</v>
      </c>
      <c r="L889" t="s">
        <v>38</v>
      </c>
      <c r="M889" t="s">
        <v>7461</v>
      </c>
      <c r="N889" s="20"/>
      <c r="P889" t="s">
        <v>7462</v>
      </c>
      <c r="Q889" t="s">
        <v>41</v>
      </c>
      <c r="R889" t="s">
        <v>803</v>
      </c>
      <c r="S889" s="31" t="s">
        <v>804</v>
      </c>
      <c r="T889" t="s">
        <v>63</v>
      </c>
      <c r="U889" t="s">
        <v>60</v>
      </c>
      <c r="W889">
        <v>2013</v>
      </c>
      <c r="X889" t="s">
        <v>61</v>
      </c>
      <c r="Z889" s="2"/>
      <c r="AB889" t="str">
        <f t="shared" si="21"/>
        <v>DEU_Animalia_Sea spiders_2013.xlsx</v>
      </c>
      <c r="AC889" s="8"/>
      <c r="AD889" t="s">
        <v>7463</v>
      </c>
      <c r="AE889" t="s">
        <v>412</v>
      </c>
      <c r="AF889" t="str">
        <f>VLOOKUP(AE889,[1]urls_output!$A:$B,2,FALSE)</f>
        <v>T</v>
      </c>
    </row>
    <row r="890" spans="1:32" ht="15" customHeight="1">
      <c r="A890">
        <v>889</v>
      </c>
      <c r="B890" t="s">
        <v>31</v>
      </c>
      <c r="C890" s="19" t="s">
        <v>50</v>
      </c>
      <c r="D890" t="s">
        <v>34</v>
      </c>
      <c r="I890" t="s">
        <v>53</v>
      </c>
      <c r="J890" t="s">
        <v>54</v>
      </c>
      <c r="K890" t="s">
        <v>37</v>
      </c>
      <c r="L890" t="s">
        <v>38</v>
      </c>
      <c r="M890" t="s">
        <v>801</v>
      </c>
      <c r="N890" t="s">
        <v>39</v>
      </c>
      <c r="O890" t="s">
        <v>802</v>
      </c>
      <c r="P890" t="s">
        <v>802</v>
      </c>
      <c r="Q890" t="s">
        <v>41</v>
      </c>
      <c r="R890" t="s">
        <v>803</v>
      </c>
      <c r="S890" s="31" t="s">
        <v>804</v>
      </c>
      <c r="T890" t="s">
        <v>63</v>
      </c>
      <c r="U890" t="s">
        <v>60</v>
      </c>
      <c r="W890">
        <v>2013</v>
      </c>
      <c r="X890" t="s">
        <v>61</v>
      </c>
      <c r="Z890" s="2"/>
      <c r="AB890" t="str">
        <f t="shared" si="21"/>
        <v>DEU_Animalia_Amphipoda_2013.xlsx</v>
      </c>
      <c r="AC890" s="8"/>
      <c r="AD890" t="s">
        <v>805</v>
      </c>
      <c r="AE890" t="s">
        <v>412</v>
      </c>
      <c r="AF890" t="str">
        <f>VLOOKUP(AE890,[1]urls_output!$A:$B,2,FALSE)</f>
        <v>T</v>
      </c>
    </row>
    <row r="891" spans="1:32" ht="15" customHeight="1">
      <c r="A891">
        <v>890</v>
      </c>
      <c r="B891" t="s">
        <v>31</v>
      </c>
      <c r="C891" s="19" t="s">
        <v>50</v>
      </c>
      <c r="D891" t="s">
        <v>34</v>
      </c>
      <c r="I891" t="s">
        <v>53</v>
      </c>
      <c r="J891" t="s">
        <v>54</v>
      </c>
      <c r="K891" t="s">
        <v>37</v>
      </c>
      <c r="L891" t="s">
        <v>2718</v>
      </c>
      <c r="O891" t="s">
        <v>2744</v>
      </c>
      <c r="P891" t="s">
        <v>2745</v>
      </c>
      <c r="Q891" t="s">
        <v>41</v>
      </c>
      <c r="R891" t="s">
        <v>803</v>
      </c>
      <c r="S891" s="31" t="s">
        <v>804</v>
      </c>
      <c r="T891" t="s">
        <v>63</v>
      </c>
      <c r="U891" t="s">
        <v>60</v>
      </c>
      <c r="W891">
        <v>2013</v>
      </c>
      <c r="X891" t="s">
        <v>61</v>
      </c>
      <c r="Z891" s="2"/>
      <c r="AB891" t="str">
        <f t="shared" si="21"/>
        <v>DEU_Animalia_Echiurida_2013.xlsx</v>
      </c>
      <c r="AC891" s="8"/>
      <c r="AD891" t="s">
        <v>2750</v>
      </c>
      <c r="AE891" t="s">
        <v>412</v>
      </c>
      <c r="AF891" t="str">
        <f>VLOOKUP(AE891,[1]urls_output!$A:$B,2,FALSE)</f>
        <v>T</v>
      </c>
    </row>
    <row r="892" spans="1:32" ht="15" customHeight="1">
      <c r="A892">
        <v>891</v>
      </c>
      <c r="B892" t="s">
        <v>31</v>
      </c>
      <c r="C892" s="19" t="s">
        <v>50</v>
      </c>
      <c r="D892" t="s">
        <v>34</v>
      </c>
      <c r="I892" t="s">
        <v>53</v>
      </c>
      <c r="J892" t="s">
        <v>54</v>
      </c>
      <c r="K892" t="s">
        <v>37</v>
      </c>
      <c r="L892" t="s">
        <v>38</v>
      </c>
      <c r="N892" t="s">
        <v>962</v>
      </c>
      <c r="O892" t="s">
        <v>2621</v>
      </c>
      <c r="P892" t="s">
        <v>2621</v>
      </c>
      <c r="Q892" t="s">
        <v>41</v>
      </c>
      <c r="R892" t="s">
        <v>803</v>
      </c>
      <c r="S892" s="31" t="s">
        <v>804</v>
      </c>
      <c r="T892" t="s">
        <v>63</v>
      </c>
      <c r="U892" t="s">
        <v>60</v>
      </c>
      <c r="W892">
        <v>2013</v>
      </c>
      <c r="X892" t="s">
        <v>61</v>
      </c>
      <c r="Z892" s="2"/>
      <c r="AB892" t="str">
        <f t="shared" si="21"/>
        <v>DEU_Animalia_Cumacea_2013.xlsx</v>
      </c>
      <c r="AC892" s="8"/>
      <c r="AD892" t="s">
        <v>2622</v>
      </c>
      <c r="AE892" t="s">
        <v>412</v>
      </c>
      <c r="AF892" t="str">
        <f>VLOOKUP(AE892,[1]urls_output!$A:$B,2,FALSE)</f>
        <v>T</v>
      </c>
    </row>
    <row r="893" spans="1:32" ht="15" customHeight="1">
      <c r="A893">
        <v>892</v>
      </c>
      <c r="B893" t="s">
        <v>31</v>
      </c>
      <c r="C893" s="19" t="s">
        <v>50</v>
      </c>
      <c r="D893" t="s">
        <v>34</v>
      </c>
      <c r="I893" t="s">
        <v>53</v>
      </c>
      <c r="J893" t="s">
        <v>54</v>
      </c>
      <c r="K893" t="s">
        <v>37</v>
      </c>
      <c r="L893" t="s">
        <v>38</v>
      </c>
      <c r="N893" t="s">
        <v>962</v>
      </c>
      <c r="O893" t="s">
        <v>6394</v>
      </c>
      <c r="P893" s="42" t="s">
        <v>6395</v>
      </c>
      <c r="Q893" s="42" t="s">
        <v>41</v>
      </c>
      <c r="R893" t="s">
        <v>803</v>
      </c>
      <c r="S893" s="31" t="s">
        <v>804</v>
      </c>
      <c r="T893" t="s">
        <v>63</v>
      </c>
      <c r="U893" t="s">
        <v>60</v>
      </c>
      <c r="W893">
        <v>2013</v>
      </c>
      <c r="X893" t="s">
        <v>61</v>
      </c>
      <c r="Z893" s="2"/>
      <c r="AB893" t="str">
        <f t="shared" si="21"/>
        <v>DEU_Animalia_Marine isopoda_2013.xlsx</v>
      </c>
      <c r="AC893" s="8"/>
      <c r="AD893" t="s">
        <v>6396</v>
      </c>
      <c r="AE893" t="s">
        <v>412</v>
      </c>
      <c r="AF893" t="str">
        <f>VLOOKUP(AE893,[1]urls_output!$A:$B,2,FALSE)</f>
        <v>T</v>
      </c>
    </row>
    <row r="894" spans="1:32" ht="15" customHeight="1">
      <c r="A894">
        <v>893</v>
      </c>
      <c r="B894" t="s">
        <v>31</v>
      </c>
      <c r="C894" s="19" t="s">
        <v>50</v>
      </c>
      <c r="D894" t="s">
        <v>34</v>
      </c>
      <c r="I894" t="s">
        <v>53</v>
      </c>
      <c r="J894" t="s">
        <v>54</v>
      </c>
      <c r="K894" t="s">
        <v>37</v>
      </c>
      <c r="L894" t="s">
        <v>6337</v>
      </c>
      <c r="P894" s="42" t="s">
        <v>6338</v>
      </c>
      <c r="Q894" s="42" t="s">
        <v>41</v>
      </c>
      <c r="R894" t="s">
        <v>803</v>
      </c>
      <c r="S894" s="31" t="s">
        <v>804</v>
      </c>
      <c r="T894" t="s">
        <v>63</v>
      </c>
      <c r="U894" t="s">
        <v>60</v>
      </c>
      <c r="W894">
        <v>2013</v>
      </c>
      <c r="X894" t="s">
        <v>61</v>
      </c>
      <c r="Z894" s="2"/>
      <c r="AB894" t="str">
        <f t="shared" si="21"/>
        <v>DEU_Animalia_Marine bryozoans_2013.xlsx</v>
      </c>
      <c r="AC894" s="8"/>
      <c r="AD894" t="s">
        <v>6339</v>
      </c>
      <c r="AE894" t="s">
        <v>412</v>
      </c>
      <c r="AF894" t="str">
        <f>VLOOKUP(AE894,[1]urls_output!$A:$B,2,FALSE)</f>
        <v>T</v>
      </c>
    </row>
    <row r="895" spans="1:32" ht="15" customHeight="1">
      <c r="A895">
        <v>894</v>
      </c>
      <c r="B895" t="s">
        <v>31</v>
      </c>
      <c r="C895" s="19" t="s">
        <v>50</v>
      </c>
      <c r="D895" t="s">
        <v>34</v>
      </c>
      <c r="I895" t="s">
        <v>53</v>
      </c>
      <c r="J895" t="s">
        <v>54</v>
      </c>
      <c r="K895" t="s">
        <v>37</v>
      </c>
      <c r="L895" t="s">
        <v>1560</v>
      </c>
      <c r="N895" t="s">
        <v>1561</v>
      </c>
      <c r="P895" s="42" t="s">
        <v>6335</v>
      </c>
      <c r="Q895" s="42" t="s">
        <v>41</v>
      </c>
      <c r="R895" t="s">
        <v>803</v>
      </c>
      <c r="S895" s="31" t="s">
        <v>804</v>
      </c>
      <c r="T895" t="s">
        <v>63</v>
      </c>
      <c r="U895" t="s">
        <v>60</v>
      </c>
      <c r="W895">
        <v>2013</v>
      </c>
      <c r="X895" t="s">
        <v>61</v>
      </c>
      <c r="Z895" s="2"/>
      <c r="AB895" t="str">
        <f t="shared" si="21"/>
        <v>DEU_Animalia_Marine bivalves_2013.xlsx</v>
      </c>
      <c r="AC895" s="8"/>
      <c r="AD895" t="s">
        <v>6336</v>
      </c>
      <c r="AE895" t="s">
        <v>412</v>
      </c>
      <c r="AF895" t="str">
        <f>VLOOKUP(AE895,[1]urls_output!$A:$B,2,FALSE)</f>
        <v>T</v>
      </c>
    </row>
    <row r="896" spans="1:32" ht="15" customHeight="1">
      <c r="A896">
        <v>895</v>
      </c>
      <c r="B896" t="s">
        <v>31</v>
      </c>
      <c r="C896" s="19" t="s">
        <v>50</v>
      </c>
      <c r="D896" t="s">
        <v>34</v>
      </c>
      <c r="I896" t="s">
        <v>53</v>
      </c>
      <c r="J896" t="s">
        <v>54</v>
      </c>
      <c r="K896" t="s">
        <v>37</v>
      </c>
      <c r="L896" t="s">
        <v>1560</v>
      </c>
      <c r="N896" t="s">
        <v>5264</v>
      </c>
      <c r="P896" s="42" t="s">
        <v>6414</v>
      </c>
      <c r="Q896" s="42" t="s">
        <v>41</v>
      </c>
      <c r="R896" t="s">
        <v>803</v>
      </c>
      <c r="S896" s="31" t="s">
        <v>804</v>
      </c>
      <c r="T896" t="s">
        <v>63</v>
      </c>
      <c r="U896" t="s">
        <v>60</v>
      </c>
      <c r="W896">
        <v>2013</v>
      </c>
      <c r="X896" t="s">
        <v>61</v>
      </c>
      <c r="Z896" s="2"/>
      <c r="AB896" t="str">
        <f t="shared" si="21"/>
        <v>DEU_Animalia_Marine snails_2013.xlsx</v>
      </c>
      <c r="AC896" s="8"/>
      <c r="AD896" t="s">
        <v>6415</v>
      </c>
      <c r="AE896" t="s">
        <v>412</v>
      </c>
      <c r="AF896" t="str">
        <f>VLOOKUP(AE896,[1]urls_output!$A:$B,2,FALSE)</f>
        <v>T</v>
      </c>
    </row>
    <row r="897" spans="1:32" ht="15" customHeight="1">
      <c r="A897">
        <v>896</v>
      </c>
      <c r="B897" t="s">
        <v>31</v>
      </c>
      <c r="C897" s="19" t="s">
        <v>50</v>
      </c>
      <c r="D897" t="s">
        <v>34</v>
      </c>
      <c r="I897" t="s">
        <v>53</v>
      </c>
      <c r="J897" t="s">
        <v>54</v>
      </c>
      <c r="K897" t="s">
        <v>37</v>
      </c>
      <c r="L897" t="s">
        <v>2500</v>
      </c>
      <c r="P897" t="s">
        <v>6341</v>
      </c>
      <c r="Q897" t="s">
        <v>41</v>
      </c>
      <c r="R897" t="s">
        <v>803</v>
      </c>
      <c r="S897" s="31" t="s">
        <v>804</v>
      </c>
      <c r="T897" t="s">
        <v>63</v>
      </c>
      <c r="U897" t="s">
        <v>60</v>
      </c>
      <c r="W897">
        <v>2013</v>
      </c>
      <c r="X897" t="s">
        <v>61</v>
      </c>
      <c r="Z897" s="2"/>
      <c r="AB897" t="str">
        <f t="shared" si="21"/>
        <v>DEU_Animalia_Marine Cnidaria_2013.xlsx</v>
      </c>
      <c r="AC897" s="8"/>
      <c r="AD897" t="s">
        <v>6342</v>
      </c>
      <c r="AE897" t="s">
        <v>412</v>
      </c>
      <c r="AF897" t="str">
        <f>VLOOKUP(AE897,[1]urls_output!$A:$B,2,FALSE)</f>
        <v>T</v>
      </c>
    </row>
    <row r="898" spans="1:32" ht="15" customHeight="1">
      <c r="A898">
        <v>897</v>
      </c>
      <c r="B898" t="s">
        <v>31</v>
      </c>
      <c r="C898" s="19" t="s">
        <v>50</v>
      </c>
      <c r="D898" t="s">
        <v>34</v>
      </c>
      <c r="I898" t="s">
        <v>53</v>
      </c>
      <c r="J898" t="s">
        <v>54</v>
      </c>
      <c r="K898" t="s">
        <v>37</v>
      </c>
      <c r="L898" t="s">
        <v>38</v>
      </c>
      <c r="N898" t="s">
        <v>985</v>
      </c>
      <c r="P898" t="s">
        <v>986</v>
      </c>
      <c r="Q898" t="s">
        <v>41</v>
      </c>
      <c r="R898" t="s">
        <v>803</v>
      </c>
      <c r="S898" s="31" t="s">
        <v>804</v>
      </c>
      <c r="T898" t="s">
        <v>63</v>
      </c>
      <c r="U898" t="s">
        <v>60</v>
      </c>
      <c r="W898">
        <v>2013</v>
      </c>
      <c r="X898" t="s">
        <v>61</v>
      </c>
      <c r="Z898" s="2"/>
      <c r="AB898" t="str">
        <f t="shared" si="21"/>
        <v>DEU_Animalia_Barnacles_2013.xlsx</v>
      </c>
      <c r="AC898" s="8"/>
      <c r="AD898" t="s">
        <v>987</v>
      </c>
      <c r="AE898" t="s">
        <v>412</v>
      </c>
      <c r="AF898" t="str">
        <f>VLOOKUP(AE898,[1]urls_output!$A:$B,2,FALSE)</f>
        <v>T</v>
      </c>
    </row>
    <row r="899" spans="1:32" ht="15" customHeight="1">
      <c r="A899">
        <v>898</v>
      </c>
      <c r="B899" t="s">
        <v>31</v>
      </c>
      <c r="C899" s="19" t="s">
        <v>50</v>
      </c>
      <c r="D899" t="s">
        <v>34</v>
      </c>
      <c r="I899" t="s">
        <v>53</v>
      </c>
      <c r="J899" t="s">
        <v>54</v>
      </c>
      <c r="K899" t="s">
        <v>37</v>
      </c>
      <c r="L899" t="s">
        <v>177</v>
      </c>
      <c r="M899" t="s">
        <v>7466</v>
      </c>
      <c r="N899" t="s">
        <v>7467</v>
      </c>
      <c r="P899" t="s">
        <v>7468</v>
      </c>
      <c r="Q899" t="s">
        <v>41</v>
      </c>
      <c r="R899" t="s">
        <v>803</v>
      </c>
      <c r="S899" s="31" t="s">
        <v>804</v>
      </c>
      <c r="T899" t="s">
        <v>63</v>
      </c>
      <c r="U899" t="s">
        <v>60</v>
      </c>
      <c r="W899">
        <v>2013</v>
      </c>
      <c r="X899" t="s">
        <v>61</v>
      </c>
      <c r="Z899" s="2"/>
      <c r="AB899" t="str">
        <f t="shared" si="21"/>
        <v>DEU_Animalia_Sea squirts_2013.xlsx</v>
      </c>
      <c r="AC899" s="8"/>
      <c r="AD899" t="s">
        <v>7469</v>
      </c>
      <c r="AE899" t="s">
        <v>412</v>
      </c>
      <c r="AF899" t="str">
        <f>VLOOKUP(AE899,[1]urls_output!$A:$B,2,FALSE)</f>
        <v>T</v>
      </c>
    </row>
    <row r="900" spans="1:32" ht="15" customHeight="1">
      <c r="A900">
        <v>899</v>
      </c>
      <c r="B900" t="s">
        <v>31</v>
      </c>
      <c r="C900" s="19" t="s">
        <v>50</v>
      </c>
      <c r="D900" t="s">
        <v>34</v>
      </c>
      <c r="I900" t="s">
        <v>53</v>
      </c>
      <c r="J900" t="s">
        <v>54</v>
      </c>
      <c r="K900" t="s">
        <v>37</v>
      </c>
      <c r="L900" t="s">
        <v>177</v>
      </c>
      <c r="M900" t="s">
        <v>5669</v>
      </c>
      <c r="N900" t="s">
        <v>5675</v>
      </c>
      <c r="P900" t="s">
        <v>5670</v>
      </c>
      <c r="Q900" t="s">
        <v>41</v>
      </c>
      <c r="R900" t="s">
        <v>803</v>
      </c>
      <c r="S900" s="31" t="s">
        <v>804</v>
      </c>
      <c r="T900" t="s">
        <v>63</v>
      </c>
      <c r="U900" t="s">
        <v>60</v>
      </c>
      <c r="W900">
        <v>2013</v>
      </c>
      <c r="X900" t="s">
        <v>61</v>
      </c>
      <c r="Z900" s="2"/>
      <c r="AB900" t="str">
        <f t="shared" si="21"/>
        <v>DEU_Animalia_Lancelets_2013.xlsx</v>
      </c>
      <c r="AC900" s="8"/>
      <c r="AD900" t="s">
        <v>5676</v>
      </c>
      <c r="AE900" t="s">
        <v>412</v>
      </c>
      <c r="AF900" t="str">
        <f>VLOOKUP(AE900,[1]urls_output!$A:$B,2,FALSE)</f>
        <v>T</v>
      </c>
    </row>
    <row r="901" spans="1:32" ht="15" customHeight="1">
      <c r="A901">
        <v>900</v>
      </c>
      <c r="B901" t="s">
        <v>31</v>
      </c>
      <c r="C901" s="19" t="s">
        <v>50</v>
      </c>
      <c r="D901" t="s">
        <v>34</v>
      </c>
      <c r="I901" t="s">
        <v>53</v>
      </c>
      <c r="J901" t="s">
        <v>54</v>
      </c>
      <c r="K901" t="s">
        <v>37</v>
      </c>
      <c r="L901" t="s">
        <v>7138</v>
      </c>
      <c r="P901" t="s">
        <v>7464</v>
      </c>
      <c r="Q901" t="s">
        <v>41</v>
      </c>
      <c r="R901" t="s">
        <v>803</v>
      </c>
      <c r="S901" s="31" t="s">
        <v>804</v>
      </c>
      <c r="T901" t="s">
        <v>63</v>
      </c>
      <c r="U901" t="s">
        <v>60</v>
      </c>
      <c r="W901">
        <v>2013</v>
      </c>
      <c r="X901" t="s">
        <v>61</v>
      </c>
      <c r="Z901" s="2"/>
      <c r="AB901" t="str">
        <f t="shared" si="21"/>
        <v>DEU_Animalia_Sea sponges_2013.xlsx</v>
      </c>
      <c r="AC901" s="8"/>
      <c r="AD901" t="s">
        <v>7465</v>
      </c>
      <c r="AE901" t="s">
        <v>412</v>
      </c>
      <c r="AF901" t="str">
        <f>VLOOKUP(AE901,[1]urls_output!$A:$B,2,FALSE)</f>
        <v>T</v>
      </c>
    </row>
    <row r="902" spans="1:32" ht="15" customHeight="1">
      <c r="A902">
        <v>901</v>
      </c>
      <c r="B902" t="s">
        <v>31</v>
      </c>
      <c r="C902" s="19" t="s">
        <v>50</v>
      </c>
      <c r="D902" t="s">
        <v>34</v>
      </c>
      <c r="I902" t="s">
        <v>53</v>
      </c>
      <c r="J902" t="s">
        <v>54</v>
      </c>
      <c r="K902" t="s">
        <v>37</v>
      </c>
      <c r="L902" t="s">
        <v>2734</v>
      </c>
      <c r="P902" t="s">
        <v>2735</v>
      </c>
      <c r="Q902" t="s">
        <v>41</v>
      </c>
      <c r="R902" t="s">
        <v>803</v>
      </c>
      <c r="S902" s="31" t="s">
        <v>804</v>
      </c>
      <c r="T902" t="s">
        <v>63</v>
      </c>
      <c r="U902" t="s">
        <v>60</v>
      </c>
      <c r="W902">
        <v>2013</v>
      </c>
      <c r="X902" t="s">
        <v>61</v>
      </c>
      <c r="Z902" s="2"/>
      <c r="AB902" t="str">
        <f t="shared" si="21"/>
        <v>DEU_Animalia_Echinoderms_2013.xlsx</v>
      </c>
      <c r="AC902" s="8"/>
      <c r="AD902" t="s">
        <v>2740</v>
      </c>
      <c r="AE902" t="s">
        <v>412</v>
      </c>
      <c r="AF902" t="str">
        <f>VLOOKUP(AE902,[1]urls_output!$A:$B,2,FALSE)</f>
        <v>T</v>
      </c>
    </row>
    <row r="903" spans="1:32" ht="15" customHeight="1">
      <c r="A903">
        <v>902</v>
      </c>
      <c r="B903" t="s">
        <v>31</v>
      </c>
      <c r="C903" s="19" t="s">
        <v>50</v>
      </c>
      <c r="D903" t="s">
        <v>34</v>
      </c>
      <c r="I903" t="s">
        <v>53</v>
      </c>
      <c r="J903" t="s">
        <v>54</v>
      </c>
      <c r="K903" t="s">
        <v>37</v>
      </c>
      <c r="L903" t="s">
        <v>2718</v>
      </c>
      <c r="P903" t="s">
        <v>7125</v>
      </c>
      <c r="Q903" t="s">
        <v>41</v>
      </c>
      <c r="R903" t="s">
        <v>803</v>
      </c>
      <c r="S903" s="31" t="s">
        <v>804</v>
      </c>
      <c r="T903" t="s">
        <v>63</v>
      </c>
      <c r="U903" t="s">
        <v>60</v>
      </c>
      <c r="W903">
        <v>2013</v>
      </c>
      <c r="X903" t="s">
        <v>61</v>
      </c>
      <c r="Z903" s="2"/>
      <c r="AB903" t="str">
        <f t="shared" si="21"/>
        <v>DEU_Animalia_Polychaeta_2013.xlsx</v>
      </c>
      <c r="AC903" s="8"/>
      <c r="AD903" t="s">
        <v>7130</v>
      </c>
      <c r="AE903" t="s">
        <v>412</v>
      </c>
      <c r="AF903" t="str">
        <f>VLOOKUP(AE903,[1]urls_output!$A:$B,2,FALSE)</f>
        <v>T</v>
      </c>
    </row>
    <row r="904" spans="1:32" ht="15" customHeight="1">
      <c r="A904">
        <v>903</v>
      </c>
      <c r="B904" t="s">
        <v>31</v>
      </c>
      <c r="C904" s="19" t="s">
        <v>50</v>
      </c>
      <c r="D904" t="s">
        <v>34</v>
      </c>
      <c r="I904" t="s">
        <v>53</v>
      </c>
      <c r="J904" t="s">
        <v>54</v>
      </c>
      <c r="K904" t="s">
        <v>37</v>
      </c>
      <c r="L904" t="s">
        <v>2718</v>
      </c>
      <c r="N904" t="s">
        <v>1657</v>
      </c>
      <c r="P904" t="s">
        <v>6901</v>
      </c>
      <c r="Q904" t="s">
        <v>41</v>
      </c>
      <c r="R904" t="s">
        <v>803</v>
      </c>
      <c r="S904" s="31" t="s">
        <v>804</v>
      </c>
      <c r="T904" t="s">
        <v>63</v>
      </c>
      <c r="U904" t="s">
        <v>60</v>
      </c>
      <c r="W904">
        <v>2013</v>
      </c>
      <c r="X904" t="s">
        <v>61</v>
      </c>
      <c r="Z904" s="2"/>
      <c r="AB904" t="str">
        <f t="shared" si="21"/>
        <v>DEU_Animalia_Oligochaeta_2013.xlsx</v>
      </c>
      <c r="AC904" s="8"/>
      <c r="AD904" t="s">
        <v>6902</v>
      </c>
      <c r="AE904" t="s">
        <v>412</v>
      </c>
      <c r="AF904" t="str">
        <f>VLOOKUP(AE904,[1]urls_output!$A:$B,2,FALSE)</f>
        <v>T</v>
      </c>
    </row>
    <row r="905" spans="1:32" ht="15" customHeight="1">
      <c r="A905">
        <v>904</v>
      </c>
      <c r="B905" t="s">
        <v>31</v>
      </c>
      <c r="C905" s="19" t="s">
        <v>50</v>
      </c>
      <c r="D905" t="s">
        <v>34</v>
      </c>
      <c r="I905" t="s">
        <v>53</v>
      </c>
      <c r="J905" t="s">
        <v>54</v>
      </c>
      <c r="K905" t="s">
        <v>37</v>
      </c>
      <c r="L905" t="s">
        <v>38</v>
      </c>
      <c r="N905" t="s">
        <v>962</v>
      </c>
      <c r="O905" t="s">
        <v>963</v>
      </c>
      <c r="P905" t="s">
        <v>963</v>
      </c>
      <c r="Q905" t="s">
        <v>41</v>
      </c>
      <c r="R905" t="s">
        <v>803</v>
      </c>
      <c r="S905" s="31" t="s">
        <v>804</v>
      </c>
      <c r="T905" t="s">
        <v>63</v>
      </c>
      <c r="U905" t="s">
        <v>60</v>
      </c>
      <c r="W905">
        <v>2013</v>
      </c>
      <c r="X905" t="s">
        <v>61</v>
      </c>
      <c r="Z905" s="2"/>
      <c r="AB905" t="str">
        <f t="shared" si="21"/>
        <v>DEU_Animalia_Decapoda_2013.xlsx</v>
      </c>
      <c r="AC905" s="8"/>
      <c r="AD905" t="s">
        <v>2664</v>
      </c>
      <c r="AE905" t="s">
        <v>412</v>
      </c>
      <c r="AF905" t="str">
        <f>VLOOKUP(AE905,[1]urls_output!$A:$B,2,FALSE)</f>
        <v>T</v>
      </c>
    </row>
    <row r="906" spans="1:32" ht="15" customHeight="1">
      <c r="A906">
        <v>905</v>
      </c>
      <c r="B906" t="s">
        <v>31</v>
      </c>
      <c r="C906" s="19" t="s">
        <v>50</v>
      </c>
      <c r="D906" t="s">
        <v>34</v>
      </c>
      <c r="I906" t="s">
        <v>53</v>
      </c>
      <c r="J906" t="s">
        <v>54</v>
      </c>
      <c r="K906" t="s">
        <v>37</v>
      </c>
      <c r="L906" t="s">
        <v>38</v>
      </c>
      <c r="M906" t="s">
        <v>55</v>
      </c>
      <c r="N906" t="s">
        <v>56</v>
      </c>
      <c r="O906" t="s">
        <v>820</v>
      </c>
      <c r="P906" t="s">
        <v>5878</v>
      </c>
      <c r="Q906" t="s">
        <v>41</v>
      </c>
      <c r="R906" t="s">
        <v>803</v>
      </c>
      <c r="S906" s="38" t="s">
        <v>5882</v>
      </c>
      <c r="T906" t="s">
        <v>63</v>
      </c>
      <c r="U906" t="s">
        <v>60</v>
      </c>
      <c r="W906">
        <v>2021</v>
      </c>
      <c r="X906" t="s">
        <v>61</v>
      </c>
      <c r="Z906" s="2"/>
      <c r="AB906" t="str">
        <f t="shared" si="21"/>
        <v>DEU_Animalia_Longhorn Beetles_2021.xlsx</v>
      </c>
      <c r="AC906" s="8"/>
      <c r="AD906" t="s">
        <v>5883</v>
      </c>
      <c r="AE906" t="s">
        <v>412</v>
      </c>
      <c r="AF906" t="str">
        <f>VLOOKUP(AE906,[1]urls_output!$A:$B,2,FALSE)</f>
        <v>T</v>
      </c>
    </row>
    <row r="907" spans="1:32" ht="15" customHeight="1">
      <c r="A907">
        <v>906</v>
      </c>
      <c r="B907" t="s">
        <v>31</v>
      </c>
      <c r="C907" s="19" t="s">
        <v>50</v>
      </c>
      <c r="D907" t="s">
        <v>34</v>
      </c>
      <c r="I907" t="s">
        <v>53</v>
      </c>
      <c r="J907" t="s">
        <v>54</v>
      </c>
      <c r="K907" t="s">
        <v>37</v>
      </c>
      <c r="L907" t="s">
        <v>38</v>
      </c>
      <c r="M907" t="s">
        <v>55</v>
      </c>
      <c r="N907" t="s">
        <v>56</v>
      </c>
      <c r="O907" t="s">
        <v>820</v>
      </c>
      <c r="P907" t="s">
        <v>982</v>
      </c>
      <c r="Q907" t="s">
        <v>41</v>
      </c>
      <c r="R907" t="s">
        <v>803</v>
      </c>
      <c r="S907" s="38" t="s">
        <v>983</v>
      </c>
      <c r="T907" t="s">
        <v>63</v>
      </c>
      <c r="U907" t="s">
        <v>60</v>
      </c>
      <c r="W907">
        <v>2021</v>
      </c>
      <c r="X907" t="s">
        <v>61</v>
      </c>
      <c r="Z907" s="2"/>
      <c r="AB907" t="str">
        <f t="shared" si="21"/>
        <v>DEU_Animalia_Bark Beetles_2021.xlsx</v>
      </c>
      <c r="AC907" s="8"/>
      <c r="AD907" t="s">
        <v>984</v>
      </c>
      <c r="AE907" t="s">
        <v>412</v>
      </c>
      <c r="AF907" t="str">
        <f>VLOOKUP(AE907,[1]urls_output!$A:$B,2,FALSE)</f>
        <v>T</v>
      </c>
    </row>
    <row r="908" spans="1:32" ht="15" customHeight="1">
      <c r="A908">
        <v>907</v>
      </c>
      <c r="B908" t="s">
        <v>31</v>
      </c>
      <c r="C908" s="19" t="s">
        <v>50</v>
      </c>
      <c r="D908" t="s">
        <v>34</v>
      </c>
      <c r="I908" t="s">
        <v>53</v>
      </c>
      <c r="J908" t="s">
        <v>54</v>
      </c>
      <c r="K908" t="s">
        <v>37</v>
      </c>
      <c r="L908" t="s">
        <v>38</v>
      </c>
      <c r="M908" t="s">
        <v>55</v>
      </c>
      <c r="N908" t="s">
        <v>56</v>
      </c>
      <c r="O908" t="s">
        <v>68</v>
      </c>
      <c r="P908" s="42" t="s">
        <v>2383</v>
      </c>
      <c r="Q908" s="42" t="s">
        <v>41</v>
      </c>
      <c r="R908" t="s">
        <v>803</v>
      </c>
      <c r="S908" s="38" t="s">
        <v>2384</v>
      </c>
      <c r="T908" t="s">
        <v>63</v>
      </c>
      <c r="U908" t="s">
        <v>60</v>
      </c>
      <c r="W908">
        <v>2016</v>
      </c>
      <c r="X908" t="s">
        <v>61</v>
      </c>
      <c r="Z908" s="2"/>
      <c r="AB908" t="str">
        <f t="shared" si="21"/>
        <v>DEU_Animalia_Chaoboridae_2016.xlsx</v>
      </c>
      <c r="AC908" s="8"/>
      <c r="AD908" t="s">
        <v>2385</v>
      </c>
      <c r="AE908" t="s">
        <v>412</v>
      </c>
      <c r="AF908" t="str">
        <f>VLOOKUP(AE908,[1]urls_output!$A:$B,2,FALSE)</f>
        <v>T</v>
      </c>
    </row>
    <row r="909" spans="1:32" ht="15" customHeight="1">
      <c r="A909">
        <v>908</v>
      </c>
      <c r="B909" t="s">
        <v>31</v>
      </c>
      <c r="C909" s="19" t="s">
        <v>50</v>
      </c>
      <c r="D909" t="s">
        <v>34</v>
      </c>
      <c r="I909" t="s">
        <v>53</v>
      </c>
      <c r="J909" t="s">
        <v>54</v>
      </c>
      <c r="K909" t="s">
        <v>37</v>
      </c>
      <c r="L909" t="s">
        <v>38</v>
      </c>
      <c r="M909" t="s">
        <v>55</v>
      </c>
      <c r="N909" t="s">
        <v>56</v>
      </c>
      <c r="O909" t="s">
        <v>820</v>
      </c>
      <c r="P909" t="s">
        <v>2486</v>
      </c>
      <c r="Q909" t="s">
        <v>41</v>
      </c>
      <c r="R909" t="s">
        <v>803</v>
      </c>
      <c r="S909" s="38" t="s">
        <v>2487</v>
      </c>
      <c r="T909" t="s">
        <v>63</v>
      </c>
      <c r="U909" t="s">
        <v>60</v>
      </c>
      <c r="W909">
        <v>2021</v>
      </c>
      <c r="X909" t="s">
        <v>61</v>
      </c>
      <c r="Z909" s="2"/>
      <c r="AB909" t="str">
        <f t="shared" si="21"/>
        <v>DEU_Animalia_Clavicornia_2021.xlsx</v>
      </c>
      <c r="AC909" s="8"/>
      <c r="AD909" t="s">
        <v>2488</v>
      </c>
      <c r="AE909" t="s">
        <v>412</v>
      </c>
      <c r="AF909" t="str">
        <f>VLOOKUP(AE909,[1]urls_output!$A:$B,2,FALSE)</f>
        <v>T</v>
      </c>
    </row>
    <row r="910" spans="1:32" ht="15" customHeight="1">
      <c r="A910">
        <v>909</v>
      </c>
      <c r="B910" t="s">
        <v>31</v>
      </c>
      <c r="C910" s="19" t="s">
        <v>50</v>
      </c>
      <c r="D910" t="s">
        <v>34</v>
      </c>
      <c r="I910" t="s">
        <v>53</v>
      </c>
      <c r="J910" t="s">
        <v>54</v>
      </c>
      <c r="K910" t="s">
        <v>37</v>
      </c>
      <c r="L910" t="s">
        <v>38</v>
      </c>
      <c r="M910" t="s">
        <v>55</v>
      </c>
      <c r="N910" t="s">
        <v>56</v>
      </c>
      <c r="O910" t="s">
        <v>820</v>
      </c>
      <c r="P910" t="s">
        <v>2689</v>
      </c>
      <c r="Q910" t="s">
        <v>41</v>
      </c>
      <c r="R910" t="s">
        <v>803</v>
      </c>
      <c r="S910" s="38" t="s">
        <v>2690</v>
      </c>
      <c r="T910" t="s">
        <v>63</v>
      </c>
      <c r="U910" t="s">
        <v>60</v>
      </c>
      <c r="W910">
        <v>2021</v>
      </c>
      <c r="X910" t="s">
        <v>61</v>
      </c>
      <c r="Z910" s="2"/>
      <c r="AA910" t="s">
        <v>2691</v>
      </c>
      <c r="AB910" t="str">
        <f t="shared" si="21"/>
        <v>DEU_Animalia_Diversicornia_2021.xlsx</v>
      </c>
      <c r="AC910" s="8"/>
      <c r="AD910" t="s">
        <v>2692</v>
      </c>
      <c r="AE910" t="s">
        <v>412</v>
      </c>
      <c r="AF910" t="str">
        <f>VLOOKUP(AE910,[1]urls_output!$A:$B,2,FALSE)</f>
        <v>T</v>
      </c>
    </row>
    <row r="911" spans="1:32" ht="15" customHeight="1">
      <c r="A911">
        <v>910</v>
      </c>
      <c r="B911" t="s">
        <v>31</v>
      </c>
      <c r="C911" s="19" t="s">
        <v>50</v>
      </c>
      <c r="D911" t="s">
        <v>34</v>
      </c>
      <c r="I911" t="s">
        <v>53</v>
      </c>
      <c r="J911" t="s">
        <v>54</v>
      </c>
      <c r="K911" t="s">
        <v>37</v>
      </c>
      <c r="L911" t="s">
        <v>38</v>
      </c>
      <c r="M911" t="s">
        <v>2333</v>
      </c>
      <c r="N911" t="s">
        <v>2675</v>
      </c>
      <c r="P911" t="s">
        <v>6519</v>
      </c>
      <c r="Q911" t="s">
        <v>41</v>
      </c>
      <c r="R911" t="s">
        <v>803</v>
      </c>
      <c r="S911" s="38" t="s">
        <v>6524</v>
      </c>
      <c r="T911" t="s">
        <v>63</v>
      </c>
      <c r="U911" t="s">
        <v>60</v>
      </c>
      <c r="W911">
        <v>2016</v>
      </c>
      <c r="X911" t="s">
        <v>61</v>
      </c>
      <c r="Z911" s="2"/>
      <c r="AB911" t="str">
        <f t="shared" si="21"/>
        <v>DEU_Animalia_Millipedes_2016.xlsx</v>
      </c>
      <c r="AC911" s="8"/>
      <c r="AD911" t="s">
        <v>6525</v>
      </c>
      <c r="AE911" t="s">
        <v>412</v>
      </c>
      <c r="AF911" t="str">
        <f>VLOOKUP(AE911,[1]urls_output!$A:$B,2,FALSE)</f>
        <v>T</v>
      </c>
    </row>
    <row r="912" spans="1:32" ht="15" customHeight="1">
      <c r="A912">
        <v>911</v>
      </c>
      <c r="B912" t="s">
        <v>31</v>
      </c>
      <c r="C912" s="19" t="s">
        <v>50</v>
      </c>
      <c r="D912" t="s">
        <v>34</v>
      </c>
      <c r="I912" t="s">
        <v>53</v>
      </c>
      <c r="J912" t="s">
        <v>54</v>
      </c>
      <c r="K912" t="s">
        <v>37</v>
      </c>
      <c r="L912" t="s">
        <v>38</v>
      </c>
      <c r="M912" t="s">
        <v>55</v>
      </c>
      <c r="N912" t="s">
        <v>56</v>
      </c>
      <c r="O912" t="s">
        <v>68</v>
      </c>
      <c r="P912" t="s">
        <v>7760</v>
      </c>
      <c r="Q912" t="s">
        <v>41</v>
      </c>
      <c r="R912" t="s">
        <v>803</v>
      </c>
      <c r="S912" s="38" t="s">
        <v>7761</v>
      </c>
      <c r="T912" t="s">
        <v>63</v>
      </c>
      <c r="U912" t="s">
        <v>60</v>
      </c>
      <c r="W912">
        <v>2016</v>
      </c>
      <c r="X912" t="s">
        <v>61</v>
      </c>
      <c r="Z912" s="2"/>
      <c r="AB912" t="str">
        <f t="shared" si="21"/>
        <v>DEU_Animalia_Thaumaleidae_2016.xlsx</v>
      </c>
      <c r="AC912" s="8"/>
      <c r="AD912" t="s">
        <v>7762</v>
      </c>
      <c r="AE912" t="s">
        <v>412</v>
      </c>
      <c r="AF912" t="str">
        <f>VLOOKUP(AE912,[1]urls_output!$A:$B,2,FALSE)</f>
        <v>T</v>
      </c>
    </row>
    <row r="913" spans="1:32" ht="15" customHeight="1">
      <c r="A913">
        <v>912</v>
      </c>
      <c r="B913" t="s">
        <v>31</v>
      </c>
      <c r="C913" s="19" t="s">
        <v>50</v>
      </c>
      <c r="D913" t="s">
        <v>34</v>
      </c>
      <c r="I913" t="s">
        <v>53</v>
      </c>
      <c r="J913" t="s">
        <v>54</v>
      </c>
      <c r="K913" t="s">
        <v>37</v>
      </c>
      <c r="L913" t="s">
        <v>38</v>
      </c>
      <c r="M913" t="s">
        <v>55</v>
      </c>
      <c r="N913" t="s">
        <v>56</v>
      </c>
      <c r="O913" t="s">
        <v>6430</v>
      </c>
      <c r="P913" t="s">
        <v>6431</v>
      </c>
      <c r="Q913" t="s">
        <v>41</v>
      </c>
      <c r="R913" t="s">
        <v>803</v>
      </c>
      <c r="S913" s="38" t="s">
        <v>6456</v>
      </c>
      <c r="T913" t="s">
        <v>63</v>
      </c>
      <c r="U913" t="s">
        <v>60</v>
      </c>
      <c r="W913">
        <v>2021</v>
      </c>
      <c r="X913" t="s">
        <v>61</v>
      </c>
      <c r="Z913" s="2"/>
      <c r="AB913" t="str">
        <f t="shared" si="21"/>
        <v>DEU_Animalia_Mayflies_2021.xlsx</v>
      </c>
      <c r="AC913" s="8"/>
      <c r="AD913" t="s">
        <v>6457</v>
      </c>
      <c r="AE913" t="s">
        <v>412</v>
      </c>
      <c r="AF913" t="str">
        <f>VLOOKUP(AE913,[1]urls_output!$A:$B,2,FALSE)</f>
        <v>T</v>
      </c>
    </row>
    <row r="914" spans="1:32" ht="15" customHeight="1">
      <c r="A914">
        <v>913</v>
      </c>
      <c r="B914" t="s">
        <v>31</v>
      </c>
      <c r="C914" s="19" t="s">
        <v>50</v>
      </c>
      <c r="D914" t="s">
        <v>34</v>
      </c>
      <c r="I914" t="s">
        <v>53</v>
      </c>
      <c r="J914" t="s">
        <v>54</v>
      </c>
      <c r="K914" t="s">
        <v>37</v>
      </c>
      <c r="L914" t="s">
        <v>38</v>
      </c>
      <c r="M914" t="s">
        <v>55</v>
      </c>
      <c r="N914" t="s">
        <v>56</v>
      </c>
      <c r="O914" t="s">
        <v>158</v>
      </c>
      <c r="P914" s="42" t="s">
        <v>7063</v>
      </c>
      <c r="Q914" s="42" t="s">
        <v>41</v>
      </c>
      <c r="R914" t="s">
        <v>803</v>
      </c>
      <c r="S914" s="38" t="s">
        <v>5912</v>
      </c>
      <c r="T914" t="s">
        <v>63</v>
      </c>
      <c r="U914" t="s">
        <v>60</v>
      </c>
      <c r="W914">
        <v>2011</v>
      </c>
      <c r="X914" t="s">
        <v>61</v>
      </c>
      <c r="Z914" s="2"/>
      <c r="AB914" t="str">
        <f t="shared" si="21"/>
        <v>DEU_Animalia_Owlet moths_2011.xlsx</v>
      </c>
      <c r="AC914" s="8"/>
      <c r="AD914" t="s">
        <v>7064</v>
      </c>
      <c r="AE914" t="s">
        <v>412</v>
      </c>
      <c r="AF914" t="str">
        <f>VLOOKUP(AE914,[1]urls_output!$A:$B,2,FALSE)</f>
        <v>T</v>
      </c>
    </row>
    <row r="915" spans="1:32" ht="15" customHeight="1">
      <c r="A915">
        <v>914</v>
      </c>
      <c r="B915" t="s">
        <v>31</v>
      </c>
      <c r="C915" s="19" t="s">
        <v>50</v>
      </c>
      <c r="D915" t="s">
        <v>34</v>
      </c>
      <c r="I915" t="s">
        <v>53</v>
      </c>
      <c r="J915" t="s">
        <v>54</v>
      </c>
      <c r="K915" t="s">
        <v>37</v>
      </c>
      <c r="L915" t="s">
        <v>38</v>
      </c>
      <c r="M915" t="s">
        <v>55</v>
      </c>
      <c r="N915" t="s">
        <v>56</v>
      </c>
      <c r="O915" t="s">
        <v>158</v>
      </c>
      <c r="P915" t="s">
        <v>5911</v>
      </c>
      <c r="Q915" t="s">
        <v>41</v>
      </c>
      <c r="R915" t="s">
        <v>803</v>
      </c>
      <c r="S915" s="38" t="s">
        <v>5912</v>
      </c>
      <c r="T915" t="s">
        <v>63</v>
      </c>
      <c r="U915" t="s">
        <v>60</v>
      </c>
      <c r="W915">
        <v>2011</v>
      </c>
      <c r="X915" t="s">
        <v>61</v>
      </c>
      <c r="Z915" s="2"/>
      <c r="AB915" t="str">
        <f t="shared" si="21"/>
        <v>DEU_Animalia_Lymantriinae_2011.xlsx</v>
      </c>
      <c r="AC915" s="8"/>
      <c r="AD915" t="s">
        <v>5913</v>
      </c>
      <c r="AE915" t="s">
        <v>412</v>
      </c>
      <c r="AF915" t="str">
        <f>VLOOKUP(AE915,[1]urls_output!$A:$B,2,FALSE)</f>
        <v>T</v>
      </c>
    </row>
    <row r="916" spans="1:32" ht="15" customHeight="1">
      <c r="A916">
        <v>915</v>
      </c>
      <c r="B916" t="s">
        <v>31</v>
      </c>
      <c r="C916" s="19" t="s">
        <v>50</v>
      </c>
      <c r="D916" t="s">
        <v>34</v>
      </c>
      <c r="I916" t="s">
        <v>53</v>
      </c>
      <c r="J916" t="s">
        <v>54</v>
      </c>
      <c r="K916" t="s">
        <v>37</v>
      </c>
      <c r="L916" t="s">
        <v>38</v>
      </c>
      <c r="M916" t="s">
        <v>55</v>
      </c>
      <c r="N916" t="s">
        <v>56</v>
      </c>
      <c r="O916" t="s">
        <v>158</v>
      </c>
      <c r="P916" t="s">
        <v>7507</v>
      </c>
      <c r="Q916" t="s">
        <v>41</v>
      </c>
      <c r="R916" t="s">
        <v>803</v>
      </c>
      <c r="S916" s="38" t="s">
        <v>5912</v>
      </c>
      <c r="T916" t="s">
        <v>63</v>
      </c>
      <c r="U916" t="s">
        <v>60</v>
      </c>
      <c r="W916">
        <v>2011</v>
      </c>
      <c r="X916" t="s">
        <v>61</v>
      </c>
      <c r="Z916" s="2"/>
      <c r="AB916" t="str">
        <f t="shared" ref="AB916:AB947" si="22">IF(D916="NA",   I916&amp;"_"&amp;K916&amp;"_"&amp;P916&amp;"_"&amp;W916&amp;"."&amp;T916, I916&amp;"_"&amp;D916&amp;"_"&amp;K916&amp;"_"&amp;P916&amp;"_"&amp;W916&amp;"."&amp;T916)</f>
        <v>DEU_Animalia_Short-cloaked moth_2011.xlsx</v>
      </c>
      <c r="AC916" s="8"/>
      <c r="AD916" t="s">
        <v>7508</v>
      </c>
      <c r="AE916" t="s">
        <v>412</v>
      </c>
      <c r="AF916" t="str">
        <f>VLOOKUP(AE916,[1]urls_output!$A:$B,2,FALSE)</f>
        <v>T</v>
      </c>
    </row>
    <row r="917" spans="1:32" ht="15" customHeight="1">
      <c r="A917">
        <v>916</v>
      </c>
      <c r="B917" t="s">
        <v>31</v>
      </c>
      <c r="C917" s="19" t="s">
        <v>50</v>
      </c>
      <c r="D917" t="s">
        <v>34</v>
      </c>
      <c r="I917" t="s">
        <v>53</v>
      </c>
      <c r="J917" t="s">
        <v>54</v>
      </c>
      <c r="K917" t="s">
        <v>37</v>
      </c>
      <c r="L917" t="s">
        <v>38</v>
      </c>
      <c r="M917" t="s">
        <v>55</v>
      </c>
      <c r="N917" t="s">
        <v>56</v>
      </c>
      <c r="O917" t="s">
        <v>7764</v>
      </c>
      <c r="P917" t="s">
        <v>7765</v>
      </c>
      <c r="Q917" t="s">
        <v>41</v>
      </c>
      <c r="R917" t="s">
        <v>803</v>
      </c>
      <c r="S917" s="38" t="s">
        <v>7766</v>
      </c>
      <c r="T917" t="s">
        <v>63</v>
      </c>
      <c r="U917" t="s">
        <v>60</v>
      </c>
      <c r="W917">
        <v>2011</v>
      </c>
      <c r="X917" t="s">
        <v>61</v>
      </c>
      <c r="Z917" s="2"/>
      <c r="AB917" t="str">
        <f t="shared" si="22"/>
        <v>DEU_Animalia_Thrips_2011.xlsx</v>
      </c>
      <c r="AC917" s="8"/>
      <c r="AD917" t="s">
        <v>7767</v>
      </c>
      <c r="AE917" t="s">
        <v>412</v>
      </c>
      <c r="AF917" t="str">
        <f>VLOOKUP(AE917,[1]urls_output!$A:$B,2,FALSE)</f>
        <v>T</v>
      </c>
    </row>
    <row r="918" spans="1:32" ht="15" customHeight="1">
      <c r="A918">
        <v>917</v>
      </c>
      <c r="B918" t="s">
        <v>31</v>
      </c>
      <c r="C918" s="19" t="s">
        <v>50</v>
      </c>
      <c r="D918" t="s">
        <v>34</v>
      </c>
      <c r="I918" t="s">
        <v>53</v>
      </c>
      <c r="J918" t="s">
        <v>54</v>
      </c>
      <c r="K918" t="s">
        <v>37</v>
      </c>
      <c r="L918" t="s">
        <v>38</v>
      </c>
      <c r="M918" t="s">
        <v>55</v>
      </c>
      <c r="N918" t="s">
        <v>56</v>
      </c>
      <c r="O918" t="s">
        <v>68</v>
      </c>
      <c r="P918" t="s">
        <v>2356</v>
      </c>
      <c r="Q918" t="s">
        <v>41</v>
      </c>
      <c r="R918" t="s">
        <v>803</v>
      </c>
      <c r="S918" s="38" t="s">
        <v>2357</v>
      </c>
      <c r="T918" t="s">
        <v>63</v>
      </c>
      <c r="U918" t="s">
        <v>60</v>
      </c>
      <c r="W918">
        <v>2016</v>
      </c>
      <c r="X918" t="s">
        <v>61</v>
      </c>
      <c r="Z918" s="2"/>
      <c r="AB918" t="str">
        <f t="shared" si="22"/>
        <v>DEU_Animalia_Ceratopogonidae_2016.xlsx</v>
      </c>
      <c r="AC918" s="8"/>
      <c r="AD918" t="s">
        <v>2358</v>
      </c>
      <c r="AE918" t="s">
        <v>412</v>
      </c>
      <c r="AF918" t="str">
        <f>VLOOKUP(AE918,[1]urls_output!$A:$B,2,FALSE)</f>
        <v>T</v>
      </c>
    </row>
    <row r="919" spans="1:32" ht="15" customHeight="1">
      <c r="A919">
        <v>918</v>
      </c>
      <c r="B919" t="s">
        <v>31</v>
      </c>
      <c r="C919" s="19" t="s">
        <v>50</v>
      </c>
      <c r="D919" t="s">
        <v>34</v>
      </c>
      <c r="I919" t="s">
        <v>53</v>
      </c>
      <c r="J919" t="s">
        <v>54</v>
      </c>
      <c r="K919" t="s">
        <v>37</v>
      </c>
      <c r="L919" t="s">
        <v>38</v>
      </c>
      <c r="M919" t="s">
        <v>55</v>
      </c>
      <c r="N919" t="s">
        <v>56</v>
      </c>
      <c r="O919" t="s">
        <v>6297</v>
      </c>
      <c r="P919" s="42" t="s">
        <v>6297</v>
      </c>
      <c r="Q919" s="42" t="s">
        <v>41</v>
      </c>
      <c r="R919" t="s">
        <v>803</v>
      </c>
      <c r="S919" s="38" t="s">
        <v>6326</v>
      </c>
      <c r="T919" t="s">
        <v>63</v>
      </c>
      <c r="U919" t="s">
        <v>60</v>
      </c>
      <c r="W919">
        <v>2024</v>
      </c>
      <c r="X919" t="s">
        <v>61</v>
      </c>
      <c r="Z919" s="2"/>
      <c r="AB919" t="str">
        <f t="shared" si="22"/>
        <v>DEU_Animalia_Mantodea_2024.xlsx</v>
      </c>
      <c r="AC919" s="8"/>
      <c r="AD919" t="s">
        <v>6327</v>
      </c>
      <c r="AE919" t="s">
        <v>412</v>
      </c>
      <c r="AF919" t="str">
        <f>VLOOKUP(AE919,[1]urls_output!$A:$B,2,FALSE)</f>
        <v>T</v>
      </c>
    </row>
    <row r="920" spans="1:32" s="57" customFormat="1" ht="15" customHeight="1">
      <c r="A920" s="57">
        <v>919</v>
      </c>
      <c r="B920" s="57" t="s">
        <v>31</v>
      </c>
      <c r="C920" s="58" t="s">
        <v>50</v>
      </c>
      <c r="D920" s="57" t="s">
        <v>34</v>
      </c>
      <c r="I920" s="57" t="s">
        <v>53</v>
      </c>
      <c r="J920" s="57" t="s">
        <v>54</v>
      </c>
      <c r="K920" s="57" t="s">
        <v>37</v>
      </c>
      <c r="L920" s="57" t="s">
        <v>38</v>
      </c>
      <c r="M920" s="57" t="s">
        <v>55</v>
      </c>
      <c r="N920" s="57" t="s">
        <v>56</v>
      </c>
      <c r="O920" s="57" t="s">
        <v>6297</v>
      </c>
      <c r="P920" s="59" t="s">
        <v>6297</v>
      </c>
      <c r="Q920" s="59" t="s">
        <v>41</v>
      </c>
      <c r="R920" s="57" t="s">
        <v>803</v>
      </c>
      <c r="S920" s="60" t="s">
        <v>6326</v>
      </c>
      <c r="T920" s="57" t="s">
        <v>44</v>
      </c>
      <c r="U920" s="57" t="s">
        <v>60</v>
      </c>
      <c r="W920" s="57">
        <v>2024</v>
      </c>
      <c r="X920" s="57" t="s">
        <v>61</v>
      </c>
      <c r="AB920" s="57" t="str">
        <f t="shared" si="22"/>
        <v>DEU_Animalia_Mantodea_2024.pdf</v>
      </c>
      <c r="AD920" s="57" t="s">
        <v>6328</v>
      </c>
      <c r="AE920" s="57" t="s">
        <v>412</v>
      </c>
      <c r="AF920" s="57" t="str">
        <f>VLOOKUP(AE920,[1]urls_output!$A:$B,2,FALSE)</f>
        <v>T</v>
      </c>
    </row>
    <row r="921" spans="1:32" ht="15" customHeight="1">
      <c r="A921">
        <v>920</v>
      </c>
      <c r="B921" t="s">
        <v>31</v>
      </c>
      <c r="C921" s="19" t="s">
        <v>50</v>
      </c>
      <c r="D921" t="s">
        <v>34</v>
      </c>
      <c r="I921" t="s">
        <v>53</v>
      </c>
      <c r="J921" t="s">
        <v>54</v>
      </c>
      <c r="K921" t="s">
        <v>37</v>
      </c>
      <c r="L921" t="s">
        <v>38</v>
      </c>
      <c r="M921" t="s">
        <v>55</v>
      </c>
      <c r="N921" t="s">
        <v>56</v>
      </c>
      <c r="O921" t="s">
        <v>2283</v>
      </c>
      <c r="P921" s="42" t="s">
        <v>2283</v>
      </c>
      <c r="Q921" s="42" t="s">
        <v>41</v>
      </c>
      <c r="R921" t="s">
        <v>803</v>
      </c>
      <c r="S921" s="38" t="s">
        <v>6326</v>
      </c>
      <c r="T921" t="s">
        <v>63</v>
      </c>
      <c r="U921" t="s">
        <v>60</v>
      </c>
      <c r="W921">
        <v>2024</v>
      </c>
      <c r="X921" t="s">
        <v>61</v>
      </c>
      <c r="Z921" s="2"/>
      <c r="AB921" t="str">
        <f t="shared" si="22"/>
        <v>DEU_Animalia_Orthoptera_2024.xlsx</v>
      </c>
      <c r="AC921" s="8"/>
      <c r="AD921" t="s">
        <v>7015</v>
      </c>
      <c r="AE921" t="s">
        <v>412</v>
      </c>
      <c r="AF921" t="str">
        <f>VLOOKUP(AE921,[1]urls_output!$A:$B,2,FALSE)</f>
        <v>T</v>
      </c>
    </row>
    <row r="922" spans="1:32" s="57" customFormat="1" ht="15" customHeight="1">
      <c r="A922" s="57">
        <v>921</v>
      </c>
      <c r="B922" s="57" t="s">
        <v>31</v>
      </c>
      <c r="C922" s="58" t="s">
        <v>50</v>
      </c>
      <c r="D922" s="57" t="s">
        <v>34</v>
      </c>
      <c r="I922" s="57" t="s">
        <v>53</v>
      </c>
      <c r="J922" s="57" t="s">
        <v>54</v>
      </c>
      <c r="K922" s="57" t="s">
        <v>37</v>
      </c>
      <c r="L922" s="57" t="s">
        <v>38</v>
      </c>
      <c r="M922" s="57" t="s">
        <v>55</v>
      </c>
      <c r="N922" s="57" t="s">
        <v>56</v>
      </c>
      <c r="O922" s="57" t="s">
        <v>2283</v>
      </c>
      <c r="P922" s="59" t="s">
        <v>2283</v>
      </c>
      <c r="Q922" s="59" t="s">
        <v>41</v>
      </c>
      <c r="R922" s="57" t="s">
        <v>803</v>
      </c>
      <c r="S922" s="60" t="s">
        <v>6326</v>
      </c>
      <c r="T922" s="57" t="s">
        <v>44</v>
      </c>
      <c r="U922" s="57" t="s">
        <v>60</v>
      </c>
      <c r="W922" s="57">
        <v>2024</v>
      </c>
      <c r="X922" s="57" t="s">
        <v>61</v>
      </c>
      <c r="AB922" s="57" t="str">
        <f t="shared" si="22"/>
        <v>DEU_Animalia_Orthoptera_2024.pdf</v>
      </c>
      <c r="AD922" s="57" t="s">
        <v>6328</v>
      </c>
      <c r="AE922" s="57" t="s">
        <v>412</v>
      </c>
      <c r="AF922" s="57" t="str">
        <f>VLOOKUP(AE922,[1]urls_output!$A:$B,2,FALSE)</f>
        <v>T</v>
      </c>
    </row>
    <row r="923" spans="1:32" ht="15" customHeight="1">
      <c r="A923">
        <v>922</v>
      </c>
      <c r="B923" t="s">
        <v>31</v>
      </c>
      <c r="C923" s="19" t="s">
        <v>50</v>
      </c>
      <c r="D923" t="s">
        <v>34</v>
      </c>
      <c r="I923" t="s">
        <v>53</v>
      </c>
      <c r="J923" t="s">
        <v>54</v>
      </c>
      <c r="K923" t="s">
        <v>37</v>
      </c>
      <c r="L923" t="s">
        <v>38</v>
      </c>
      <c r="M923" t="s">
        <v>55</v>
      </c>
      <c r="N923" t="s">
        <v>56</v>
      </c>
      <c r="O923" t="s">
        <v>2283</v>
      </c>
      <c r="P923" s="42" t="s">
        <v>2283</v>
      </c>
      <c r="Q923" s="42" t="s">
        <v>41</v>
      </c>
      <c r="R923" t="s">
        <v>803</v>
      </c>
      <c r="S923" s="38" t="s">
        <v>7016</v>
      </c>
      <c r="T923" t="s">
        <v>63</v>
      </c>
      <c r="U923" t="s">
        <v>60</v>
      </c>
      <c r="W923">
        <v>2011</v>
      </c>
      <c r="X923" t="s">
        <v>61</v>
      </c>
      <c r="Z923" s="2"/>
      <c r="AB923" t="str">
        <f t="shared" si="22"/>
        <v>DEU_Animalia_Orthoptera_2011.xlsx</v>
      </c>
      <c r="AC923" s="8"/>
      <c r="AD923" t="s">
        <v>7017</v>
      </c>
      <c r="AE923" t="s">
        <v>412</v>
      </c>
      <c r="AF923" t="str">
        <f>VLOOKUP(AE923,[1]urls_output!$A:$B,2,FALSE)</f>
        <v>T</v>
      </c>
    </row>
    <row r="924" spans="1:32" ht="15" customHeight="1">
      <c r="A924">
        <v>923</v>
      </c>
      <c r="B924" t="s">
        <v>31</v>
      </c>
      <c r="C924" s="19" t="s">
        <v>50</v>
      </c>
      <c r="D924" t="s">
        <v>34</v>
      </c>
      <c r="I924" t="s">
        <v>53</v>
      </c>
      <c r="J924" t="s">
        <v>54</v>
      </c>
      <c r="K924" t="s">
        <v>37</v>
      </c>
      <c r="L924" t="s">
        <v>38</v>
      </c>
      <c r="M924" t="s">
        <v>2333</v>
      </c>
      <c r="N924" t="s">
        <v>2334</v>
      </c>
      <c r="P924" t="s">
        <v>2335</v>
      </c>
      <c r="Q924" t="s">
        <v>41</v>
      </c>
      <c r="R924" t="s">
        <v>803</v>
      </c>
      <c r="S924" s="38" t="s">
        <v>2340</v>
      </c>
      <c r="T924" t="s">
        <v>63</v>
      </c>
      <c r="U924" t="s">
        <v>60</v>
      </c>
      <c r="W924">
        <v>2016</v>
      </c>
      <c r="X924" t="s">
        <v>61</v>
      </c>
      <c r="Z924" s="2"/>
      <c r="AB924" t="str">
        <f t="shared" si="22"/>
        <v>DEU_Animalia_Centipedes_2016.xlsx</v>
      </c>
      <c r="AC924" s="8"/>
      <c r="AD924" t="s">
        <v>2341</v>
      </c>
      <c r="AE924" t="s">
        <v>412</v>
      </c>
      <c r="AF924" t="str">
        <f>VLOOKUP(AE924,[1]urls_output!$A:$B,2,FALSE)</f>
        <v>T</v>
      </c>
    </row>
    <row r="925" spans="1:32" ht="15" customHeight="1">
      <c r="A925">
        <v>924</v>
      </c>
      <c r="B925" t="s">
        <v>31</v>
      </c>
      <c r="C925" s="19" t="s">
        <v>50</v>
      </c>
      <c r="D925" t="s">
        <v>34</v>
      </c>
      <c r="I925" t="s">
        <v>53</v>
      </c>
      <c r="J925" t="s">
        <v>54</v>
      </c>
      <c r="K925" t="s">
        <v>37</v>
      </c>
      <c r="L925" t="s">
        <v>38</v>
      </c>
      <c r="M925" t="s">
        <v>55</v>
      </c>
      <c r="N925" t="s">
        <v>56</v>
      </c>
      <c r="O925" t="s">
        <v>2246</v>
      </c>
      <c r="P925" t="s">
        <v>2246</v>
      </c>
      <c r="Q925" t="s">
        <v>41</v>
      </c>
      <c r="R925" t="s">
        <v>803</v>
      </c>
      <c r="S925" s="38" t="s">
        <v>7834</v>
      </c>
      <c r="T925" t="s">
        <v>63</v>
      </c>
      <c r="U925" t="s">
        <v>60</v>
      </c>
      <c r="W925">
        <v>2016</v>
      </c>
      <c r="X925" t="s">
        <v>61</v>
      </c>
      <c r="Z925" s="2"/>
      <c r="AB925" t="str">
        <f t="shared" si="22"/>
        <v>DEU_Animalia_Trichoptera_2016.xlsx</v>
      </c>
      <c r="AC925" s="8"/>
      <c r="AD925" t="s">
        <v>7835</v>
      </c>
      <c r="AE925" t="s">
        <v>412</v>
      </c>
      <c r="AF925" t="str">
        <f>VLOOKUP(AE925,[1]urls_output!$A:$B,2,FALSE)</f>
        <v>T</v>
      </c>
    </row>
    <row r="926" spans="1:32" ht="15" customHeight="1">
      <c r="A926">
        <v>925</v>
      </c>
      <c r="B926" t="s">
        <v>31</v>
      </c>
      <c r="C926" s="19" t="s">
        <v>50</v>
      </c>
      <c r="D926" t="s">
        <v>34</v>
      </c>
      <c r="I926" t="s">
        <v>53</v>
      </c>
      <c r="J926" t="s">
        <v>54</v>
      </c>
      <c r="K926" t="s">
        <v>37</v>
      </c>
      <c r="L926" t="s">
        <v>38</v>
      </c>
      <c r="M926" t="s">
        <v>55</v>
      </c>
      <c r="N926" t="s">
        <v>56</v>
      </c>
      <c r="O926" t="s">
        <v>820</v>
      </c>
      <c r="P926" t="s">
        <v>7627</v>
      </c>
      <c r="Q926" t="s">
        <v>41</v>
      </c>
      <c r="R926" t="s">
        <v>803</v>
      </c>
      <c r="S926" s="38" t="s">
        <v>7631</v>
      </c>
      <c r="T926" t="s">
        <v>63</v>
      </c>
      <c r="U926" t="s">
        <v>60</v>
      </c>
      <c r="W926">
        <v>2021</v>
      </c>
      <c r="X926" t="s">
        <v>61</v>
      </c>
      <c r="Z926" s="2"/>
      <c r="AB926" t="str">
        <f t="shared" si="22"/>
        <v>DEU_Animalia_Staphylinidae_2021.xlsx</v>
      </c>
      <c r="AC926" s="8"/>
      <c r="AD926" t="s">
        <v>7632</v>
      </c>
      <c r="AE926" t="s">
        <v>412</v>
      </c>
      <c r="AF926" t="str">
        <f>VLOOKUP(AE926,[1]urls_output!$A:$B,2,FALSE)</f>
        <v>T</v>
      </c>
    </row>
    <row r="927" spans="1:32" ht="15" customHeight="1">
      <c r="A927">
        <v>926</v>
      </c>
      <c r="B927" t="s">
        <v>31</v>
      </c>
      <c r="C927" s="19" t="s">
        <v>50</v>
      </c>
      <c r="D927" t="s">
        <v>34</v>
      </c>
      <c r="I927" t="s">
        <v>53</v>
      </c>
      <c r="J927" t="s">
        <v>54</v>
      </c>
      <c r="K927" t="s">
        <v>37</v>
      </c>
      <c r="L927" t="s">
        <v>38</v>
      </c>
      <c r="M927" t="s">
        <v>55</v>
      </c>
      <c r="N927" t="s">
        <v>56</v>
      </c>
      <c r="O927" t="s">
        <v>68</v>
      </c>
      <c r="P927" t="s">
        <v>3815</v>
      </c>
      <c r="Q927" t="s">
        <v>41</v>
      </c>
      <c r="R927" t="s">
        <v>803</v>
      </c>
      <c r="S927" s="38" t="s">
        <v>3816</v>
      </c>
      <c r="T927" t="s">
        <v>63</v>
      </c>
      <c r="U927" t="s">
        <v>60</v>
      </c>
      <c r="W927">
        <v>2011</v>
      </c>
      <c r="X927" t="s">
        <v>61</v>
      </c>
      <c r="Z927" s="2"/>
      <c r="AA927" t="s">
        <v>3817</v>
      </c>
      <c r="AB927" t="str">
        <f t="shared" si="22"/>
        <v>DEU_Animalia_Flies_2011.xlsx</v>
      </c>
      <c r="AC927" s="8"/>
      <c r="AD927" t="s">
        <v>3818</v>
      </c>
      <c r="AE927" t="s">
        <v>412</v>
      </c>
      <c r="AF927" t="str">
        <f>VLOOKUP(AE927,[1]urls_output!$A:$B,2,FALSE)</f>
        <v>T</v>
      </c>
    </row>
    <row r="928" spans="1:32" ht="15" customHeight="1">
      <c r="A928">
        <v>927</v>
      </c>
      <c r="B928" t="s">
        <v>31</v>
      </c>
      <c r="C928" s="19" t="s">
        <v>50</v>
      </c>
      <c r="D928" t="s">
        <v>34</v>
      </c>
      <c r="I928" t="s">
        <v>53</v>
      </c>
      <c r="J928" t="s">
        <v>54</v>
      </c>
      <c r="K928" t="s">
        <v>37</v>
      </c>
      <c r="L928" t="s">
        <v>38</v>
      </c>
      <c r="M928" t="s">
        <v>55</v>
      </c>
      <c r="N928" t="s">
        <v>56</v>
      </c>
      <c r="O928" t="s">
        <v>820</v>
      </c>
      <c r="P928" t="s">
        <v>5429</v>
      </c>
      <c r="Q928" t="s">
        <v>41</v>
      </c>
      <c r="R928" t="s">
        <v>803</v>
      </c>
      <c r="S928" s="38" t="s">
        <v>5430</v>
      </c>
      <c r="T928" t="s">
        <v>63</v>
      </c>
      <c r="U928" t="s">
        <v>60</v>
      </c>
      <c r="W928">
        <v>2016</v>
      </c>
      <c r="X928" t="s">
        <v>61</v>
      </c>
      <c r="Z928" s="2"/>
      <c r="AB928" t="str">
        <f t="shared" si="22"/>
        <v>DEU_Animalia_Ground beetles_2016.xlsx</v>
      </c>
      <c r="AC928" s="8"/>
      <c r="AD928" t="s">
        <v>5431</v>
      </c>
      <c r="AE928" t="s">
        <v>412</v>
      </c>
      <c r="AF928" t="str">
        <f>VLOOKUP(AE928,[1]urls_output!$A:$B,2,FALSE)</f>
        <v>T</v>
      </c>
    </row>
    <row r="929" spans="1:32" ht="15" customHeight="1">
      <c r="A929">
        <v>928</v>
      </c>
      <c r="B929" t="s">
        <v>31</v>
      </c>
      <c r="C929" s="19" t="s">
        <v>50</v>
      </c>
      <c r="D929" t="s">
        <v>34</v>
      </c>
      <c r="I929" t="s">
        <v>53</v>
      </c>
      <c r="J929" t="s">
        <v>54</v>
      </c>
      <c r="K929" t="s">
        <v>37</v>
      </c>
      <c r="L929" t="s">
        <v>38</v>
      </c>
      <c r="M929" t="s">
        <v>55</v>
      </c>
      <c r="N929" t="s">
        <v>56</v>
      </c>
      <c r="O929" t="s">
        <v>817</v>
      </c>
      <c r="P929" t="s">
        <v>817</v>
      </c>
      <c r="Q929" t="s">
        <v>41</v>
      </c>
      <c r="R929" t="s">
        <v>803</v>
      </c>
      <c r="S929" s="38" t="s">
        <v>6838</v>
      </c>
      <c r="T929" t="s">
        <v>63</v>
      </c>
      <c r="U929" t="s">
        <v>60</v>
      </c>
      <c r="W929">
        <v>2021</v>
      </c>
      <c r="X929" t="s">
        <v>61</v>
      </c>
      <c r="Z929" s="2"/>
      <c r="AB929" t="str">
        <f t="shared" si="22"/>
        <v>DEU_Animalia_Odonata_2021.xlsx</v>
      </c>
      <c r="AC929" s="8"/>
      <c r="AD929" t="s">
        <v>6839</v>
      </c>
      <c r="AE929" t="s">
        <v>412</v>
      </c>
      <c r="AF929" t="str">
        <f>VLOOKUP(AE929,[1]urls_output!$A:$B,2,FALSE)</f>
        <v>T</v>
      </c>
    </row>
    <row r="930" spans="1:32" ht="15" customHeight="1">
      <c r="A930">
        <v>929</v>
      </c>
      <c r="B930" t="s">
        <v>31</v>
      </c>
      <c r="C930" s="19" t="s">
        <v>50</v>
      </c>
      <c r="D930" t="s">
        <v>34</v>
      </c>
      <c r="I930" t="s">
        <v>53</v>
      </c>
      <c r="J930" t="s">
        <v>54</v>
      </c>
      <c r="K930" t="s">
        <v>37</v>
      </c>
      <c r="L930" t="s">
        <v>38</v>
      </c>
      <c r="M930" t="s">
        <v>55</v>
      </c>
      <c r="N930" t="s">
        <v>56</v>
      </c>
      <c r="O930" s="42" t="s">
        <v>6683</v>
      </c>
      <c r="P930" s="42" t="s">
        <v>6684</v>
      </c>
      <c r="Q930" s="42" t="s">
        <v>41</v>
      </c>
      <c r="R930" t="s">
        <v>803</v>
      </c>
      <c r="S930" s="38" t="s">
        <v>6685</v>
      </c>
      <c r="T930" t="s">
        <v>63</v>
      </c>
      <c r="U930" t="s">
        <v>60</v>
      </c>
      <c r="W930">
        <v>2021</v>
      </c>
      <c r="X930" t="s">
        <v>61</v>
      </c>
      <c r="Z930" s="2"/>
      <c r="AA930" t="s">
        <v>6686</v>
      </c>
      <c r="AB930" t="str">
        <f t="shared" si="22"/>
        <v>DEU_Animalia_Net-winged insects_2021.xlsx</v>
      </c>
      <c r="AC930" s="8"/>
      <c r="AD930" t="s">
        <v>6687</v>
      </c>
      <c r="AE930" t="s">
        <v>412</v>
      </c>
      <c r="AF930" t="str">
        <f>VLOOKUP(AE930,[1]urls_output!$A:$B,2,FALSE)</f>
        <v>T</v>
      </c>
    </row>
    <row r="931" spans="1:32" ht="15" customHeight="1">
      <c r="A931">
        <v>931</v>
      </c>
      <c r="B931" t="s">
        <v>31</v>
      </c>
      <c r="C931" s="19" t="s">
        <v>50</v>
      </c>
      <c r="D931" t="s">
        <v>34</v>
      </c>
      <c r="I931" t="s">
        <v>53</v>
      </c>
      <c r="J931" t="s">
        <v>54</v>
      </c>
      <c r="K931" t="s">
        <v>37</v>
      </c>
      <c r="L931" t="s">
        <v>38</v>
      </c>
      <c r="M931" t="s">
        <v>55</v>
      </c>
      <c r="N931" t="s">
        <v>56</v>
      </c>
      <c r="O931" t="s">
        <v>2723</v>
      </c>
      <c r="P931" t="s">
        <v>2731</v>
      </c>
      <c r="Q931" t="s">
        <v>41</v>
      </c>
      <c r="R931" t="s">
        <v>803</v>
      </c>
      <c r="S931" s="38" t="s">
        <v>2732</v>
      </c>
      <c r="T931" t="s">
        <v>63</v>
      </c>
      <c r="U931" t="s">
        <v>60</v>
      </c>
      <c r="W931">
        <v>2011</v>
      </c>
      <c r="X931" t="s">
        <v>61</v>
      </c>
      <c r="Z931" s="2"/>
      <c r="AB931" t="str">
        <f t="shared" si="22"/>
        <v>DEU_Animalia_Earwigs _2011.xlsx</v>
      </c>
      <c r="AC931" s="8"/>
      <c r="AD931" t="s">
        <v>2733</v>
      </c>
      <c r="AE931" t="s">
        <v>412</v>
      </c>
      <c r="AF931" t="str">
        <f>VLOOKUP(AE931,[1]urls_output!$A:$B,2,FALSE)</f>
        <v>T</v>
      </c>
    </row>
    <row r="932" spans="1:32" ht="15" customHeight="1">
      <c r="A932">
        <v>932</v>
      </c>
      <c r="B932" t="s">
        <v>31</v>
      </c>
      <c r="C932" s="19" t="s">
        <v>50</v>
      </c>
      <c r="D932" t="s">
        <v>34</v>
      </c>
      <c r="I932" t="s">
        <v>53</v>
      </c>
      <c r="J932" t="s">
        <v>54</v>
      </c>
      <c r="K932" t="s">
        <v>37</v>
      </c>
      <c r="L932" t="s">
        <v>38</v>
      </c>
      <c r="M932" t="s">
        <v>55</v>
      </c>
      <c r="N932" t="s">
        <v>56</v>
      </c>
      <c r="O932" t="s">
        <v>806</v>
      </c>
      <c r="P932" t="s">
        <v>7425</v>
      </c>
      <c r="Q932" t="s">
        <v>41</v>
      </c>
      <c r="R932" t="s">
        <v>803</v>
      </c>
      <c r="S932" s="38" t="s">
        <v>7426</v>
      </c>
      <c r="T932" t="s">
        <v>63</v>
      </c>
      <c r="U932" t="s">
        <v>60</v>
      </c>
      <c r="W932">
        <v>2011</v>
      </c>
      <c r="X932" t="s">
        <v>61</v>
      </c>
      <c r="Z932" s="2"/>
      <c r="AB932" t="str">
        <f t="shared" si="22"/>
        <v>DEU_Animalia_Sawflies _2011.xlsx</v>
      </c>
      <c r="AC932" s="8"/>
      <c r="AD932" t="s">
        <v>7427</v>
      </c>
      <c r="AE932" t="s">
        <v>412</v>
      </c>
      <c r="AF932" t="str">
        <f>VLOOKUP(AE932,[1]urls_output!$A:$B,2,FALSE)</f>
        <v>T</v>
      </c>
    </row>
    <row r="933" spans="1:32" ht="15" customHeight="1">
      <c r="A933">
        <v>933</v>
      </c>
      <c r="B933" t="s">
        <v>31</v>
      </c>
      <c r="C933" s="19" t="s">
        <v>50</v>
      </c>
      <c r="D933" t="s">
        <v>34</v>
      </c>
      <c r="I933" t="s">
        <v>53</v>
      </c>
      <c r="J933" t="s">
        <v>54</v>
      </c>
      <c r="K933" t="s">
        <v>37</v>
      </c>
      <c r="L933" t="s">
        <v>38</v>
      </c>
      <c r="M933" t="s">
        <v>166</v>
      </c>
      <c r="N933" t="s">
        <v>167</v>
      </c>
      <c r="O933" t="s">
        <v>2901</v>
      </c>
      <c r="P933" t="s">
        <v>2902</v>
      </c>
      <c r="Q933" t="s">
        <v>41</v>
      </c>
      <c r="R933" t="s">
        <v>803</v>
      </c>
      <c r="S933" s="38" t="s">
        <v>2903</v>
      </c>
      <c r="T933" t="s">
        <v>63</v>
      </c>
      <c r="U933" t="s">
        <v>60</v>
      </c>
      <c r="W933">
        <v>2016</v>
      </c>
      <c r="X933" t="s">
        <v>61</v>
      </c>
      <c r="Z933" s="2"/>
      <c r="AB933" t="str">
        <f t="shared" si="22"/>
        <v>DEU_Animalia_False scorpions_2016.xlsx</v>
      </c>
      <c r="AC933" s="8"/>
      <c r="AD933" t="s">
        <v>2904</v>
      </c>
      <c r="AE933" t="s">
        <v>412</v>
      </c>
      <c r="AF933" t="str">
        <f>VLOOKUP(AE933,[1]urls_output!$A:$B,2,FALSE)</f>
        <v>T</v>
      </c>
    </row>
    <row r="934" spans="1:32" ht="15" customHeight="1">
      <c r="A934">
        <v>934</v>
      </c>
      <c r="B934" t="s">
        <v>31</v>
      </c>
      <c r="C934" s="19" t="s">
        <v>50</v>
      </c>
      <c r="D934" t="s">
        <v>34</v>
      </c>
      <c r="I934" t="s">
        <v>53</v>
      </c>
      <c r="J934" t="s">
        <v>54</v>
      </c>
      <c r="K934" t="s">
        <v>37</v>
      </c>
      <c r="L934" t="s">
        <v>38</v>
      </c>
      <c r="M934" t="s">
        <v>55</v>
      </c>
      <c r="N934" t="s">
        <v>56</v>
      </c>
      <c r="O934" t="s">
        <v>68</v>
      </c>
      <c r="P934" t="s">
        <v>955</v>
      </c>
      <c r="Q934" t="s">
        <v>41</v>
      </c>
      <c r="R934" t="s">
        <v>803</v>
      </c>
      <c r="S934" s="38" t="s">
        <v>956</v>
      </c>
      <c r="T934" t="s">
        <v>63</v>
      </c>
      <c r="U934" t="s">
        <v>60</v>
      </c>
      <c r="W934">
        <v>2011</v>
      </c>
      <c r="X934" t="s">
        <v>61</v>
      </c>
      <c r="Z934" s="2"/>
      <c r="AB934" t="str">
        <f t="shared" si="22"/>
        <v>DEU_Animalia_Asilidae_2011.xlsx</v>
      </c>
      <c r="AC934" s="8"/>
      <c r="AD934" t="s">
        <v>957</v>
      </c>
      <c r="AE934" t="s">
        <v>412</v>
      </c>
      <c r="AF934" t="str">
        <f>VLOOKUP(AE934,[1]urls_output!$A:$B,2,FALSE)</f>
        <v>T</v>
      </c>
    </row>
    <row r="935" spans="1:32" ht="15" customHeight="1">
      <c r="A935">
        <v>935</v>
      </c>
      <c r="B935" t="s">
        <v>31</v>
      </c>
      <c r="C935" s="19" t="s">
        <v>50</v>
      </c>
      <c r="D935" t="s">
        <v>34</v>
      </c>
      <c r="I935" t="s">
        <v>53</v>
      </c>
      <c r="J935" t="s">
        <v>54</v>
      </c>
      <c r="K935" t="s">
        <v>37</v>
      </c>
      <c r="L935" t="s">
        <v>2718</v>
      </c>
      <c r="N935" t="s">
        <v>1657</v>
      </c>
      <c r="O935" t="s">
        <v>2719</v>
      </c>
      <c r="P935" t="s">
        <v>2720</v>
      </c>
      <c r="Q935" t="s">
        <v>41</v>
      </c>
      <c r="R935" t="s">
        <v>803</v>
      </c>
      <c r="S935" s="38" t="s">
        <v>2721</v>
      </c>
      <c r="T935" t="s">
        <v>63</v>
      </c>
      <c r="U935" t="s">
        <v>60</v>
      </c>
      <c r="W935">
        <v>2016</v>
      </c>
      <c r="X935" t="s">
        <v>61</v>
      </c>
      <c r="Z935" s="2"/>
      <c r="AB935" t="str">
        <f t="shared" si="22"/>
        <v>DEU_Animalia_Earthworms_2016.xlsx</v>
      </c>
      <c r="AC935" s="8"/>
      <c r="AD935" t="s">
        <v>2722</v>
      </c>
      <c r="AE935" t="s">
        <v>412</v>
      </c>
      <c r="AF935" t="str">
        <f>VLOOKUP(AE935,[1]urls_output!$A:$B,2,FALSE)</f>
        <v>T</v>
      </c>
    </row>
    <row r="936" spans="1:32" ht="15" customHeight="1">
      <c r="A936">
        <v>936</v>
      </c>
      <c r="B936" t="s">
        <v>31</v>
      </c>
      <c r="C936" s="19" t="s">
        <v>50</v>
      </c>
      <c r="D936" t="s">
        <v>34</v>
      </c>
      <c r="I936" t="s">
        <v>53</v>
      </c>
      <c r="J936" t="s">
        <v>54</v>
      </c>
      <c r="K936" t="s">
        <v>37</v>
      </c>
      <c r="L936" t="s">
        <v>38</v>
      </c>
      <c r="M936" t="s">
        <v>55</v>
      </c>
      <c r="N936" t="s">
        <v>56</v>
      </c>
      <c r="O936" t="s">
        <v>820</v>
      </c>
      <c r="P936" t="s">
        <v>2623</v>
      </c>
      <c r="Q936" t="s">
        <v>41</v>
      </c>
      <c r="R936" t="s">
        <v>803</v>
      </c>
      <c r="S936" s="38" t="s">
        <v>2624</v>
      </c>
      <c r="T936" t="s">
        <v>63</v>
      </c>
      <c r="U936" t="s">
        <v>60</v>
      </c>
      <c r="W936">
        <v>2021</v>
      </c>
      <c r="X936" t="s">
        <v>61</v>
      </c>
      <c r="Z936" s="2"/>
      <c r="AB936" t="str">
        <f t="shared" si="22"/>
        <v>DEU_Animalia_Curculionidae_2021.xlsx</v>
      </c>
      <c r="AC936" s="8"/>
      <c r="AD936" t="s">
        <v>2625</v>
      </c>
      <c r="AE936" t="s">
        <v>412</v>
      </c>
      <c r="AF936" t="str">
        <f>VLOOKUP(AE936,[1]urls_output!$A:$B,2,FALSE)</f>
        <v>T</v>
      </c>
    </row>
    <row r="937" spans="1:32" ht="15" customHeight="1">
      <c r="A937">
        <v>937</v>
      </c>
      <c r="B937" t="s">
        <v>31</v>
      </c>
      <c r="C937" s="19" t="s">
        <v>50</v>
      </c>
      <c r="D937" t="s">
        <v>34</v>
      </c>
      <c r="I937" t="s">
        <v>53</v>
      </c>
      <c r="J937" t="s">
        <v>54</v>
      </c>
      <c r="K937" t="s">
        <v>37</v>
      </c>
      <c r="L937" t="s">
        <v>38</v>
      </c>
      <c r="M937" t="s">
        <v>55</v>
      </c>
      <c r="N937" t="s">
        <v>56</v>
      </c>
      <c r="O937" t="s">
        <v>1586</v>
      </c>
      <c r="P937" t="s">
        <v>1586</v>
      </c>
      <c r="Q937" t="s">
        <v>41</v>
      </c>
      <c r="R937" t="s">
        <v>803</v>
      </c>
      <c r="S937" s="38" t="s">
        <v>1587</v>
      </c>
      <c r="T937" t="s">
        <v>63</v>
      </c>
      <c r="U937" t="s">
        <v>60</v>
      </c>
      <c r="W937">
        <v>2011</v>
      </c>
      <c r="X937" t="s">
        <v>61</v>
      </c>
      <c r="Z937" s="2"/>
      <c r="AB937" t="str">
        <f t="shared" si="22"/>
        <v>DEU_Animalia_Blattodea_2011.xlsx</v>
      </c>
      <c r="AC937" s="8"/>
      <c r="AD937" t="s">
        <v>1588</v>
      </c>
      <c r="AE937" t="s">
        <v>412</v>
      </c>
      <c r="AF937" t="str">
        <f>VLOOKUP(AE937,[1]urls_output!$A:$B,2,FALSE)</f>
        <v>T</v>
      </c>
    </row>
    <row r="938" spans="1:32" ht="15" customHeight="1">
      <c r="A938">
        <v>938</v>
      </c>
      <c r="B938" t="s">
        <v>31</v>
      </c>
      <c r="C938" s="19" t="s">
        <v>50</v>
      </c>
      <c r="D938" t="s">
        <v>34</v>
      </c>
      <c r="I938" t="s">
        <v>53</v>
      </c>
      <c r="J938" t="s">
        <v>54</v>
      </c>
      <c r="K938" t="s">
        <v>37</v>
      </c>
      <c r="L938" t="s">
        <v>38</v>
      </c>
      <c r="M938" t="s">
        <v>55</v>
      </c>
      <c r="N938" t="s">
        <v>56</v>
      </c>
      <c r="O938" t="s">
        <v>68</v>
      </c>
      <c r="P938" t="s">
        <v>7179</v>
      </c>
      <c r="Q938" t="s">
        <v>41</v>
      </c>
      <c r="R938" t="s">
        <v>803</v>
      </c>
      <c r="S938" s="38" t="s">
        <v>7180</v>
      </c>
      <c r="T938" t="s">
        <v>63</v>
      </c>
      <c r="U938" t="s">
        <v>60</v>
      </c>
      <c r="W938">
        <v>2016</v>
      </c>
      <c r="X938" t="s">
        <v>61</v>
      </c>
      <c r="Z938" s="2"/>
      <c r="AB938" t="str">
        <f t="shared" si="22"/>
        <v>DEU_Animalia_Psychodidae_2016.xlsx</v>
      </c>
      <c r="AC938" s="8"/>
      <c r="AD938" t="s">
        <v>7181</v>
      </c>
      <c r="AE938" t="s">
        <v>412</v>
      </c>
      <c r="AF938" t="str">
        <f>VLOOKUP(AE938,[1]urls_output!$A:$B,2,FALSE)</f>
        <v>T</v>
      </c>
    </row>
    <row r="939" spans="1:32" ht="15" customHeight="1">
      <c r="A939">
        <v>939</v>
      </c>
      <c r="B939" t="s">
        <v>31</v>
      </c>
      <c r="C939" s="19" t="s">
        <v>50</v>
      </c>
      <c r="D939" t="s">
        <v>34</v>
      </c>
      <c r="I939" t="s">
        <v>53</v>
      </c>
      <c r="J939" t="s">
        <v>54</v>
      </c>
      <c r="K939" t="s">
        <v>37</v>
      </c>
      <c r="L939" t="s">
        <v>38</v>
      </c>
      <c r="M939" t="s">
        <v>55</v>
      </c>
      <c r="N939" t="s">
        <v>56</v>
      </c>
      <c r="O939" t="s">
        <v>68</v>
      </c>
      <c r="P939" t="s">
        <v>5524</v>
      </c>
      <c r="Q939" t="s">
        <v>41</v>
      </c>
      <c r="R939" t="s">
        <v>803</v>
      </c>
      <c r="S939" s="38" t="s">
        <v>5525</v>
      </c>
      <c r="T939" t="s">
        <v>63</v>
      </c>
      <c r="U939" t="s">
        <v>60</v>
      </c>
      <c r="W939">
        <v>2011</v>
      </c>
      <c r="X939" t="s">
        <v>61</v>
      </c>
      <c r="Z939" s="2"/>
      <c r="AB939" t="str">
        <f t="shared" si="22"/>
        <v>DEU_Animalia_Hoverflies_2011.xlsx</v>
      </c>
      <c r="AC939" s="8"/>
      <c r="AD939" t="s">
        <v>5526</v>
      </c>
      <c r="AE939" t="s">
        <v>412</v>
      </c>
      <c r="AF939" t="str">
        <f>VLOOKUP(AE939,[1]urls_output!$A:$B,2,FALSE)</f>
        <v>T</v>
      </c>
    </row>
    <row r="940" spans="1:32" ht="15" customHeight="1">
      <c r="A940">
        <v>940</v>
      </c>
      <c r="B940" t="s">
        <v>31</v>
      </c>
      <c r="C940" s="19" t="s">
        <v>50</v>
      </c>
      <c r="D940" t="s">
        <v>34</v>
      </c>
      <c r="I940" t="s">
        <v>53</v>
      </c>
      <c r="J940" t="s">
        <v>54</v>
      </c>
      <c r="K940" t="s">
        <v>37</v>
      </c>
      <c r="L940" t="s">
        <v>38</v>
      </c>
      <c r="M940" t="s">
        <v>55</v>
      </c>
      <c r="N940" t="s">
        <v>56</v>
      </c>
      <c r="O940" t="s">
        <v>158</v>
      </c>
      <c r="P940" t="s">
        <v>5404</v>
      </c>
      <c r="Q940" t="s">
        <v>41</v>
      </c>
      <c r="R940" t="s">
        <v>803</v>
      </c>
      <c r="S940" s="38" t="s">
        <v>5405</v>
      </c>
      <c r="T940" t="s">
        <v>63</v>
      </c>
      <c r="U940" t="s">
        <v>60</v>
      </c>
      <c r="W940">
        <v>2011</v>
      </c>
      <c r="X940" t="s">
        <v>61</v>
      </c>
      <c r="Z940" s="2"/>
      <c r="AB940" t="str">
        <f t="shared" si="22"/>
        <v>DEU_Animalia_Geometer moths_2011.xlsx</v>
      </c>
      <c r="AC940" s="8"/>
      <c r="AD940" t="s">
        <v>5406</v>
      </c>
      <c r="AE940" t="s">
        <v>412</v>
      </c>
      <c r="AF940" t="str">
        <f>VLOOKUP(AE940,[1]urls_output!$A:$B,2,FALSE)</f>
        <v>T</v>
      </c>
    </row>
    <row r="941" spans="1:32" ht="15" customHeight="1">
      <c r="A941">
        <v>941</v>
      </c>
      <c r="B941" t="s">
        <v>31</v>
      </c>
      <c r="C941" s="19" t="s">
        <v>50</v>
      </c>
      <c r="D941" t="s">
        <v>34</v>
      </c>
      <c r="I941" t="s">
        <v>53</v>
      </c>
      <c r="J941" t="s">
        <v>54</v>
      </c>
      <c r="K941" t="s">
        <v>37</v>
      </c>
      <c r="L941" t="s">
        <v>38</v>
      </c>
      <c r="M941" t="s">
        <v>166</v>
      </c>
      <c r="N941" t="s">
        <v>167</v>
      </c>
      <c r="O941" t="s">
        <v>7578</v>
      </c>
      <c r="P941" t="s">
        <v>7579</v>
      </c>
      <c r="Q941" t="s">
        <v>41</v>
      </c>
      <c r="R941" t="s">
        <v>803</v>
      </c>
      <c r="S941" s="38" t="s">
        <v>7600</v>
      </c>
      <c r="T941" t="s">
        <v>63</v>
      </c>
      <c r="U941" t="s">
        <v>60</v>
      </c>
      <c r="W941">
        <v>2016</v>
      </c>
      <c r="X941" t="s">
        <v>61</v>
      </c>
      <c r="Z941" s="2"/>
      <c r="AB941" t="str">
        <f t="shared" si="22"/>
        <v>DEU_Animalia_Spiders_2016.xlsx</v>
      </c>
      <c r="AC941" s="8"/>
      <c r="AD941" t="s">
        <v>7601</v>
      </c>
      <c r="AE941" t="s">
        <v>412</v>
      </c>
      <c r="AF941" t="str">
        <f>VLOOKUP(AE941,[1]urls_output!$A:$B,2,FALSE)</f>
        <v>T</v>
      </c>
    </row>
    <row r="942" spans="1:32" ht="15" customHeight="1">
      <c r="A942">
        <v>942</v>
      </c>
      <c r="B942" t="s">
        <v>31</v>
      </c>
      <c r="C942" s="19" t="s">
        <v>50</v>
      </c>
      <c r="D942" t="s">
        <v>34</v>
      </c>
      <c r="I942" t="s">
        <v>53</v>
      </c>
      <c r="J942" t="s">
        <v>54</v>
      </c>
      <c r="K942" t="s">
        <v>37</v>
      </c>
      <c r="L942" t="s">
        <v>38</v>
      </c>
      <c r="M942" t="s">
        <v>55</v>
      </c>
      <c r="N942" t="s">
        <v>56</v>
      </c>
      <c r="O942" t="s">
        <v>158</v>
      </c>
      <c r="P942" t="s">
        <v>1607</v>
      </c>
      <c r="Q942" t="s">
        <v>41</v>
      </c>
      <c r="R942" t="s">
        <v>803</v>
      </c>
      <c r="S942" s="38" t="s">
        <v>1608</v>
      </c>
      <c r="T942" t="s">
        <v>63</v>
      </c>
      <c r="U942" t="s">
        <v>60</v>
      </c>
      <c r="W942">
        <v>2011</v>
      </c>
      <c r="X942" t="s">
        <v>61</v>
      </c>
      <c r="Z942" s="2"/>
      <c r="AB942" t="str">
        <f t="shared" si="22"/>
        <v>DEU_Animalia_Bombyces_2011.xlsx</v>
      </c>
      <c r="AC942" s="8"/>
      <c r="AD942" t="s">
        <v>1609</v>
      </c>
      <c r="AE942" t="s">
        <v>412</v>
      </c>
      <c r="AF942" t="str">
        <f>VLOOKUP(AE942,[1]urls_output!$A:$B,2,FALSE)</f>
        <v>T</v>
      </c>
    </row>
    <row r="943" spans="1:32" ht="15" customHeight="1">
      <c r="A943">
        <v>943</v>
      </c>
      <c r="B943" t="s">
        <v>31</v>
      </c>
      <c r="C943" s="19" t="s">
        <v>50</v>
      </c>
      <c r="D943" t="s">
        <v>34</v>
      </c>
      <c r="I943" t="s">
        <v>53</v>
      </c>
      <c r="J943" t="s">
        <v>54</v>
      </c>
      <c r="K943" t="s">
        <v>37</v>
      </c>
      <c r="L943" t="s">
        <v>38</v>
      </c>
      <c r="M943" t="s">
        <v>55</v>
      </c>
      <c r="N943" t="s">
        <v>56</v>
      </c>
      <c r="O943" t="s">
        <v>158</v>
      </c>
      <c r="P943" t="s">
        <v>7575</v>
      </c>
      <c r="Q943" t="s">
        <v>41</v>
      </c>
      <c r="R943" t="s">
        <v>803</v>
      </c>
      <c r="S943" s="38" t="s">
        <v>1608</v>
      </c>
      <c r="T943" t="s">
        <v>63</v>
      </c>
      <c r="U943" t="s">
        <v>60</v>
      </c>
      <c r="W943">
        <v>2011</v>
      </c>
      <c r="X943" t="s">
        <v>61</v>
      </c>
      <c r="Z943" s="2"/>
      <c r="AB943" t="str">
        <f t="shared" si="22"/>
        <v>DEU_Animalia_Sphinges s.l._2011.xlsx</v>
      </c>
      <c r="AC943" s="8"/>
      <c r="AD943" t="s">
        <v>7576</v>
      </c>
      <c r="AE943" t="s">
        <v>412</v>
      </c>
      <c r="AF943" t="str">
        <f>VLOOKUP(AE943,[1]urls_output!$A:$B,2,FALSE)</f>
        <v>T</v>
      </c>
    </row>
    <row r="944" spans="1:32" ht="15" customHeight="1">
      <c r="A944">
        <v>944</v>
      </c>
      <c r="B944" t="s">
        <v>31</v>
      </c>
      <c r="C944" s="19" t="s">
        <v>50</v>
      </c>
      <c r="D944" t="s">
        <v>34</v>
      </c>
      <c r="I944" t="s">
        <v>53</v>
      </c>
      <c r="J944" t="s">
        <v>54</v>
      </c>
      <c r="K944" t="s">
        <v>37</v>
      </c>
      <c r="L944" t="s">
        <v>38</v>
      </c>
      <c r="M944" t="s">
        <v>55</v>
      </c>
      <c r="N944" t="s">
        <v>56</v>
      </c>
      <c r="O944" t="s">
        <v>7114</v>
      </c>
      <c r="P944" t="s">
        <v>7658</v>
      </c>
      <c r="Q944" t="s">
        <v>41</v>
      </c>
      <c r="R944" t="s">
        <v>803</v>
      </c>
      <c r="S944" s="38" t="s">
        <v>7668</v>
      </c>
      <c r="T944" t="s">
        <v>63</v>
      </c>
      <c r="U944" t="s">
        <v>60</v>
      </c>
      <c r="W944">
        <v>2021</v>
      </c>
      <c r="X944" t="s">
        <v>61</v>
      </c>
      <c r="Z944" s="2"/>
      <c r="AB944" t="str">
        <f t="shared" si="22"/>
        <v>DEU_Animalia_Stoneflies_2021.xlsx</v>
      </c>
      <c r="AC944" s="8"/>
      <c r="AD944" t="s">
        <v>7669</v>
      </c>
      <c r="AE944" t="s">
        <v>412</v>
      </c>
      <c r="AF944" t="str">
        <f>VLOOKUP(AE944,[1]urls_output!$A:$B,2,FALSE)</f>
        <v>T</v>
      </c>
    </row>
    <row r="945" spans="1:32" ht="15" customHeight="1">
      <c r="A945">
        <v>945</v>
      </c>
      <c r="B945" t="s">
        <v>31</v>
      </c>
      <c r="C945" s="19" t="s">
        <v>50</v>
      </c>
      <c r="D945" t="s">
        <v>34</v>
      </c>
      <c r="I945" t="s">
        <v>53</v>
      </c>
      <c r="J945" t="s">
        <v>54</v>
      </c>
      <c r="K945" t="s">
        <v>37</v>
      </c>
      <c r="L945" t="s">
        <v>38</v>
      </c>
      <c r="M945" t="s">
        <v>55</v>
      </c>
      <c r="N945" t="s">
        <v>56</v>
      </c>
      <c r="O945" t="s">
        <v>158</v>
      </c>
      <c r="P945" t="s">
        <v>2050</v>
      </c>
      <c r="Q945" t="s">
        <v>41</v>
      </c>
      <c r="R945" t="s">
        <v>803</v>
      </c>
      <c r="S945" s="38" t="s">
        <v>2156</v>
      </c>
      <c r="T945" t="s">
        <v>63</v>
      </c>
      <c r="U945" t="s">
        <v>60</v>
      </c>
      <c r="W945">
        <v>2011</v>
      </c>
      <c r="X945" t="s">
        <v>61</v>
      </c>
      <c r="Z945" s="2"/>
      <c r="AB945" t="str">
        <f t="shared" si="22"/>
        <v>DEU_Animalia_Butterflies_2011.xlsx</v>
      </c>
      <c r="AC945" s="8"/>
      <c r="AD945" t="s">
        <v>2157</v>
      </c>
      <c r="AE945" t="s">
        <v>412</v>
      </c>
      <c r="AF945" t="str">
        <f>VLOOKUP(AE945,[1]urls_output!$A:$B,2,FALSE)</f>
        <v>T</v>
      </c>
    </row>
    <row r="946" spans="1:32" ht="15" customHeight="1">
      <c r="A946">
        <v>946</v>
      </c>
      <c r="B946" t="s">
        <v>31</v>
      </c>
      <c r="C946" s="19" t="s">
        <v>50</v>
      </c>
      <c r="D946" t="s">
        <v>34</v>
      </c>
      <c r="I946" t="s">
        <v>53</v>
      </c>
      <c r="J946" t="s">
        <v>54</v>
      </c>
      <c r="K946" t="s">
        <v>37</v>
      </c>
      <c r="L946" t="s">
        <v>38</v>
      </c>
      <c r="M946" t="s">
        <v>55</v>
      </c>
      <c r="N946" t="s">
        <v>56</v>
      </c>
      <c r="O946" t="s">
        <v>68</v>
      </c>
      <c r="P946" t="s">
        <v>2694</v>
      </c>
      <c r="Q946" t="s">
        <v>41</v>
      </c>
      <c r="R946" t="s">
        <v>803</v>
      </c>
      <c r="S946" s="38" t="s">
        <v>2695</v>
      </c>
      <c r="T946" t="s">
        <v>63</v>
      </c>
      <c r="U946" t="s">
        <v>60</v>
      </c>
      <c r="W946">
        <v>2016</v>
      </c>
      <c r="X946" t="s">
        <v>61</v>
      </c>
      <c r="Z946" s="2"/>
      <c r="AB946" t="str">
        <f t="shared" si="22"/>
        <v>DEU_Animalia_Dixidae_2016.xlsx</v>
      </c>
      <c r="AC946" s="8"/>
      <c r="AD946" t="s">
        <v>2696</v>
      </c>
      <c r="AE946" t="s">
        <v>412</v>
      </c>
      <c r="AF946" t="str">
        <f>VLOOKUP(AE946,[1]urls_output!$A:$B,2,FALSE)</f>
        <v>T</v>
      </c>
    </row>
    <row r="947" spans="1:32" ht="15" customHeight="1">
      <c r="A947">
        <v>947</v>
      </c>
      <c r="B947" t="s">
        <v>31</v>
      </c>
      <c r="C947" s="19" t="s">
        <v>50</v>
      </c>
      <c r="D947" t="s">
        <v>34</v>
      </c>
      <c r="I947" t="s">
        <v>53</v>
      </c>
      <c r="J947" t="s">
        <v>54</v>
      </c>
      <c r="K947" t="s">
        <v>37</v>
      </c>
      <c r="L947" t="s">
        <v>38</v>
      </c>
      <c r="M947" t="s">
        <v>55</v>
      </c>
      <c r="N947" t="s">
        <v>56</v>
      </c>
      <c r="O947" t="s">
        <v>820</v>
      </c>
      <c r="P947" t="s">
        <v>7143</v>
      </c>
      <c r="Q947" t="s">
        <v>41</v>
      </c>
      <c r="R947" t="s">
        <v>803</v>
      </c>
      <c r="S947" s="38" t="s">
        <v>822</v>
      </c>
      <c r="T947" t="s">
        <v>63</v>
      </c>
      <c r="U947" t="s">
        <v>60</v>
      </c>
      <c r="W947">
        <v>2021</v>
      </c>
      <c r="X947" t="s">
        <v>61</v>
      </c>
      <c r="Z947" s="2"/>
      <c r="AB947" t="str">
        <f t="shared" si="22"/>
        <v>DEU_Animalia_Powderpost beetles_2021.xlsx</v>
      </c>
      <c r="AC947" s="8"/>
      <c r="AD947" t="s">
        <v>7144</v>
      </c>
      <c r="AE947" t="s">
        <v>412</v>
      </c>
      <c r="AF947" t="str">
        <f>VLOOKUP(AE947,[1]urls_output!$A:$B,2,FALSE)</f>
        <v>T</v>
      </c>
    </row>
    <row r="948" spans="1:32" ht="15" customHeight="1">
      <c r="A948">
        <v>948</v>
      </c>
      <c r="B948" t="s">
        <v>31</v>
      </c>
      <c r="C948" s="19" t="s">
        <v>50</v>
      </c>
      <c r="D948" t="s">
        <v>34</v>
      </c>
      <c r="I948" t="s">
        <v>53</v>
      </c>
      <c r="J948" t="s">
        <v>54</v>
      </c>
      <c r="K948" t="s">
        <v>37</v>
      </c>
      <c r="L948" t="s">
        <v>38</v>
      </c>
      <c r="M948" t="s">
        <v>55</v>
      </c>
      <c r="N948" t="s">
        <v>56</v>
      </c>
      <c r="O948" t="s">
        <v>820</v>
      </c>
      <c r="P948" t="s">
        <v>1633</v>
      </c>
      <c r="Q948" t="s">
        <v>41</v>
      </c>
      <c r="R948" t="s">
        <v>803</v>
      </c>
      <c r="S948" s="38" t="s">
        <v>822</v>
      </c>
      <c r="T948" t="s">
        <v>63</v>
      </c>
      <c r="U948" t="s">
        <v>60</v>
      </c>
      <c r="W948">
        <v>2021</v>
      </c>
      <c r="X948" t="s">
        <v>61</v>
      </c>
      <c r="Z948" s="2"/>
      <c r="AB948" t="str">
        <f t="shared" ref="AB948:AB979" si="23">IF(D948="NA",   I948&amp;"_"&amp;K948&amp;"_"&amp;P948&amp;"_"&amp;W948&amp;"."&amp;T948, I948&amp;"_"&amp;D948&amp;"_"&amp;K948&amp;"_"&amp;P948&amp;"_"&amp;W948&amp;"."&amp;T948)</f>
        <v>DEU_Animalia_Bostrichidae_2021.xlsx</v>
      </c>
      <c r="AC948" s="8"/>
      <c r="AD948" t="s">
        <v>1634</v>
      </c>
      <c r="AE948" t="s">
        <v>412</v>
      </c>
      <c r="AF948" t="str">
        <f>VLOOKUP(AE948,[1]urls_output!$A:$B,2,FALSE)</f>
        <v>T</v>
      </c>
    </row>
    <row r="949" spans="1:32" ht="15" customHeight="1">
      <c r="A949">
        <v>949</v>
      </c>
      <c r="B949" t="s">
        <v>31</v>
      </c>
      <c r="C949" s="19" t="s">
        <v>50</v>
      </c>
      <c r="D949" t="s">
        <v>34</v>
      </c>
      <c r="I949" t="s">
        <v>53</v>
      </c>
      <c r="J949" t="s">
        <v>54</v>
      </c>
      <c r="K949" t="s">
        <v>37</v>
      </c>
      <c r="L949" t="s">
        <v>38</v>
      </c>
      <c r="M949" t="s">
        <v>55</v>
      </c>
      <c r="N949" t="s">
        <v>56</v>
      </c>
      <c r="O949" t="s">
        <v>820</v>
      </c>
      <c r="P949" t="s">
        <v>821</v>
      </c>
      <c r="Q949" t="s">
        <v>41</v>
      </c>
      <c r="R949" t="s">
        <v>803</v>
      </c>
      <c r="S949" s="38" t="s">
        <v>822</v>
      </c>
      <c r="T949" t="s">
        <v>63</v>
      </c>
      <c r="U949" t="s">
        <v>60</v>
      </c>
      <c r="W949">
        <v>2021</v>
      </c>
      <c r="X949" t="s">
        <v>61</v>
      </c>
      <c r="Z949" s="2"/>
      <c r="AB949" t="str">
        <f t="shared" si="23"/>
        <v>DEU_Animalia_Anobiidae_2021.xlsx</v>
      </c>
      <c r="AC949" s="8"/>
      <c r="AD949" t="s">
        <v>823</v>
      </c>
      <c r="AE949" t="s">
        <v>412</v>
      </c>
      <c r="AF949" t="str">
        <f>VLOOKUP(AE949,[1]urls_output!$A:$B,2,FALSE)</f>
        <v>T</v>
      </c>
    </row>
    <row r="950" spans="1:32" ht="15" customHeight="1">
      <c r="A950">
        <v>950</v>
      </c>
      <c r="B950" t="s">
        <v>31</v>
      </c>
      <c r="C950" s="19" t="s">
        <v>50</v>
      </c>
      <c r="D950" t="s">
        <v>34</v>
      </c>
      <c r="I950" t="s">
        <v>53</v>
      </c>
      <c r="J950" t="s">
        <v>54</v>
      </c>
      <c r="K950" t="s">
        <v>37</v>
      </c>
      <c r="L950" t="s">
        <v>38</v>
      </c>
      <c r="M950" t="s">
        <v>55</v>
      </c>
      <c r="N950" t="s">
        <v>56</v>
      </c>
      <c r="O950" t="s">
        <v>820</v>
      </c>
      <c r="P950" t="s">
        <v>7185</v>
      </c>
      <c r="Q950" t="s">
        <v>41</v>
      </c>
      <c r="R950" t="s">
        <v>803</v>
      </c>
      <c r="S950" s="38" t="s">
        <v>822</v>
      </c>
      <c r="T950" t="s">
        <v>63</v>
      </c>
      <c r="U950" t="s">
        <v>60</v>
      </c>
      <c r="W950">
        <v>2021</v>
      </c>
      <c r="X950" t="s">
        <v>61</v>
      </c>
      <c r="Z950" s="2"/>
      <c r="AB950" t="str">
        <f t="shared" si="23"/>
        <v>DEU_Animalia_Ptinidae_2021.xlsx</v>
      </c>
      <c r="AC950" s="8"/>
      <c r="AD950" t="s">
        <v>7186</v>
      </c>
      <c r="AE950" t="s">
        <v>412</v>
      </c>
      <c r="AF950" t="str">
        <f>VLOOKUP(AE950,[1]urls_output!$A:$B,2,FALSE)</f>
        <v>T</v>
      </c>
    </row>
    <row r="951" spans="1:32" ht="15" customHeight="1">
      <c r="A951">
        <v>951</v>
      </c>
      <c r="B951" t="s">
        <v>31</v>
      </c>
      <c r="C951" s="19" t="s">
        <v>50</v>
      </c>
      <c r="D951" t="s">
        <v>34</v>
      </c>
      <c r="I951" t="s">
        <v>53</v>
      </c>
      <c r="J951" t="s">
        <v>54</v>
      </c>
      <c r="K951" t="s">
        <v>37</v>
      </c>
      <c r="L951" t="s">
        <v>38</v>
      </c>
      <c r="M951" t="s">
        <v>55</v>
      </c>
      <c r="N951" t="s">
        <v>56</v>
      </c>
      <c r="O951" t="s">
        <v>820</v>
      </c>
      <c r="P951" t="s">
        <v>7693</v>
      </c>
      <c r="Q951" t="s">
        <v>41</v>
      </c>
      <c r="R951" t="s">
        <v>803</v>
      </c>
      <c r="S951" s="38" t="s">
        <v>822</v>
      </c>
      <c r="T951" t="s">
        <v>63</v>
      </c>
      <c r="U951" t="s">
        <v>60</v>
      </c>
      <c r="W951">
        <v>2021</v>
      </c>
      <c r="X951" t="s">
        <v>61</v>
      </c>
      <c r="Z951" s="2"/>
      <c r="AB951" t="str">
        <f t="shared" si="23"/>
        <v>DEU_Animalia_Tenebrionidae_2021.xlsx</v>
      </c>
      <c r="AC951" s="8"/>
      <c r="AD951" t="s">
        <v>7697</v>
      </c>
      <c r="AE951" t="s">
        <v>412</v>
      </c>
      <c r="AF951" t="str">
        <f>VLOOKUP(AE951,[1]urls_output!$A:$B,2,FALSE)</f>
        <v>T</v>
      </c>
    </row>
    <row r="952" spans="1:32" ht="15" customHeight="1">
      <c r="A952">
        <v>952</v>
      </c>
      <c r="B952" t="s">
        <v>31</v>
      </c>
      <c r="C952" s="19" t="s">
        <v>50</v>
      </c>
      <c r="D952" t="s">
        <v>34</v>
      </c>
      <c r="I952" t="s">
        <v>53</v>
      </c>
      <c r="J952" t="s">
        <v>54</v>
      </c>
      <c r="K952" t="s">
        <v>37</v>
      </c>
      <c r="L952" t="s">
        <v>38</v>
      </c>
      <c r="M952" t="s">
        <v>55</v>
      </c>
      <c r="N952" t="s">
        <v>56</v>
      </c>
      <c r="O952" t="s">
        <v>57</v>
      </c>
      <c r="P952" t="s">
        <v>5464</v>
      </c>
      <c r="Q952" t="s">
        <v>41</v>
      </c>
      <c r="R952" t="s">
        <v>803</v>
      </c>
      <c r="S952" s="38" t="s">
        <v>5483</v>
      </c>
      <c r="T952" t="s">
        <v>63</v>
      </c>
      <c r="U952" t="s">
        <v>60</v>
      </c>
      <c r="W952">
        <v>2021</v>
      </c>
      <c r="X952" t="s">
        <v>61</v>
      </c>
      <c r="Z952" s="2"/>
      <c r="AB952" t="str">
        <f t="shared" si="23"/>
        <v>DEU_Animalia_Heteroptera_2021.xlsx</v>
      </c>
      <c r="AC952" s="8"/>
      <c r="AD952" t="s">
        <v>5484</v>
      </c>
      <c r="AE952" t="s">
        <v>412</v>
      </c>
      <c r="AF952" t="str">
        <f>VLOOKUP(AE952,[1]urls_output!$A:$B,2,FALSE)</f>
        <v>T</v>
      </c>
    </row>
    <row r="953" spans="1:32" ht="15" customHeight="1">
      <c r="A953">
        <v>953</v>
      </c>
      <c r="B953" t="s">
        <v>31</v>
      </c>
      <c r="C953" s="19" t="s">
        <v>50</v>
      </c>
      <c r="D953" t="s">
        <v>34</v>
      </c>
      <c r="I953" t="s">
        <v>53</v>
      </c>
      <c r="J953" t="s">
        <v>54</v>
      </c>
      <c r="K953" t="s">
        <v>37</v>
      </c>
      <c r="L953" t="s">
        <v>38</v>
      </c>
      <c r="M953" t="s">
        <v>55</v>
      </c>
      <c r="N953" t="s">
        <v>56</v>
      </c>
      <c r="O953" t="s">
        <v>820</v>
      </c>
      <c r="P953" t="s">
        <v>8075</v>
      </c>
      <c r="Q953" t="s">
        <v>41</v>
      </c>
      <c r="R953" t="s">
        <v>803</v>
      </c>
      <c r="S953" s="38" t="s">
        <v>8078</v>
      </c>
      <c r="T953" t="s">
        <v>63</v>
      </c>
      <c r="U953" t="s">
        <v>60</v>
      </c>
      <c r="W953">
        <v>2016</v>
      </c>
      <c r="X953" t="s">
        <v>61</v>
      </c>
      <c r="Z953" s="2"/>
      <c r="AB953" t="str">
        <f t="shared" si="23"/>
        <v>DEU_Animalia_Water beetles_2016.xlsx</v>
      </c>
      <c r="AC953" s="8"/>
      <c r="AD953" t="s">
        <v>8079</v>
      </c>
      <c r="AE953" t="s">
        <v>412</v>
      </c>
      <c r="AF953" t="str">
        <f>VLOOKUP(AE953,[1]urls_output!$A:$B,2,FALSE)</f>
        <v>T</v>
      </c>
    </row>
    <row r="954" spans="1:32" ht="15" customHeight="1">
      <c r="A954">
        <v>954</v>
      </c>
      <c r="B954" t="s">
        <v>31</v>
      </c>
      <c r="C954" s="19" t="s">
        <v>50</v>
      </c>
      <c r="D954" t="s">
        <v>34</v>
      </c>
      <c r="I954" t="s">
        <v>53</v>
      </c>
      <c r="J954" t="s">
        <v>54</v>
      </c>
      <c r="K954" t="s">
        <v>37</v>
      </c>
      <c r="L954" t="s">
        <v>38</v>
      </c>
      <c r="M954" t="s">
        <v>166</v>
      </c>
      <c r="N954" t="s">
        <v>167</v>
      </c>
      <c r="O954" t="s">
        <v>6906</v>
      </c>
      <c r="P954" t="s">
        <v>6906</v>
      </c>
      <c r="Q954" t="s">
        <v>41</v>
      </c>
      <c r="R954" t="s">
        <v>803</v>
      </c>
      <c r="S954" s="38" t="s">
        <v>6916</v>
      </c>
      <c r="T954" t="s">
        <v>63</v>
      </c>
      <c r="U954" t="s">
        <v>60</v>
      </c>
      <c r="W954">
        <v>2016</v>
      </c>
      <c r="X954" t="s">
        <v>61</v>
      </c>
      <c r="Z954" s="2"/>
      <c r="AB954" t="str">
        <f t="shared" si="23"/>
        <v>DEU_Animalia_Opiliones_2016.xlsx</v>
      </c>
      <c r="AC954" s="8"/>
      <c r="AD954" t="s">
        <v>6917</v>
      </c>
      <c r="AE954" t="s">
        <v>412</v>
      </c>
      <c r="AF954" t="str">
        <f>VLOOKUP(AE954,[1]urls_output!$A:$B,2,FALSE)</f>
        <v>T</v>
      </c>
    </row>
    <row r="955" spans="1:32" ht="15" customHeight="1">
      <c r="A955">
        <v>955</v>
      </c>
      <c r="B955" t="s">
        <v>31</v>
      </c>
      <c r="C955" s="19" t="s">
        <v>50</v>
      </c>
      <c r="D955" t="s">
        <v>34</v>
      </c>
      <c r="I955" t="s">
        <v>53</v>
      </c>
      <c r="J955" t="s">
        <v>54</v>
      </c>
      <c r="K955" t="s">
        <v>37</v>
      </c>
      <c r="L955" t="s">
        <v>38</v>
      </c>
      <c r="M955" t="s">
        <v>55</v>
      </c>
      <c r="N955" t="s">
        <v>56</v>
      </c>
      <c r="O955" t="s">
        <v>57</v>
      </c>
      <c r="P955" t="s">
        <v>966</v>
      </c>
      <c r="Q955" t="s">
        <v>41</v>
      </c>
      <c r="R955" t="s">
        <v>803</v>
      </c>
      <c r="S955" s="38" t="s">
        <v>971</v>
      </c>
      <c r="T955" t="s">
        <v>63</v>
      </c>
      <c r="U955" t="s">
        <v>60</v>
      </c>
      <c r="W955">
        <v>2016</v>
      </c>
      <c r="X955" t="s">
        <v>61</v>
      </c>
      <c r="Z955" s="2"/>
      <c r="AB955" t="str">
        <f t="shared" si="23"/>
        <v>DEU_Animalia_Auchenorrhyncha_2016.xlsx</v>
      </c>
      <c r="AC955" s="8"/>
      <c r="AD955" t="s">
        <v>972</v>
      </c>
      <c r="AE955" t="s">
        <v>412</v>
      </c>
      <c r="AF955" t="str">
        <f>VLOOKUP(AE955,[1]urls_output!$A:$B,2,FALSE)</f>
        <v>T</v>
      </c>
    </row>
    <row r="956" spans="1:32" ht="15" customHeight="1">
      <c r="A956">
        <v>956</v>
      </c>
      <c r="B956" t="s">
        <v>31</v>
      </c>
      <c r="C956" s="19" t="s">
        <v>50</v>
      </c>
      <c r="D956" t="s">
        <v>34</v>
      </c>
      <c r="I956" t="s">
        <v>53</v>
      </c>
      <c r="J956" t="s">
        <v>54</v>
      </c>
      <c r="K956" t="s">
        <v>37</v>
      </c>
      <c r="L956" t="s">
        <v>38</v>
      </c>
      <c r="M956" t="s">
        <v>55</v>
      </c>
      <c r="N956" t="s">
        <v>56</v>
      </c>
      <c r="O956" t="s">
        <v>158</v>
      </c>
      <c r="P956" s="21" t="s">
        <v>7187</v>
      </c>
      <c r="Q956" t="s">
        <v>41</v>
      </c>
      <c r="R956" t="s">
        <v>803</v>
      </c>
      <c r="S956" s="38" t="s">
        <v>7188</v>
      </c>
      <c r="T956" t="s">
        <v>63</v>
      </c>
      <c r="U956" t="s">
        <v>60</v>
      </c>
      <c r="W956">
        <v>2011</v>
      </c>
      <c r="X956" t="s">
        <v>61</v>
      </c>
      <c r="Z956" s="2"/>
      <c r="AB956" t="str">
        <f t="shared" si="23"/>
        <v>DEU_Animalia_Pyralidae_2011.xlsx</v>
      </c>
      <c r="AC956" s="8"/>
      <c r="AD956" t="s">
        <v>7189</v>
      </c>
      <c r="AE956" t="s">
        <v>412</v>
      </c>
      <c r="AF956" t="str">
        <f>VLOOKUP(AE956,[1]urls_output!$A:$B,2,FALSE)</f>
        <v>T</v>
      </c>
    </row>
    <row r="957" spans="1:32" ht="15" customHeight="1">
      <c r="A957">
        <v>957</v>
      </c>
      <c r="B957" t="s">
        <v>31</v>
      </c>
      <c r="C957" s="19" t="s">
        <v>50</v>
      </c>
      <c r="D957" t="s">
        <v>34</v>
      </c>
      <c r="I957" t="s">
        <v>53</v>
      </c>
      <c r="J957" t="s">
        <v>54</v>
      </c>
      <c r="K957" t="s">
        <v>96</v>
      </c>
      <c r="P957" t="s">
        <v>7871</v>
      </c>
      <c r="Q957" t="s">
        <v>41</v>
      </c>
      <c r="R957" t="s">
        <v>2672</v>
      </c>
      <c r="S957" s="38" t="s">
        <v>3671</v>
      </c>
      <c r="T957" t="s">
        <v>63</v>
      </c>
      <c r="U957" t="s">
        <v>60</v>
      </c>
      <c r="W957">
        <v>2018</v>
      </c>
      <c r="X957" t="s">
        <v>61</v>
      </c>
      <c r="Z957" s="2"/>
      <c r="AB957" t="str">
        <f t="shared" si="23"/>
        <v>DEU_Plantae_Vascular plants_2018.xlsx</v>
      </c>
      <c r="AC957" s="8"/>
      <c r="AD957" t="s">
        <v>7912</v>
      </c>
      <c r="AE957" t="s">
        <v>412</v>
      </c>
      <c r="AF957" t="str">
        <f>VLOOKUP(AE957,[1]urls_output!$A:$B,2,FALSE)</f>
        <v>T</v>
      </c>
    </row>
    <row r="958" spans="1:32" ht="15" customHeight="1">
      <c r="A958">
        <v>958</v>
      </c>
      <c r="B958" t="s">
        <v>31</v>
      </c>
      <c r="C958" s="19" t="s">
        <v>50</v>
      </c>
      <c r="D958" t="s">
        <v>34</v>
      </c>
      <c r="I958" t="s">
        <v>53</v>
      </c>
      <c r="J958" t="s">
        <v>54</v>
      </c>
      <c r="K958" t="s">
        <v>96</v>
      </c>
      <c r="P958" t="s">
        <v>3648</v>
      </c>
      <c r="Q958" t="s">
        <v>41</v>
      </c>
      <c r="R958" t="s">
        <v>2672</v>
      </c>
      <c r="S958" s="38" t="s">
        <v>3671</v>
      </c>
      <c r="T958" t="s">
        <v>63</v>
      </c>
      <c r="U958" t="s">
        <v>60</v>
      </c>
      <c r="W958">
        <v>2018</v>
      </c>
      <c r="X958" t="s">
        <v>61</v>
      </c>
      <c r="Z958" s="2"/>
      <c r="AB958" t="str">
        <f t="shared" si="23"/>
        <v>DEU_Plantae_Ferns_2018.xlsx</v>
      </c>
      <c r="AC958" s="8"/>
      <c r="AD958" t="s">
        <v>3672</v>
      </c>
      <c r="AE958" t="s">
        <v>412</v>
      </c>
      <c r="AF958" t="str">
        <f>VLOOKUP(AE958,[1]urls_output!$A:$B,2,FALSE)</f>
        <v>T</v>
      </c>
    </row>
    <row r="959" spans="1:32" ht="15" customHeight="1">
      <c r="A959">
        <v>959</v>
      </c>
      <c r="B959" t="s">
        <v>31</v>
      </c>
      <c r="C959" s="19" t="s">
        <v>50</v>
      </c>
      <c r="D959" t="s">
        <v>34</v>
      </c>
      <c r="I959" t="s">
        <v>53</v>
      </c>
      <c r="J959" t="s">
        <v>54</v>
      </c>
      <c r="K959" t="s">
        <v>96</v>
      </c>
      <c r="P959" s="42" t="s">
        <v>6397</v>
      </c>
      <c r="Q959" s="42" t="s">
        <v>41</v>
      </c>
      <c r="R959" t="s">
        <v>2672</v>
      </c>
      <c r="S959" s="38" t="s">
        <v>6398</v>
      </c>
      <c r="T959" t="s">
        <v>63</v>
      </c>
      <c r="U959" t="s">
        <v>60</v>
      </c>
      <c r="W959">
        <v>2013</v>
      </c>
      <c r="X959" t="s">
        <v>61</v>
      </c>
      <c r="Z959" s="2"/>
      <c r="AA959" t="s">
        <v>6399</v>
      </c>
      <c r="AB959" t="str">
        <f t="shared" si="23"/>
        <v>DEU_Plantae_Marine macroalgae_2013.xlsx</v>
      </c>
      <c r="AC959" s="8"/>
      <c r="AD959" t="s">
        <v>6400</v>
      </c>
      <c r="AE959" t="s">
        <v>412</v>
      </c>
      <c r="AF959" t="str">
        <f>VLOOKUP(AE959,[1]urls_output!$A:$B,2,FALSE)</f>
        <v>T</v>
      </c>
    </row>
    <row r="960" spans="1:32" ht="15" customHeight="1">
      <c r="A960">
        <v>960</v>
      </c>
      <c r="B960" t="s">
        <v>31</v>
      </c>
      <c r="C960" s="19" t="s">
        <v>50</v>
      </c>
      <c r="D960" t="s">
        <v>34</v>
      </c>
      <c r="I960" t="s">
        <v>53</v>
      </c>
      <c r="J960" t="s">
        <v>54</v>
      </c>
      <c r="K960" t="s">
        <v>96</v>
      </c>
      <c r="P960" t="s">
        <v>6601</v>
      </c>
      <c r="Q960" t="s">
        <v>41</v>
      </c>
      <c r="R960" t="s">
        <v>2672</v>
      </c>
      <c r="S960" s="38" t="s">
        <v>6612</v>
      </c>
      <c r="T960" t="s">
        <v>63</v>
      </c>
      <c r="U960" t="s">
        <v>60</v>
      </c>
      <c r="W960">
        <v>2018</v>
      </c>
      <c r="X960" t="s">
        <v>61</v>
      </c>
      <c r="Z960" s="2"/>
      <c r="AB960" t="str">
        <f t="shared" si="23"/>
        <v>DEU_Plantae_Mosses_2018.xlsx</v>
      </c>
      <c r="AC960" s="8"/>
      <c r="AD960" t="s">
        <v>6613</v>
      </c>
      <c r="AE960" t="s">
        <v>412</v>
      </c>
      <c r="AF960" t="str">
        <f>VLOOKUP(AE960,[1]urls_output!$A:$B,2,FALSE)</f>
        <v>T</v>
      </c>
    </row>
    <row r="961" spans="1:32" ht="15" customHeight="1">
      <c r="A961">
        <v>961</v>
      </c>
      <c r="B961" t="s">
        <v>31</v>
      </c>
      <c r="C961" s="19" t="s">
        <v>50</v>
      </c>
      <c r="D961" t="s">
        <v>34</v>
      </c>
      <c r="I961" t="s">
        <v>53</v>
      </c>
      <c r="J961" t="s">
        <v>54</v>
      </c>
      <c r="K961" t="s">
        <v>96</v>
      </c>
      <c r="L961" t="s">
        <v>1856</v>
      </c>
      <c r="M961" t="s">
        <v>1857</v>
      </c>
      <c r="N961" t="s">
        <v>7959</v>
      </c>
      <c r="P961" t="s">
        <v>7960</v>
      </c>
      <c r="Q961" t="s">
        <v>41</v>
      </c>
      <c r="R961" t="s">
        <v>2672</v>
      </c>
      <c r="S961" s="38" t="s">
        <v>7961</v>
      </c>
      <c r="T961" t="s">
        <v>63</v>
      </c>
      <c r="U961" t="s">
        <v>60</v>
      </c>
      <c r="W961">
        <v>2018</v>
      </c>
      <c r="X961" t="s">
        <v>61</v>
      </c>
      <c r="Z961" s="2"/>
      <c r="AB961" t="str">
        <f t="shared" si="23"/>
        <v>DEU_Plantae_Vaucheriaceae_2018.xlsx</v>
      </c>
      <c r="AC961" s="8"/>
      <c r="AD961" t="e">
        <v>#N/A</v>
      </c>
      <c r="AE961" t="s">
        <v>412</v>
      </c>
      <c r="AF961" t="str">
        <f>VLOOKUP(AE961,[1]urls_output!$A:$B,2,FALSE)</f>
        <v>T</v>
      </c>
    </row>
    <row r="962" spans="1:32" ht="15" customHeight="1">
      <c r="A962">
        <v>962</v>
      </c>
      <c r="B962" t="s">
        <v>31</v>
      </c>
      <c r="C962" s="19" t="s">
        <v>50</v>
      </c>
      <c r="D962" t="s">
        <v>34</v>
      </c>
      <c r="I962" t="s">
        <v>53</v>
      </c>
      <c r="J962" t="s">
        <v>54</v>
      </c>
      <c r="K962" t="s">
        <v>96</v>
      </c>
      <c r="P962" t="s">
        <v>5277</v>
      </c>
      <c r="Q962" t="s">
        <v>41</v>
      </c>
      <c r="R962" t="s">
        <v>2672</v>
      </c>
      <c r="S962" s="38" t="s">
        <v>5134</v>
      </c>
      <c r="T962" t="s">
        <v>63</v>
      </c>
      <c r="U962" t="s">
        <v>60</v>
      </c>
      <c r="W962">
        <v>2018</v>
      </c>
      <c r="X962" t="s">
        <v>61</v>
      </c>
      <c r="Z962" s="2"/>
      <c r="AB962" t="str">
        <f t="shared" si="23"/>
        <v>DEU_Plantae_Freshwater red algae_2018.xlsx</v>
      </c>
      <c r="AC962" s="8"/>
      <c r="AD962" t="s">
        <v>5278</v>
      </c>
      <c r="AE962" t="s">
        <v>412</v>
      </c>
      <c r="AF962" t="str">
        <f>VLOOKUP(AE962,[1]urls_output!$A:$B,2,FALSE)</f>
        <v>T</v>
      </c>
    </row>
    <row r="963" spans="1:32" ht="15" customHeight="1">
      <c r="A963">
        <v>963</v>
      </c>
      <c r="B963" t="s">
        <v>31</v>
      </c>
      <c r="C963" s="19" t="s">
        <v>50</v>
      </c>
      <c r="D963" t="s">
        <v>34</v>
      </c>
      <c r="I963" t="s">
        <v>53</v>
      </c>
      <c r="J963" t="s">
        <v>54</v>
      </c>
      <c r="K963" t="s">
        <v>96</v>
      </c>
      <c r="P963" t="s">
        <v>5133</v>
      </c>
      <c r="Q963" t="s">
        <v>41</v>
      </c>
      <c r="R963" t="s">
        <v>2672</v>
      </c>
      <c r="S963" s="38" t="s">
        <v>5134</v>
      </c>
      <c r="T963" t="s">
        <v>63</v>
      </c>
      <c r="U963" t="s">
        <v>60</v>
      </c>
      <c r="W963">
        <v>2018</v>
      </c>
      <c r="X963" t="s">
        <v>61</v>
      </c>
      <c r="Z963" s="2"/>
      <c r="AB963" t="str">
        <f t="shared" si="23"/>
        <v>DEU_Plantae_Freshwater brown algae_2018.xlsx</v>
      </c>
      <c r="AC963" s="8"/>
      <c r="AD963" t="s">
        <v>5135</v>
      </c>
      <c r="AE963" t="s">
        <v>412</v>
      </c>
      <c r="AF963" t="str">
        <f>VLOOKUP(AE963,[1]urls_output!$A:$B,2,FALSE)</f>
        <v>T</v>
      </c>
    </row>
    <row r="964" spans="1:32" ht="15" customHeight="1">
      <c r="A964">
        <v>964</v>
      </c>
      <c r="B964" t="s">
        <v>31</v>
      </c>
      <c r="C964" s="19" t="s">
        <v>50</v>
      </c>
      <c r="D964" t="s">
        <v>34</v>
      </c>
      <c r="I964" t="s">
        <v>53</v>
      </c>
      <c r="J964" t="s">
        <v>54</v>
      </c>
      <c r="K964" t="s">
        <v>96</v>
      </c>
      <c r="L964" t="s">
        <v>1856</v>
      </c>
      <c r="M964" t="s">
        <v>1857</v>
      </c>
      <c r="N964" t="s">
        <v>5162</v>
      </c>
      <c r="P964" t="s">
        <v>5163</v>
      </c>
      <c r="Q964" t="s">
        <v>41</v>
      </c>
      <c r="R964" t="s">
        <v>2672</v>
      </c>
      <c r="S964" s="38" t="s">
        <v>5164</v>
      </c>
      <c r="T964" t="s">
        <v>63</v>
      </c>
      <c r="U964" t="s">
        <v>60</v>
      </c>
      <c r="W964">
        <v>2018</v>
      </c>
      <c r="X964" t="s">
        <v>61</v>
      </c>
      <c r="Z964" s="2"/>
      <c r="AB964" t="str">
        <f t="shared" si="23"/>
        <v>DEU_Plantae_Freshwater diatoms_2018.xlsx</v>
      </c>
      <c r="AC964" s="8"/>
      <c r="AD964" t="s">
        <v>5165</v>
      </c>
      <c r="AE964" t="s">
        <v>412</v>
      </c>
      <c r="AF964" t="str">
        <f>VLOOKUP(AE964,[1]urls_output!$A:$B,2,FALSE)</f>
        <v>T</v>
      </c>
    </row>
    <row r="965" spans="1:32" ht="15" customHeight="1">
      <c r="A965">
        <v>965</v>
      </c>
      <c r="B965" t="s">
        <v>31</v>
      </c>
      <c r="C965" s="19" t="s">
        <v>50</v>
      </c>
      <c r="D965" t="s">
        <v>34</v>
      </c>
      <c r="I965" t="s">
        <v>53</v>
      </c>
      <c r="J965" t="s">
        <v>54</v>
      </c>
      <c r="K965" t="s">
        <v>96</v>
      </c>
      <c r="N965" t="s">
        <v>2670</v>
      </c>
      <c r="O965" t="s">
        <v>2671</v>
      </c>
      <c r="P965" t="s">
        <v>2671</v>
      </c>
      <c r="Q965" t="s">
        <v>41</v>
      </c>
      <c r="R965" t="s">
        <v>2672</v>
      </c>
      <c r="S965" s="38" t="s">
        <v>2673</v>
      </c>
      <c r="T965" t="s">
        <v>63</v>
      </c>
      <c r="U965" t="s">
        <v>60</v>
      </c>
      <c r="W965">
        <v>2018</v>
      </c>
      <c r="X965" t="s">
        <v>61</v>
      </c>
      <c r="Z965" s="2"/>
      <c r="AB965" t="str">
        <f t="shared" si="23"/>
        <v>DEU_Plantae_Desmidiales_2018.xlsx</v>
      </c>
      <c r="AC965" s="8"/>
      <c r="AD965" t="s">
        <v>2674</v>
      </c>
      <c r="AE965" t="s">
        <v>412</v>
      </c>
      <c r="AF965" t="str">
        <f>VLOOKUP(AE965,[1]urls_output!$A:$B,2,FALSE)</f>
        <v>T</v>
      </c>
    </row>
    <row r="966" spans="1:32" ht="15" customHeight="1">
      <c r="A966">
        <v>966</v>
      </c>
      <c r="B966" t="s">
        <v>31</v>
      </c>
      <c r="C966" s="19" t="s">
        <v>50</v>
      </c>
      <c r="D966" t="s">
        <v>34</v>
      </c>
      <c r="I966" t="s">
        <v>53</v>
      </c>
      <c r="J966" t="s">
        <v>54</v>
      </c>
      <c r="K966" t="s">
        <v>96</v>
      </c>
      <c r="P966" t="s">
        <v>5760</v>
      </c>
      <c r="Q966" t="s">
        <v>41</v>
      </c>
      <c r="R966" t="s">
        <v>8676</v>
      </c>
      <c r="S966" s="38" t="s">
        <v>5798</v>
      </c>
      <c r="T966" t="s">
        <v>63</v>
      </c>
      <c r="U966" t="s">
        <v>60</v>
      </c>
      <c r="W966">
        <v>2011</v>
      </c>
      <c r="X966" t="s">
        <v>61</v>
      </c>
      <c r="Z966" s="2"/>
      <c r="AA966" t="s">
        <v>5799</v>
      </c>
      <c r="AB966" t="str">
        <f t="shared" si="23"/>
        <v>DEU_Plantae_Lichens_2011.xlsx</v>
      </c>
      <c r="AC966" s="8"/>
      <c r="AD966" t="s">
        <v>5800</v>
      </c>
      <c r="AE966" t="s">
        <v>412</v>
      </c>
      <c r="AF966" t="str">
        <f>VLOOKUP(AE966,[1]urls_output!$A:$B,2,FALSE)</f>
        <v>T</v>
      </c>
    </row>
    <row r="967" spans="1:32" ht="15" customHeight="1">
      <c r="A967">
        <v>967</v>
      </c>
      <c r="B967" t="s">
        <v>31</v>
      </c>
      <c r="C967" s="19" t="s">
        <v>50</v>
      </c>
      <c r="D967" t="s">
        <v>34</v>
      </c>
      <c r="I967" t="s">
        <v>53</v>
      </c>
      <c r="J967" t="s">
        <v>54</v>
      </c>
      <c r="K967" t="s">
        <v>89</v>
      </c>
      <c r="P967" t="s">
        <v>988</v>
      </c>
      <c r="Q967" t="s">
        <v>41</v>
      </c>
      <c r="R967" t="s">
        <v>8676</v>
      </c>
      <c r="S967" s="38" t="s">
        <v>953</v>
      </c>
      <c r="T967" t="s">
        <v>63</v>
      </c>
      <c r="U967" t="s">
        <v>60</v>
      </c>
      <c r="W967">
        <v>2016</v>
      </c>
      <c r="X967" t="s">
        <v>61</v>
      </c>
      <c r="Z967" s="2"/>
      <c r="AB967" t="str">
        <f t="shared" si="23"/>
        <v>DEU_Fungi_Basidiomycota_2016.xlsx</v>
      </c>
      <c r="AC967" s="8"/>
      <c r="AD967" t="s">
        <v>989</v>
      </c>
      <c r="AE967" t="s">
        <v>412</v>
      </c>
      <c r="AF967" t="str">
        <f>VLOOKUP(AE967,[1]urls_output!$A:$B,2,FALSE)</f>
        <v>T</v>
      </c>
    </row>
    <row r="968" spans="1:32" ht="15" customHeight="1">
      <c r="A968">
        <v>968</v>
      </c>
      <c r="B968" t="s">
        <v>31</v>
      </c>
      <c r="C968" s="19" t="s">
        <v>50</v>
      </c>
      <c r="D968" t="s">
        <v>34</v>
      </c>
      <c r="I968" t="s">
        <v>53</v>
      </c>
      <c r="J968" t="s">
        <v>54</v>
      </c>
      <c r="K968" t="s">
        <v>89</v>
      </c>
      <c r="P968" t="s">
        <v>952</v>
      </c>
      <c r="Q968" t="s">
        <v>41</v>
      </c>
      <c r="R968" t="s">
        <v>8676</v>
      </c>
      <c r="S968" s="38" t="s">
        <v>953</v>
      </c>
      <c r="T968" t="s">
        <v>63</v>
      </c>
      <c r="U968" t="s">
        <v>60</v>
      </c>
      <c r="W968">
        <v>2016</v>
      </c>
      <c r="X968" t="s">
        <v>61</v>
      </c>
      <c r="Z968" s="2"/>
      <c r="AB968" t="str">
        <f t="shared" si="23"/>
        <v>DEU_Fungi_Ascomycota_2016.xlsx</v>
      </c>
      <c r="AC968" s="8"/>
      <c r="AD968" t="s">
        <v>954</v>
      </c>
      <c r="AE968" t="s">
        <v>412</v>
      </c>
      <c r="AF968" t="str">
        <f>VLOOKUP(AE968,[1]urls_output!$A:$B,2,FALSE)</f>
        <v>T</v>
      </c>
    </row>
    <row r="969" spans="1:32" ht="15" customHeight="1">
      <c r="A969">
        <v>969</v>
      </c>
      <c r="B969" t="s">
        <v>31</v>
      </c>
      <c r="C969" s="19" t="s">
        <v>50</v>
      </c>
      <c r="D969" t="s">
        <v>34</v>
      </c>
      <c r="I969" t="s">
        <v>53</v>
      </c>
      <c r="J969" t="s">
        <v>54</v>
      </c>
      <c r="K969" t="s">
        <v>89</v>
      </c>
      <c r="P969" s="42" t="s">
        <v>7107</v>
      </c>
      <c r="Q969" s="42" t="s">
        <v>41</v>
      </c>
      <c r="R969" t="s">
        <v>8676</v>
      </c>
      <c r="S969" s="38" t="s">
        <v>7108</v>
      </c>
      <c r="T969" t="s">
        <v>63</v>
      </c>
      <c r="U969" t="s">
        <v>60</v>
      </c>
      <c r="W969">
        <v>2023</v>
      </c>
      <c r="X969" t="s">
        <v>61</v>
      </c>
      <c r="Z969" s="2"/>
      <c r="AB969" t="str">
        <f t="shared" si="23"/>
        <v>DEU_Fungi_Phytoparasitic small fungi_2023.xlsx</v>
      </c>
      <c r="AC969" s="8"/>
      <c r="AD969" t="s">
        <v>7109</v>
      </c>
      <c r="AE969" t="s">
        <v>412</v>
      </c>
      <c r="AF969" t="str">
        <f>VLOOKUP(AE969,[1]urls_output!$A:$B,2,FALSE)</f>
        <v>T</v>
      </c>
    </row>
    <row r="970" spans="1:32" s="57" customFormat="1" ht="15" customHeight="1">
      <c r="A970" s="57">
        <v>970</v>
      </c>
      <c r="B970" s="57" t="s">
        <v>31</v>
      </c>
      <c r="C970" s="58" t="s">
        <v>50</v>
      </c>
      <c r="D970" s="57" t="s">
        <v>34</v>
      </c>
      <c r="I970" s="57" t="s">
        <v>53</v>
      </c>
      <c r="J970" s="57" t="s">
        <v>54</v>
      </c>
      <c r="K970" s="57" t="s">
        <v>89</v>
      </c>
      <c r="P970" s="59" t="s">
        <v>7107</v>
      </c>
      <c r="Q970" s="59" t="s">
        <v>41</v>
      </c>
      <c r="R970" t="s">
        <v>803</v>
      </c>
      <c r="S970" s="60" t="s">
        <v>7108</v>
      </c>
      <c r="T970" s="57" t="s">
        <v>44</v>
      </c>
      <c r="U970" s="57" t="s">
        <v>60</v>
      </c>
      <c r="W970" s="57">
        <v>2023</v>
      </c>
      <c r="X970" s="57" t="s">
        <v>61</v>
      </c>
      <c r="AB970" s="57" t="str">
        <f t="shared" si="23"/>
        <v>DEU_Fungi_Phytoparasitic small fungi_2023.pdf</v>
      </c>
      <c r="AD970" s="57" t="s">
        <v>7110</v>
      </c>
      <c r="AE970" s="57" t="s">
        <v>412</v>
      </c>
      <c r="AF970" s="57" t="str">
        <f>VLOOKUP(AE970,[1]urls_output!$A:$B,2,FALSE)</f>
        <v>T</v>
      </c>
    </row>
    <row r="971" spans="1:32" ht="15" customHeight="1">
      <c r="A971">
        <v>971</v>
      </c>
      <c r="B971" t="s">
        <v>31</v>
      </c>
      <c r="C971" s="19" t="s">
        <v>50</v>
      </c>
      <c r="D971" t="s">
        <v>34</v>
      </c>
      <c r="I971" t="s">
        <v>53</v>
      </c>
      <c r="J971" t="s">
        <v>54</v>
      </c>
      <c r="K971" t="s">
        <v>89</v>
      </c>
      <c r="P971" t="s">
        <v>6664</v>
      </c>
      <c r="Q971" t="s">
        <v>41</v>
      </c>
      <c r="R971" t="s">
        <v>8676</v>
      </c>
      <c r="S971" s="38" t="s">
        <v>6665</v>
      </c>
      <c r="T971" t="s">
        <v>63</v>
      </c>
      <c r="U971" t="s">
        <v>60</v>
      </c>
      <c r="W971">
        <v>2011</v>
      </c>
      <c r="X971" t="s">
        <v>61</v>
      </c>
      <c r="Z971" s="2"/>
      <c r="AB971" t="str">
        <f t="shared" si="23"/>
        <v>DEU_Fungi_Myxomycetes_2011.xlsx</v>
      </c>
      <c r="AC971" s="8"/>
      <c r="AD971" t="s">
        <v>6666</v>
      </c>
      <c r="AE971" t="s">
        <v>412</v>
      </c>
      <c r="AF971" t="str">
        <f>VLOOKUP(AE971,[1]urls_output!$A:$B,2,FALSE)</f>
        <v>T</v>
      </c>
    </row>
    <row r="972" spans="1:32" ht="15" customHeight="1">
      <c r="A972">
        <v>972</v>
      </c>
      <c r="B972" t="s">
        <v>31</v>
      </c>
      <c r="C972" s="19" t="s">
        <v>50</v>
      </c>
      <c r="D972" t="s">
        <v>425</v>
      </c>
      <c r="E972" t="s">
        <v>425</v>
      </c>
      <c r="I972" t="s">
        <v>53</v>
      </c>
      <c r="J972" t="s">
        <v>54</v>
      </c>
      <c r="K972" t="s">
        <v>37</v>
      </c>
      <c r="L972" t="s">
        <v>177</v>
      </c>
      <c r="M972" t="s">
        <v>178</v>
      </c>
      <c r="N972" t="s">
        <v>903</v>
      </c>
      <c r="P972" t="s">
        <v>5979</v>
      </c>
      <c r="Q972" t="s">
        <v>41</v>
      </c>
      <c r="R972" s="1" t="s">
        <v>426</v>
      </c>
      <c r="S972" s="31" t="s">
        <v>8659</v>
      </c>
      <c r="T972" t="s">
        <v>63</v>
      </c>
      <c r="U972" t="s">
        <v>60</v>
      </c>
      <c r="W972">
        <v>2001</v>
      </c>
      <c r="X972" t="s">
        <v>61</v>
      </c>
      <c r="Z972" s="2"/>
      <c r="AB972" t="str">
        <f t="shared" si="23"/>
        <v>DEU_Baden-Württemberg_Animalia_Mammals_2001.xlsx</v>
      </c>
      <c r="AC972" s="8"/>
      <c r="AD972" t="s">
        <v>6088</v>
      </c>
      <c r="AE972" t="s">
        <v>426</v>
      </c>
      <c r="AF972" t="str">
        <f>VLOOKUP(AE972,[1]urls_output!$A:$B,2,FALSE)</f>
        <v>T</v>
      </c>
    </row>
    <row r="973" spans="1:32" ht="15" customHeight="1">
      <c r="A973">
        <v>973</v>
      </c>
      <c r="B973" t="s">
        <v>31</v>
      </c>
      <c r="C973" s="19" t="s">
        <v>50</v>
      </c>
      <c r="D973" t="s">
        <v>425</v>
      </c>
      <c r="E973" t="s">
        <v>425</v>
      </c>
      <c r="I973" t="s">
        <v>53</v>
      </c>
      <c r="J973" t="s">
        <v>54</v>
      </c>
      <c r="K973" t="s">
        <v>37</v>
      </c>
      <c r="L973" t="s">
        <v>177</v>
      </c>
      <c r="M973" t="s">
        <v>178</v>
      </c>
      <c r="N973" t="s">
        <v>812</v>
      </c>
      <c r="P973" t="s">
        <v>1705</v>
      </c>
      <c r="Q973" t="s">
        <v>41</v>
      </c>
      <c r="R973" t="s">
        <v>426</v>
      </c>
      <c r="S973" s="38" t="s">
        <v>8660</v>
      </c>
      <c r="T973" t="s">
        <v>63</v>
      </c>
      <c r="U973" t="s">
        <v>60</v>
      </c>
      <c r="W973">
        <v>2019</v>
      </c>
      <c r="X973" t="s">
        <v>61</v>
      </c>
      <c r="Z973" s="2"/>
      <c r="AB973" t="str">
        <f t="shared" si="23"/>
        <v>DEU_Baden-Württemberg_Animalia_Breeding birds_2019.xlsx</v>
      </c>
      <c r="AC973" s="8"/>
      <c r="AD973" t="s">
        <v>1751</v>
      </c>
      <c r="AE973" t="s">
        <v>426</v>
      </c>
      <c r="AF973" t="str">
        <f>VLOOKUP(AE973,[1]urls_output!$A:$B,2,FALSE)</f>
        <v>T</v>
      </c>
    </row>
    <row r="974" spans="1:32" ht="15" customHeight="1">
      <c r="A974">
        <v>974</v>
      </c>
      <c r="B974" t="s">
        <v>31</v>
      </c>
      <c r="C974" s="19" t="s">
        <v>50</v>
      </c>
      <c r="D974" t="s">
        <v>425</v>
      </c>
      <c r="E974" t="s">
        <v>425</v>
      </c>
      <c r="I974" t="s">
        <v>53</v>
      </c>
      <c r="J974" t="s">
        <v>54</v>
      </c>
      <c r="K974" t="s">
        <v>37</v>
      </c>
      <c r="L974" t="s">
        <v>177</v>
      </c>
      <c r="M974" t="s">
        <v>178</v>
      </c>
      <c r="N974" t="s">
        <v>2291</v>
      </c>
      <c r="P974" t="s">
        <v>7214</v>
      </c>
      <c r="Q974" t="s">
        <v>41</v>
      </c>
      <c r="R974" t="s">
        <v>426</v>
      </c>
      <c r="S974" s="38" t="s">
        <v>8661</v>
      </c>
      <c r="T974" t="s">
        <v>63</v>
      </c>
      <c r="U974" t="s">
        <v>60</v>
      </c>
      <c r="W974">
        <v>2020</v>
      </c>
      <c r="X974" t="s">
        <v>61</v>
      </c>
      <c r="Z974" s="2"/>
      <c r="AB974" t="str">
        <f t="shared" si="23"/>
        <v>DEU_Baden-Württemberg_Animalia_Reptiles_2020.xlsx</v>
      </c>
      <c r="AC974" s="8"/>
      <c r="AD974" t="s">
        <v>7296</v>
      </c>
      <c r="AE974" t="s">
        <v>426</v>
      </c>
      <c r="AF974" t="str">
        <f>VLOOKUP(AE974,[1]urls_output!$A:$B,2,FALSE)</f>
        <v>T</v>
      </c>
    </row>
    <row r="975" spans="1:32" ht="15" customHeight="1">
      <c r="A975">
        <v>975</v>
      </c>
      <c r="B975" t="s">
        <v>31</v>
      </c>
      <c r="C975" s="19" t="s">
        <v>50</v>
      </c>
      <c r="D975" t="s">
        <v>425</v>
      </c>
      <c r="E975" t="s">
        <v>425</v>
      </c>
      <c r="I975" t="s">
        <v>53</v>
      </c>
      <c r="J975" t="s">
        <v>54</v>
      </c>
      <c r="K975" t="s">
        <v>37</v>
      </c>
      <c r="L975" t="s">
        <v>177</v>
      </c>
      <c r="M975" t="s">
        <v>178</v>
      </c>
      <c r="N975" t="s">
        <v>179</v>
      </c>
      <c r="P975" t="s">
        <v>180</v>
      </c>
      <c r="Q975" t="s">
        <v>41</v>
      </c>
      <c r="R975" t="s">
        <v>426</v>
      </c>
      <c r="S975" s="38" t="s">
        <v>8661</v>
      </c>
      <c r="T975" t="s">
        <v>63</v>
      </c>
      <c r="U975" t="s">
        <v>60</v>
      </c>
      <c r="W975">
        <v>2020</v>
      </c>
      <c r="X975" t="s">
        <v>61</v>
      </c>
      <c r="Z975" s="2"/>
      <c r="AB975" t="str">
        <f t="shared" si="23"/>
        <v>DEU_Baden-Württemberg_Animalia_Amphibians_2020.xlsx</v>
      </c>
      <c r="AC975" s="8"/>
      <c r="AD975" t="s">
        <v>427</v>
      </c>
      <c r="AE975" t="s">
        <v>426</v>
      </c>
      <c r="AF975" t="str">
        <f>VLOOKUP(AE975,[1]urls_output!$A:$B,2,FALSE)</f>
        <v>T</v>
      </c>
    </row>
    <row r="976" spans="1:32" ht="15" customHeight="1">
      <c r="A976">
        <v>976</v>
      </c>
      <c r="B976" t="s">
        <v>31</v>
      </c>
      <c r="C976" s="19" t="s">
        <v>50</v>
      </c>
      <c r="D976" t="s">
        <v>425</v>
      </c>
      <c r="E976" t="s">
        <v>425</v>
      </c>
      <c r="I976" t="s">
        <v>53</v>
      </c>
      <c r="J976" t="s">
        <v>54</v>
      </c>
      <c r="K976" t="s">
        <v>37</v>
      </c>
      <c r="L976" t="s">
        <v>177</v>
      </c>
      <c r="M976" t="s">
        <v>178</v>
      </c>
      <c r="P976" t="s">
        <v>3709</v>
      </c>
      <c r="Q976" t="s">
        <v>41</v>
      </c>
      <c r="R976" t="s">
        <v>426</v>
      </c>
      <c r="S976" s="38" t="s">
        <v>8662</v>
      </c>
      <c r="T976" t="s">
        <v>63</v>
      </c>
      <c r="U976" t="s">
        <v>60</v>
      </c>
      <c r="W976">
        <v>2014</v>
      </c>
      <c r="X976" t="s">
        <v>61</v>
      </c>
      <c r="Z976" s="2"/>
      <c r="AB976" t="str">
        <f t="shared" si="23"/>
        <v>DEU_Baden-Württemberg_Animalia_Fishes_2014.xlsx</v>
      </c>
      <c r="AC976" s="8"/>
      <c r="AD976" t="s">
        <v>3758</v>
      </c>
      <c r="AE976" t="s">
        <v>426</v>
      </c>
      <c r="AF976" t="str">
        <f>VLOOKUP(AE976,[1]urls_output!$A:$B,2,FALSE)</f>
        <v>T</v>
      </c>
    </row>
    <row r="977" spans="1:32" ht="15" customHeight="1">
      <c r="A977">
        <v>977</v>
      </c>
      <c r="B977" t="s">
        <v>31</v>
      </c>
      <c r="C977" s="19" t="s">
        <v>50</v>
      </c>
      <c r="D977" t="s">
        <v>425</v>
      </c>
      <c r="E977" t="s">
        <v>425</v>
      </c>
      <c r="I977" t="s">
        <v>53</v>
      </c>
      <c r="J977" t="s">
        <v>54</v>
      </c>
      <c r="K977" t="s">
        <v>37</v>
      </c>
      <c r="L977" t="s">
        <v>177</v>
      </c>
      <c r="M977" t="s">
        <v>178</v>
      </c>
      <c r="N977" t="s">
        <v>5665</v>
      </c>
      <c r="P977" t="s">
        <v>8677</v>
      </c>
      <c r="Q977" t="s">
        <v>41</v>
      </c>
      <c r="R977" t="s">
        <v>426</v>
      </c>
      <c r="S977" s="38" t="s">
        <v>8663</v>
      </c>
      <c r="T977" t="s">
        <v>63</v>
      </c>
      <c r="U977" t="s">
        <v>60</v>
      </c>
      <c r="W977">
        <v>2014</v>
      </c>
      <c r="X977" t="s">
        <v>61</v>
      </c>
      <c r="Z977" s="2"/>
      <c r="AB977" t="str">
        <f t="shared" si="23"/>
        <v>DEU_Baden-Württemberg_Animalia_Lamprey_2014.xlsx</v>
      </c>
      <c r="AC977" s="8"/>
      <c r="AD977" t="s">
        <v>5667</v>
      </c>
      <c r="AE977" t="s">
        <v>426</v>
      </c>
      <c r="AF977" t="str">
        <f>VLOOKUP(AE977,[1]urls_output!$A:$B,2,FALSE)</f>
        <v>T</v>
      </c>
    </row>
    <row r="978" spans="1:32" ht="15" customHeight="1">
      <c r="A978">
        <v>978</v>
      </c>
      <c r="B978" t="s">
        <v>31</v>
      </c>
      <c r="C978" s="19" t="s">
        <v>50</v>
      </c>
      <c r="D978" t="s">
        <v>425</v>
      </c>
      <c r="E978" t="s">
        <v>425</v>
      </c>
      <c r="I978" t="s">
        <v>53</v>
      </c>
      <c r="J978" t="s">
        <v>54</v>
      </c>
      <c r="K978" t="s">
        <v>37</v>
      </c>
      <c r="L978" t="s">
        <v>38</v>
      </c>
      <c r="M978" t="s">
        <v>39</v>
      </c>
      <c r="N978" t="s">
        <v>962</v>
      </c>
      <c r="O978" t="s">
        <v>963</v>
      </c>
      <c r="P978" t="s">
        <v>8678</v>
      </c>
      <c r="Q978" t="s">
        <v>41</v>
      </c>
      <c r="R978" t="s">
        <v>426</v>
      </c>
      <c r="S978" s="38" t="s">
        <v>8664</v>
      </c>
      <c r="T978" t="s">
        <v>63</v>
      </c>
      <c r="U978" t="s">
        <v>60</v>
      </c>
      <c r="W978">
        <v>2014</v>
      </c>
      <c r="X978" t="s">
        <v>61</v>
      </c>
      <c r="Z978" s="2"/>
      <c r="AB978" t="str">
        <f t="shared" si="23"/>
        <v>DEU_Baden-Württemberg_Animalia_CrayFishes_2014.xlsx</v>
      </c>
      <c r="AC978" s="8"/>
      <c r="AD978" t="s">
        <v>2577</v>
      </c>
      <c r="AE978" t="s">
        <v>426</v>
      </c>
      <c r="AF978" t="str">
        <f>VLOOKUP(AE978,[1]urls_output!$A:$B,2,FALSE)</f>
        <v>T</v>
      </c>
    </row>
    <row r="979" spans="1:32" ht="15" customHeight="1">
      <c r="A979">
        <v>979</v>
      </c>
      <c r="B979" t="s">
        <v>31</v>
      </c>
      <c r="C979" s="19" t="s">
        <v>50</v>
      </c>
      <c r="D979" t="s">
        <v>425</v>
      </c>
      <c r="E979" t="s">
        <v>425</v>
      </c>
      <c r="I979" t="s">
        <v>53</v>
      </c>
      <c r="J979" t="s">
        <v>54</v>
      </c>
      <c r="K979" t="s">
        <v>37</v>
      </c>
      <c r="L979" t="s">
        <v>38</v>
      </c>
      <c r="M979" t="s">
        <v>55</v>
      </c>
      <c r="N979" t="s">
        <v>56</v>
      </c>
      <c r="O979" t="s">
        <v>68</v>
      </c>
      <c r="P979" t="s">
        <v>5524</v>
      </c>
      <c r="Q979" t="s">
        <v>41</v>
      </c>
      <c r="R979" t="s">
        <v>426</v>
      </c>
      <c r="S979" s="38" t="s">
        <v>8663</v>
      </c>
      <c r="T979" t="s">
        <v>44</v>
      </c>
      <c r="U979" t="s">
        <v>60</v>
      </c>
      <c r="W979">
        <v>2000</v>
      </c>
      <c r="X979" t="s">
        <v>61</v>
      </c>
      <c r="Z979" s="2"/>
      <c r="AB979" t="str">
        <f t="shared" si="23"/>
        <v>DEU_Baden-Württemberg_Animalia_Hoverflies_2000.pdf</v>
      </c>
      <c r="AC979" s="8"/>
      <c r="AD979" t="s">
        <v>5527</v>
      </c>
      <c r="AE979" t="s">
        <v>426</v>
      </c>
      <c r="AF979" t="str">
        <f>VLOOKUP(AE979,[1]urls_output!$A:$B,2,FALSE)</f>
        <v>T</v>
      </c>
    </row>
    <row r="980" spans="1:32" ht="15" customHeight="1">
      <c r="A980">
        <v>980</v>
      </c>
      <c r="B980" t="s">
        <v>31</v>
      </c>
      <c r="C980" s="19" t="s">
        <v>50</v>
      </c>
      <c r="D980" t="s">
        <v>425</v>
      </c>
      <c r="E980" t="s">
        <v>425</v>
      </c>
      <c r="I980" t="s">
        <v>53</v>
      </c>
      <c r="J980" t="s">
        <v>54</v>
      </c>
      <c r="K980" t="s">
        <v>37</v>
      </c>
      <c r="L980" t="s">
        <v>38</v>
      </c>
      <c r="M980" t="s">
        <v>55</v>
      </c>
      <c r="N980" t="s">
        <v>56</v>
      </c>
      <c r="O980" t="s">
        <v>158</v>
      </c>
      <c r="P980" t="s">
        <v>158</v>
      </c>
      <c r="Q980" t="s">
        <v>41</v>
      </c>
      <c r="R980" t="s">
        <v>426</v>
      </c>
      <c r="S980" s="38" t="s">
        <v>8664</v>
      </c>
      <c r="T980" t="s">
        <v>63</v>
      </c>
      <c r="U980" t="s">
        <v>60</v>
      </c>
      <c r="W980">
        <v>2004</v>
      </c>
      <c r="X980" t="s">
        <v>61</v>
      </c>
      <c r="Z980" s="2"/>
      <c r="AB980" t="str">
        <f t="shared" ref="AB980:AB1008" si="24">IF(D980="NA",   I980&amp;"_"&amp;K980&amp;"_"&amp;P980&amp;"_"&amp;W980&amp;"."&amp;T980, I980&amp;"_"&amp;D980&amp;"_"&amp;K980&amp;"_"&amp;P980&amp;"_"&amp;W980&amp;"."&amp;T980)</f>
        <v>DEU_Baden-Württemberg_Animalia_Lepidoptera_2004.xlsx</v>
      </c>
      <c r="AC980" s="8"/>
      <c r="AD980" t="s">
        <v>5744</v>
      </c>
      <c r="AE980" t="s">
        <v>426</v>
      </c>
      <c r="AF980" t="str">
        <f>VLOOKUP(AE980,[1]urls_output!$A:$B,2,FALSE)</f>
        <v>T</v>
      </c>
    </row>
    <row r="981" spans="1:32" ht="15" customHeight="1">
      <c r="A981">
        <v>981</v>
      </c>
      <c r="B981" t="s">
        <v>31</v>
      </c>
      <c r="C981" s="19" t="s">
        <v>50</v>
      </c>
      <c r="D981" t="s">
        <v>425</v>
      </c>
      <c r="E981" t="s">
        <v>425</v>
      </c>
      <c r="I981" t="s">
        <v>53</v>
      </c>
      <c r="J981" t="s">
        <v>54</v>
      </c>
      <c r="K981" t="s">
        <v>37</v>
      </c>
      <c r="L981" t="s">
        <v>38</v>
      </c>
      <c r="M981" t="s">
        <v>55</v>
      </c>
      <c r="N981" t="s">
        <v>56</v>
      </c>
      <c r="O981" t="s">
        <v>2246</v>
      </c>
      <c r="P981" t="s">
        <v>2247</v>
      </c>
      <c r="Q981" t="s">
        <v>41</v>
      </c>
      <c r="R981" t="s">
        <v>426</v>
      </c>
      <c r="S981" s="38" t="s">
        <v>8666</v>
      </c>
      <c r="T981" t="s">
        <v>63</v>
      </c>
      <c r="U981" t="s">
        <v>60</v>
      </c>
      <c r="W981">
        <v>2005</v>
      </c>
      <c r="X981" t="s">
        <v>61</v>
      </c>
      <c r="Z981" s="2"/>
      <c r="AB981" t="str">
        <f t="shared" si="24"/>
        <v>DEU_Baden-Württemberg_Animalia_Caddisflies_2005.xlsx</v>
      </c>
      <c r="AC981" s="8"/>
      <c r="AD981" t="s">
        <v>2259</v>
      </c>
      <c r="AE981" t="s">
        <v>426</v>
      </c>
      <c r="AF981" t="str">
        <f>VLOOKUP(AE981,[1]urls_output!$A:$B,2,FALSE)</f>
        <v>T</v>
      </c>
    </row>
    <row r="982" spans="1:32" s="70" customFormat="1" ht="15" customHeight="1">
      <c r="A982" s="70">
        <v>982</v>
      </c>
      <c r="B982" s="70" t="s">
        <v>31</v>
      </c>
      <c r="C982" s="71" t="s">
        <v>50</v>
      </c>
      <c r="D982" s="70" t="s">
        <v>425</v>
      </c>
      <c r="E982" s="70" t="s">
        <v>425</v>
      </c>
      <c r="I982" s="70" t="s">
        <v>53</v>
      </c>
      <c r="J982" s="70" t="s">
        <v>54</v>
      </c>
      <c r="K982" s="70" t="s">
        <v>37</v>
      </c>
      <c r="L982" s="70" t="s">
        <v>38</v>
      </c>
      <c r="M982" s="70" t="s">
        <v>55</v>
      </c>
      <c r="N982" s="70" t="s">
        <v>56</v>
      </c>
      <c r="O982" s="70" t="s">
        <v>2246</v>
      </c>
      <c r="P982" t="s">
        <v>2247</v>
      </c>
      <c r="Q982" s="70" t="s">
        <v>41</v>
      </c>
      <c r="R982" s="70" t="s">
        <v>426</v>
      </c>
      <c r="S982" s="72" t="s">
        <v>8666</v>
      </c>
      <c r="T982" s="70" t="s">
        <v>44</v>
      </c>
      <c r="U982" s="70" t="s">
        <v>60</v>
      </c>
      <c r="W982" s="70">
        <v>2005</v>
      </c>
      <c r="X982" s="70" t="s">
        <v>61</v>
      </c>
      <c r="AB982" s="70" t="str">
        <f t="shared" si="24"/>
        <v>DEU_Baden-Württemberg_Animalia_Caddisflies_2005.pdf</v>
      </c>
      <c r="AD982" s="70" t="s">
        <v>2260</v>
      </c>
      <c r="AE982" s="70" t="s">
        <v>426</v>
      </c>
      <c r="AF982" s="70" t="str">
        <f>VLOOKUP(AE982,[1]urls_output!$A:$B,2,FALSE)</f>
        <v>T</v>
      </c>
    </row>
    <row r="983" spans="1:32" ht="15" customHeight="1">
      <c r="A983">
        <v>983</v>
      </c>
      <c r="B983" t="s">
        <v>31</v>
      </c>
      <c r="C983" s="19" t="s">
        <v>50</v>
      </c>
      <c r="D983" t="s">
        <v>425</v>
      </c>
      <c r="E983" t="s">
        <v>425</v>
      </c>
      <c r="I983" t="s">
        <v>53</v>
      </c>
      <c r="J983" t="s">
        <v>54</v>
      </c>
      <c r="K983" t="s">
        <v>37</v>
      </c>
      <c r="L983" t="s">
        <v>38</v>
      </c>
      <c r="M983" t="s">
        <v>55</v>
      </c>
      <c r="N983" t="s">
        <v>56</v>
      </c>
      <c r="O983" t="s">
        <v>806</v>
      </c>
      <c r="P983" t="s">
        <v>1080</v>
      </c>
      <c r="Q983" t="s">
        <v>41</v>
      </c>
      <c r="R983" t="s">
        <v>426</v>
      </c>
      <c r="S983" s="38" t="s">
        <v>8665</v>
      </c>
      <c r="T983" t="s">
        <v>63</v>
      </c>
      <c r="U983" t="s">
        <v>60</v>
      </c>
      <c r="W983">
        <v>2000</v>
      </c>
      <c r="X983" t="s">
        <v>61</v>
      </c>
      <c r="Z983" s="2"/>
      <c r="AB983" t="str">
        <f t="shared" si="24"/>
        <v>DEU_Baden-Württemberg_Animalia_Bees_2000.xlsx</v>
      </c>
      <c r="AC983" s="8"/>
      <c r="AD983" t="s">
        <v>1099</v>
      </c>
      <c r="AE983" t="s">
        <v>426</v>
      </c>
      <c r="AF983" t="str">
        <f>VLOOKUP(AE983,[1]urls_output!$A:$B,2,FALSE)</f>
        <v>T</v>
      </c>
    </row>
    <row r="984" spans="1:32" s="70" customFormat="1" ht="15" customHeight="1">
      <c r="A984" s="70">
        <v>984</v>
      </c>
      <c r="B984" s="70" t="s">
        <v>31</v>
      </c>
      <c r="C984" s="71" t="s">
        <v>50</v>
      </c>
      <c r="D984" s="70" t="s">
        <v>425</v>
      </c>
      <c r="E984" s="70" t="s">
        <v>425</v>
      </c>
      <c r="I984" s="70" t="s">
        <v>53</v>
      </c>
      <c r="J984" s="70" t="s">
        <v>54</v>
      </c>
      <c r="K984" s="70" t="s">
        <v>37</v>
      </c>
      <c r="L984" s="70" t="s">
        <v>38</v>
      </c>
      <c r="M984" s="70" t="s">
        <v>55</v>
      </c>
      <c r="N984" s="70" t="s">
        <v>56</v>
      </c>
      <c r="O984" s="70" t="s">
        <v>806</v>
      </c>
      <c r="P984" t="s">
        <v>1080</v>
      </c>
      <c r="Q984" s="70" t="s">
        <v>41</v>
      </c>
      <c r="R984" s="70" t="s">
        <v>426</v>
      </c>
      <c r="S984" s="72" t="s">
        <v>8665</v>
      </c>
      <c r="T984" s="70" t="s">
        <v>44</v>
      </c>
      <c r="U984" s="70" t="s">
        <v>60</v>
      </c>
      <c r="W984" s="70">
        <v>2000</v>
      </c>
      <c r="X984" s="70" t="s">
        <v>61</v>
      </c>
      <c r="AB984" s="70" t="str">
        <f t="shared" si="24"/>
        <v>DEU_Baden-Württemberg_Animalia_Bees_2000.pdf</v>
      </c>
      <c r="AD984" s="70" t="s">
        <v>1100</v>
      </c>
      <c r="AE984" s="70" t="s">
        <v>426</v>
      </c>
      <c r="AF984" s="70" t="str">
        <f>VLOOKUP(AE984,[1]urls_output!$A:$B,2,FALSE)</f>
        <v>T</v>
      </c>
    </row>
    <row r="985" spans="1:32" ht="15" customHeight="1">
      <c r="A985">
        <v>985</v>
      </c>
      <c r="B985" t="s">
        <v>31</v>
      </c>
      <c r="C985" s="19" t="s">
        <v>50</v>
      </c>
      <c r="D985" t="s">
        <v>425</v>
      </c>
      <c r="E985" t="s">
        <v>425</v>
      </c>
      <c r="I985" t="s">
        <v>53</v>
      </c>
      <c r="J985" t="s">
        <v>54</v>
      </c>
      <c r="K985" t="s">
        <v>37</v>
      </c>
      <c r="L985" t="s">
        <v>38</v>
      </c>
      <c r="M985" t="s">
        <v>55</v>
      </c>
      <c r="N985" t="s">
        <v>56</v>
      </c>
      <c r="O985" t="s">
        <v>806</v>
      </c>
      <c r="P985" t="s">
        <v>7566</v>
      </c>
      <c r="Q985" t="s">
        <v>41</v>
      </c>
      <c r="R985" t="s">
        <v>426</v>
      </c>
      <c r="S985" s="38" t="s">
        <v>8667</v>
      </c>
      <c r="T985" t="s">
        <v>63</v>
      </c>
      <c r="U985" t="s">
        <v>60</v>
      </c>
      <c r="W985">
        <v>1996</v>
      </c>
      <c r="X985" t="s">
        <v>61</v>
      </c>
      <c r="Z985" s="2"/>
      <c r="AB985" t="str">
        <f t="shared" si="24"/>
        <v>DEU_Baden-Württemberg_Animalia_Spheciformes_1996.xlsx</v>
      </c>
      <c r="AC985" s="8"/>
      <c r="AD985" t="s">
        <v>7567</v>
      </c>
      <c r="AE985" t="s">
        <v>426</v>
      </c>
      <c r="AF985" t="str">
        <f>VLOOKUP(AE985,[1]urls_output!$A:$B,2,FALSE)</f>
        <v>T</v>
      </c>
    </row>
    <row r="986" spans="1:32" ht="15" customHeight="1">
      <c r="A986">
        <v>986</v>
      </c>
      <c r="B986" t="s">
        <v>31</v>
      </c>
      <c r="C986" s="19" t="s">
        <v>50</v>
      </c>
      <c r="D986" t="s">
        <v>425</v>
      </c>
      <c r="E986" t="s">
        <v>425</v>
      </c>
      <c r="I986" t="s">
        <v>53</v>
      </c>
      <c r="J986" t="s">
        <v>54</v>
      </c>
      <c r="K986" t="s">
        <v>37</v>
      </c>
      <c r="L986" t="s">
        <v>38</v>
      </c>
      <c r="M986" t="s">
        <v>55</v>
      </c>
      <c r="N986" t="s">
        <v>56</v>
      </c>
      <c r="O986" t="s">
        <v>806</v>
      </c>
      <c r="P986" t="s">
        <v>7131</v>
      </c>
      <c r="Q986" t="s">
        <v>41</v>
      </c>
      <c r="R986" t="s">
        <v>426</v>
      </c>
      <c r="S986" s="38" t="s">
        <v>8668</v>
      </c>
      <c r="T986" t="s">
        <v>63</v>
      </c>
      <c r="U986" t="s">
        <v>60</v>
      </c>
      <c r="W986">
        <v>1992</v>
      </c>
      <c r="X986" t="s">
        <v>61</v>
      </c>
      <c r="Z986" s="2"/>
      <c r="AB986" t="str">
        <f t="shared" si="24"/>
        <v>DEU_Baden-Württemberg_Animalia_Pompilidae_1992.xlsx</v>
      </c>
      <c r="AC986" s="8"/>
      <c r="AD986" t="s">
        <v>7132</v>
      </c>
      <c r="AE986" t="s">
        <v>426</v>
      </c>
      <c r="AF986" t="str">
        <f>VLOOKUP(AE986,[1]urls_output!$A:$B,2,FALSE)</f>
        <v>T</v>
      </c>
    </row>
    <row r="987" spans="1:32" ht="15" customHeight="1">
      <c r="A987">
        <v>987</v>
      </c>
      <c r="B987" t="s">
        <v>31</v>
      </c>
      <c r="C987" s="19" t="s">
        <v>50</v>
      </c>
      <c r="D987" t="s">
        <v>425</v>
      </c>
      <c r="E987" t="s">
        <v>425</v>
      </c>
      <c r="I987" t="s">
        <v>53</v>
      </c>
      <c r="J987" t="s">
        <v>54</v>
      </c>
      <c r="K987" t="s">
        <v>37</v>
      </c>
      <c r="L987" t="s">
        <v>38</v>
      </c>
      <c r="M987" t="s">
        <v>55</v>
      </c>
      <c r="N987" t="s">
        <v>56</v>
      </c>
      <c r="O987" t="s">
        <v>806</v>
      </c>
      <c r="P987" t="s">
        <v>2450</v>
      </c>
      <c r="Q987" t="s">
        <v>41</v>
      </c>
      <c r="R987" t="s">
        <v>426</v>
      </c>
      <c r="S987" s="38" t="s">
        <v>8669</v>
      </c>
      <c r="T987" t="s">
        <v>63</v>
      </c>
      <c r="U987" t="s">
        <v>60</v>
      </c>
      <c r="W987">
        <v>1993</v>
      </c>
      <c r="X987" t="s">
        <v>61</v>
      </c>
      <c r="Z987" s="2"/>
      <c r="AB987" t="str">
        <f t="shared" si="24"/>
        <v>DEU_Baden-Württemberg_Animalia_Chrysididae_1993.xlsx</v>
      </c>
      <c r="AC987" s="8"/>
      <c r="AD987" t="s">
        <v>2451</v>
      </c>
      <c r="AE987" t="s">
        <v>426</v>
      </c>
      <c r="AF987" t="str">
        <f>VLOOKUP(AE987,[1]urls_output!$A:$B,2,FALSE)</f>
        <v>T</v>
      </c>
    </row>
    <row r="988" spans="1:32" s="70" customFormat="1" ht="15" customHeight="1">
      <c r="A988" s="70">
        <v>988</v>
      </c>
      <c r="B988" s="70" t="s">
        <v>31</v>
      </c>
      <c r="C988" s="71" t="s">
        <v>50</v>
      </c>
      <c r="D988" s="70" t="s">
        <v>425</v>
      </c>
      <c r="E988" s="70" t="s">
        <v>425</v>
      </c>
      <c r="I988" s="70" t="s">
        <v>53</v>
      </c>
      <c r="J988" s="70" t="s">
        <v>54</v>
      </c>
      <c r="K988" s="70" t="s">
        <v>37</v>
      </c>
      <c r="L988" s="70" t="s">
        <v>38</v>
      </c>
      <c r="M988" s="70" t="s">
        <v>55</v>
      </c>
      <c r="N988" s="70" t="s">
        <v>56</v>
      </c>
      <c r="O988" s="70" t="s">
        <v>806</v>
      </c>
      <c r="P988" t="s">
        <v>2450</v>
      </c>
      <c r="Q988" s="70" t="s">
        <v>41</v>
      </c>
      <c r="R988" s="70" t="s">
        <v>426</v>
      </c>
      <c r="S988" s="72" t="s">
        <v>8669</v>
      </c>
      <c r="T988" s="70" t="s">
        <v>44</v>
      </c>
      <c r="U988" s="70" t="s">
        <v>60</v>
      </c>
      <c r="W988" s="70">
        <v>1993</v>
      </c>
      <c r="X988" s="70" t="s">
        <v>61</v>
      </c>
      <c r="AB988" s="70" t="str">
        <f t="shared" si="24"/>
        <v>DEU_Baden-Württemberg_Animalia_Chrysididae_1993.pdf</v>
      </c>
      <c r="AD988" s="70" t="s">
        <v>2452</v>
      </c>
      <c r="AE988" s="70" t="s">
        <v>426</v>
      </c>
      <c r="AF988" s="70" t="str">
        <f>VLOOKUP(AE988,[1]urls_output!$A:$B,2,FALSE)</f>
        <v>T</v>
      </c>
    </row>
    <row r="989" spans="1:32" ht="15" customHeight="1">
      <c r="A989">
        <v>989</v>
      </c>
      <c r="B989" t="s">
        <v>31</v>
      </c>
      <c r="C989" s="19" t="s">
        <v>50</v>
      </c>
      <c r="D989" t="s">
        <v>425</v>
      </c>
      <c r="E989" t="s">
        <v>425</v>
      </c>
      <c r="I989" t="s">
        <v>53</v>
      </c>
      <c r="J989" t="s">
        <v>54</v>
      </c>
      <c r="K989" t="s">
        <v>37</v>
      </c>
      <c r="L989" t="s">
        <v>38</v>
      </c>
      <c r="M989" t="s">
        <v>55</v>
      </c>
      <c r="N989" t="s">
        <v>56</v>
      </c>
      <c r="O989" t="s">
        <v>820</v>
      </c>
      <c r="P989" t="s">
        <v>2303</v>
      </c>
      <c r="Q989" t="s">
        <v>41</v>
      </c>
      <c r="R989" t="s">
        <v>426</v>
      </c>
      <c r="S989" s="38" t="s">
        <v>8670</v>
      </c>
      <c r="T989" t="s">
        <v>63</v>
      </c>
      <c r="U989" t="s">
        <v>60</v>
      </c>
      <c r="W989">
        <v>2005</v>
      </c>
      <c r="X989" t="s">
        <v>61</v>
      </c>
      <c r="Z989" s="2"/>
      <c r="AB989" t="str">
        <f t="shared" si="24"/>
        <v>DEU_Baden-Württemberg_Animalia_Carabidae_2005.xlsx</v>
      </c>
      <c r="AC989" s="8"/>
      <c r="AD989" t="s">
        <v>2314</v>
      </c>
      <c r="AE989" t="s">
        <v>426</v>
      </c>
      <c r="AF989" t="str">
        <f>VLOOKUP(AE989,[1]urls_output!$A:$B,2,FALSE)</f>
        <v>T</v>
      </c>
    </row>
    <row r="990" spans="1:32" s="70" customFormat="1" ht="15" customHeight="1">
      <c r="A990" s="70">
        <v>990</v>
      </c>
      <c r="B990" s="70" t="s">
        <v>31</v>
      </c>
      <c r="C990" s="71" t="s">
        <v>50</v>
      </c>
      <c r="D990" s="70" t="s">
        <v>425</v>
      </c>
      <c r="E990" s="70" t="s">
        <v>425</v>
      </c>
      <c r="I990" s="70" t="s">
        <v>53</v>
      </c>
      <c r="J990" s="70" t="s">
        <v>54</v>
      </c>
      <c r="K990" s="70" t="s">
        <v>37</v>
      </c>
      <c r="L990" s="70" t="s">
        <v>38</v>
      </c>
      <c r="M990" s="70" t="s">
        <v>55</v>
      </c>
      <c r="N990" s="70" t="s">
        <v>56</v>
      </c>
      <c r="O990" s="70" t="s">
        <v>820</v>
      </c>
      <c r="P990" t="s">
        <v>2303</v>
      </c>
      <c r="Q990" s="70" t="s">
        <v>41</v>
      </c>
      <c r="R990" s="70" t="s">
        <v>426</v>
      </c>
      <c r="S990" s="72" t="s">
        <v>8670</v>
      </c>
      <c r="T990" s="70" t="s">
        <v>44</v>
      </c>
      <c r="U990" s="70" t="s">
        <v>60</v>
      </c>
      <c r="W990" s="70">
        <v>2005</v>
      </c>
      <c r="X990" s="70" t="s">
        <v>61</v>
      </c>
      <c r="AB990" s="70" t="str">
        <f t="shared" si="24"/>
        <v>DEU_Baden-Württemberg_Animalia_Carabidae_2005.pdf</v>
      </c>
      <c r="AD990" s="70" t="s">
        <v>2315</v>
      </c>
      <c r="AE990" s="70" t="s">
        <v>426</v>
      </c>
      <c r="AF990" s="70" t="str">
        <f>VLOOKUP(AE990,[1]urls_output!$A:$B,2,FALSE)</f>
        <v>T</v>
      </c>
    </row>
    <row r="991" spans="1:32" ht="15" customHeight="1">
      <c r="A991">
        <v>991</v>
      </c>
      <c r="B991" t="s">
        <v>31</v>
      </c>
      <c r="C991" s="19" t="s">
        <v>50</v>
      </c>
      <c r="D991" t="s">
        <v>425</v>
      </c>
      <c r="E991" t="s">
        <v>425</v>
      </c>
      <c r="I991" t="s">
        <v>53</v>
      </c>
      <c r="J991" t="s">
        <v>54</v>
      </c>
      <c r="K991" t="s">
        <v>37</v>
      </c>
      <c r="L991" t="s">
        <v>38</v>
      </c>
      <c r="M991" t="s">
        <v>55</v>
      </c>
      <c r="N991" t="s">
        <v>56</v>
      </c>
      <c r="O991" t="s">
        <v>820</v>
      </c>
      <c r="P991" t="s">
        <v>8679</v>
      </c>
      <c r="Q991" t="s">
        <v>41</v>
      </c>
      <c r="R991" t="s">
        <v>426</v>
      </c>
      <c r="S991" s="38" t="s">
        <v>8671</v>
      </c>
      <c r="T991" t="s">
        <v>63</v>
      </c>
      <c r="U991" t="s">
        <v>60</v>
      </c>
      <c r="W991">
        <v>2001</v>
      </c>
      <c r="X991" t="s">
        <v>61</v>
      </c>
      <c r="Z991" s="2"/>
      <c r="AB991" t="str">
        <f t="shared" si="24"/>
        <v>DEU_Baden-Württemberg_Animalia_Deadwood beetle_2001.xlsx</v>
      </c>
      <c r="AC991" s="8"/>
      <c r="AD991" t="s">
        <v>2659</v>
      </c>
      <c r="AE991" t="s">
        <v>426</v>
      </c>
      <c r="AF991" t="str">
        <f>VLOOKUP(AE991,[1]urls_output!$A:$B,2,FALSE)</f>
        <v>T</v>
      </c>
    </row>
    <row r="992" spans="1:32" s="70" customFormat="1" ht="15" customHeight="1">
      <c r="A992" s="70">
        <v>992</v>
      </c>
      <c r="B992" s="70" t="s">
        <v>31</v>
      </c>
      <c r="C992" s="71" t="s">
        <v>50</v>
      </c>
      <c r="D992" s="70" t="s">
        <v>425</v>
      </c>
      <c r="E992" s="70" t="s">
        <v>425</v>
      </c>
      <c r="I992" s="70" t="s">
        <v>53</v>
      </c>
      <c r="J992" s="70" t="s">
        <v>54</v>
      </c>
      <c r="K992" s="70" t="s">
        <v>37</v>
      </c>
      <c r="L992" s="70" t="s">
        <v>38</v>
      </c>
      <c r="M992" s="70" t="s">
        <v>55</v>
      </c>
      <c r="N992" s="70" t="s">
        <v>56</v>
      </c>
      <c r="O992" s="70" t="s">
        <v>820</v>
      </c>
      <c r="P992" t="s">
        <v>8679</v>
      </c>
      <c r="Q992" s="70" t="s">
        <v>41</v>
      </c>
      <c r="R992" s="70" t="s">
        <v>426</v>
      </c>
      <c r="S992" s="72" t="s">
        <v>8671</v>
      </c>
      <c r="T992" s="70" t="s">
        <v>44</v>
      </c>
      <c r="U992" s="70" t="s">
        <v>60</v>
      </c>
      <c r="W992" s="70">
        <v>2001</v>
      </c>
      <c r="X992" s="70" t="s">
        <v>61</v>
      </c>
      <c r="AB992" s="70" t="str">
        <f t="shared" si="24"/>
        <v>DEU_Baden-Württemberg_Animalia_Deadwood beetle_2001.pdf</v>
      </c>
      <c r="AD992" s="70" t="s">
        <v>2660</v>
      </c>
      <c r="AE992" s="70" t="s">
        <v>426</v>
      </c>
      <c r="AF992" s="70" t="str">
        <f>VLOOKUP(AE992,[1]urls_output!$A:$B,2,FALSE)</f>
        <v>T</v>
      </c>
    </row>
    <row r="993" spans="1:32" ht="15" customHeight="1">
      <c r="A993">
        <v>993</v>
      </c>
      <c r="B993" t="s">
        <v>31</v>
      </c>
      <c r="C993" s="19" t="s">
        <v>50</v>
      </c>
      <c r="D993" t="s">
        <v>425</v>
      </c>
      <c r="E993" t="s">
        <v>425</v>
      </c>
      <c r="I993" t="s">
        <v>53</v>
      </c>
      <c r="J993" t="s">
        <v>54</v>
      </c>
      <c r="K993" t="s">
        <v>37</v>
      </c>
      <c r="L993" t="s">
        <v>38</v>
      </c>
      <c r="M993" t="s">
        <v>55</v>
      </c>
      <c r="N993" t="s">
        <v>56</v>
      </c>
      <c r="O993" t="s">
        <v>820</v>
      </c>
      <c r="P993" t="s">
        <v>2039</v>
      </c>
      <c r="Q993" t="s">
        <v>41</v>
      </c>
      <c r="R993" t="s">
        <v>426</v>
      </c>
      <c r="S993" s="38" t="s">
        <v>8672</v>
      </c>
      <c r="T993" t="s">
        <v>63</v>
      </c>
      <c r="U993" t="s">
        <v>60</v>
      </c>
      <c r="W993">
        <v>1999</v>
      </c>
      <c r="X993" t="s">
        <v>61</v>
      </c>
      <c r="Z993" s="2"/>
      <c r="AB993" t="str">
        <f t="shared" si="24"/>
        <v>DEU_Baden-Württemberg_Animalia_Buprestidae_1999.xlsx</v>
      </c>
      <c r="AC993" s="8"/>
      <c r="AD993" t="s">
        <v>2040</v>
      </c>
      <c r="AE993" t="s">
        <v>426</v>
      </c>
      <c r="AF993" t="str">
        <f>VLOOKUP(AE993,[1]urls_output!$A:$B,2,FALSE)</f>
        <v>T</v>
      </c>
    </row>
    <row r="994" spans="1:32" s="70" customFormat="1" ht="15" customHeight="1">
      <c r="A994" s="70">
        <v>994</v>
      </c>
      <c r="B994" s="70" t="s">
        <v>31</v>
      </c>
      <c r="C994" s="71" t="s">
        <v>50</v>
      </c>
      <c r="D994" s="70" t="s">
        <v>425</v>
      </c>
      <c r="E994" s="70" t="s">
        <v>425</v>
      </c>
      <c r="I994" s="70" t="s">
        <v>53</v>
      </c>
      <c r="J994" s="70" t="s">
        <v>54</v>
      </c>
      <c r="K994" s="70" t="s">
        <v>37</v>
      </c>
      <c r="L994" s="70" t="s">
        <v>38</v>
      </c>
      <c r="M994" s="70" t="s">
        <v>55</v>
      </c>
      <c r="N994" s="70" t="s">
        <v>56</v>
      </c>
      <c r="O994" s="70" t="s">
        <v>820</v>
      </c>
      <c r="P994" t="s">
        <v>2039</v>
      </c>
      <c r="Q994" s="70" t="s">
        <v>41</v>
      </c>
      <c r="R994" s="70" t="s">
        <v>426</v>
      </c>
      <c r="S994" s="72" t="s">
        <v>8672</v>
      </c>
      <c r="T994" s="70" t="s">
        <v>44</v>
      </c>
      <c r="U994" s="70" t="s">
        <v>60</v>
      </c>
      <c r="W994" s="70">
        <v>1999</v>
      </c>
      <c r="X994" s="70" t="s">
        <v>61</v>
      </c>
      <c r="AB994" s="70" t="str">
        <f t="shared" si="24"/>
        <v>DEU_Baden-Württemberg_Animalia_Buprestidae_1999.pdf</v>
      </c>
      <c r="AD994" s="70" t="s">
        <v>2041</v>
      </c>
      <c r="AE994" s="70" t="s">
        <v>426</v>
      </c>
      <c r="AF994" s="70" t="str">
        <f>VLOOKUP(AE994,[1]urls_output!$A:$B,2,FALSE)</f>
        <v>T</v>
      </c>
    </row>
    <row r="995" spans="1:32" ht="15" customHeight="1">
      <c r="A995">
        <v>995</v>
      </c>
      <c r="B995" t="s">
        <v>31</v>
      </c>
      <c r="C995" s="19" t="s">
        <v>50</v>
      </c>
      <c r="D995" t="s">
        <v>425</v>
      </c>
      <c r="E995" t="s">
        <v>425</v>
      </c>
      <c r="I995" t="s">
        <v>53</v>
      </c>
      <c r="J995" t="s">
        <v>54</v>
      </c>
      <c r="K995" t="s">
        <v>37</v>
      </c>
      <c r="L995" t="s">
        <v>38</v>
      </c>
      <c r="M995" t="s">
        <v>55</v>
      </c>
      <c r="N995" t="s">
        <v>56</v>
      </c>
      <c r="O995" t="s">
        <v>820</v>
      </c>
      <c r="P995" t="s">
        <v>8680</v>
      </c>
      <c r="Q995" t="s">
        <v>41</v>
      </c>
      <c r="R995" t="s">
        <v>426</v>
      </c>
      <c r="S995" s="38" t="s">
        <v>8673</v>
      </c>
      <c r="T995" t="s">
        <v>63</v>
      </c>
      <c r="U995" t="s">
        <v>60</v>
      </c>
      <c r="W995">
        <v>2010</v>
      </c>
      <c r="X995" t="s">
        <v>61</v>
      </c>
      <c r="Z995" s="2"/>
      <c r="AB995" t="str">
        <f t="shared" si="24"/>
        <v>DEU_Baden-Württemberg_Animalia_Snout beetles_2010.xlsx</v>
      </c>
      <c r="AC995" s="8"/>
      <c r="AD995" t="s">
        <v>2626</v>
      </c>
      <c r="AE995" t="s">
        <v>426</v>
      </c>
      <c r="AF995" t="str">
        <f>VLOOKUP(AE995,[1]urls_output!$A:$B,2,FALSE)</f>
        <v>T</v>
      </c>
    </row>
    <row r="996" spans="1:32" s="70" customFormat="1" ht="15" customHeight="1">
      <c r="A996" s="70">
        <v>996</v>
      </c>
      <c r="B996" s="70" t="s">
        <v>31</v>
      </c>
      <c r="C996" s="71" t="s">
        <v>50</v>
      </c>
      <c r="D996" s="70" t="s">
        <v>425</v>
      </c>
      <c r="E996" s="70" t="s">
        <v>425</v>
      </c>
      <c r="I996" s="70" t="s">
        <v>53</v>
      </c>
      <c r="J996" s="70" t="s">
        <v>54</v>
      </c>
      <c r="K996" s="70" t="s">
        <v>37</v>
      </c>
      <c r="L996" s="70" t="s">
        <v>38</v>
      </c>
      <c r="M996" s="70" t="s">
        <v>55</v>
      </c>
      <c r="N996" s="70" t="s">
        <v>56</v>
      </c>
      <c r="O996" s="70" t="s">
        <v>820</v>
      </c>
      <c r="P996" t="s">
        <v>8680</v>
      </c>
      <c r="Q996" s="70" t="s">
        <v>41</v>
      </c>
      <c r="R996" s="70" t="s">
        <v>426</v>
      </c>
      <c r="S996" s="72" t="s">
        <v>8673</v>
      </c>
      <c r="T996" s="70" t="s">
        <v>44</v>
      </c>
      <c r="U996" s="70" t="s">
        <v>60</v>
      </c>
      <c r="W996" s="70">
        <v>2010</v>
      </c>
      <c r="X996" s="70" t="s">
        <v>61</v>
      </c>
      <c r="AB996" s="70" t="str">
        <f t="shared" si="24"/>
        <v>DEU_Baden-Württemberg_Animalia_Snout beetles_2010.pdf</v>
      </c>
      <c r="AD996" s="70" t="s">
        <v>2627</v>
      </c>
      <c r="AE996" s="70" t="s">
        <v>426</v>
      </c>
      <c r="AF996" s="70" t="str">
        <f>VLOOKUP(AE996,[1]urls_output!$A:$B,2,FALSE)</f>
        <v>T</v>
      </c>
    </row>
    <row r="997" spans="1:32" ht="15" customHeight="1">
      <c r="A997">
        <v>997</v>
      </c>
      <c r="B997" t="s">
        <v>31</v>
      </c>
      <c r="C997" s="19" t="s">
        <v>50</v>
      </c>
      <c r="D997" t="s">
        <v>425</v>
      </c>
      <c r="E997" t="s">
        <v>425</v>
      </c>
      <c r="I997" t="s">
        <v>53</v>
      </c>
      <c r="J997" t="s">
        <v>54</v>
      </c>
      <c r="K997" t="s">
        <v>37</v>
      </c>
      <c r="L997" t="s">
        <v>38</v>
      </c>
      <c r="M997" t="s">
        <v>55</v>
      </c>
      <c r="N997" t="s">
        <v>56</v>
      </c>
      <c r="O997" t="s">
        <v>2283</v>
      </c>
      <c r="P997" t="s">
        <v>6297</v>
      </c>
      <c r="Q997" t="s">
        <v>41</v>
      </c>
      <c r="R997" t="s">
        <v>426</v>
      </c>
      <c r="S997" s="38" t="s">
        <v>8674</v>
      </c>
      <c r="T997" t="s">
        <v>63</v>
      </c>
      <c r="U997" t="s">
        <v>60</v>
      </c>
      <c r="W997">
        <v>2019</v>
      </c>
      <c r="X997" t="s">
        <v>61</v>
      </c>
      <c r="Z997" s="2"/>
      <c r="AB997" t="str">
        <f t="shared" si="24"/>
        <v>DEU_Baden-Württemberg_Animalia_Mantodea_2019.xlsx</v>
      </c>
      <c r="AC997" s="8"/>
      <c r="AD997" t="s">
        <v>6329</v>
      </c>
      <c r="AE997" t="s">
        <v>426</v>
      </c>
      <c r="AF997" t="str">
        <f>VLOOKUP(AE997,[1]urls_output!$A:$B,2,FALSE)</f>
        <v>T</v>
      </c>
    </row>
    <row r="998" spans="1:32" ht="15" customHeight="1">
      <c r="A998">
        <v>998</v>
      </c>
      <c r="B998" t="s">
        <v>31</v>
      </c>
      <c r="C998" s="19" t="s">
        <v>50</v>
      </c>
      <c r="D998" t="s">
        <v>425</v>
      </c>
      <c r="E998" t="s">
        <v>425</v>
      </c>
      <c r="I998" t="s">
        <v>53</v>
      </c>
      <c r="J998" t="s">
        <v>54</v>
      </c>
      <c r="K998" t="s">
        <v>37</v>
      </c>
      <c r="L998" t="s">
        <v>38</v>
      </c>
      <c r="M998" t="s">
        <v>55</v>
      </c>
      <c r="N998" t="s">
        <v>56</v>
      </c>
      <c r="O998" t="s">
        <v>2283</v>
      </c>
      <c r="P998" t="s">
        <v>5421</v>
      </c>
      <c r="Q998" t="s">
        <v>41</v>
      </c>
      <c r="R998" t="s">
        <v>426</v>
      </c>
      <c r="S998" s="38" t="s">
        <v>8674</v>
      </c>
      <c r="T998" t="s">
        <v>63</v>
      </c>
      <c r="U998" t="s">
        <v>60</v>
      </c>
      <c r="W998">
        <v>2019</v>
      </c>
      <c r="X998" t="s">
        <v>61</v>
      </c>
      <c r="Z998" s="2"/>
      <c r="AB998" t="str">
        <f t="shared" si="24"/>
        <v>DEU_Baden-Württemberg_Animalia_Grasshoppers_2019.xlsx</v>
      </c>
      <c r="AC998" s="8"/>
      <c r="AD998" t="s">
        <v>5426</v>
      </c>
      <c r="AE998" t="s">
        <v>426</v>
      </c>
      <c r="AF998" t="str">
        <f>VLOOKUP(AE998,[1]urls_output!$A:$B,2,FALSE)</f>
        <v>T</v>
      </c>
    </row>
    <row r="999" spans="1:32" ht="15" customHeight="1">
      <c r="A999">
        <v>999</v>
      </c>
      <c r="B999" t="s">
        <v>31</v>
      </c>
      <c r="C999" s="19" t="s">
        <v>50</v>
      </c>
      <c r="D999" t="s">
        <v>425</v>
      </c>
      <c r="E999" t="s">
        <v>425</v>
      </c>
      <c r="I999" t="s">
        <v>53</v>
      </c>
      <c r="J999" t="s">
        <v>54</v>
      </c>
      <c r="K999" t="s">
        <v>37</v>
      </c>
      <c r="L999" t="s">
        <v>38</v>
      </c>
      <c r="M999" t="s">
        <v>55</v>
      </c>
      <c r="N999" t="s">
        <v>56</v>
      </c>
      <c r="O999" t="s">
        <v>817</v>
      </c>
      <c r="P999" t="s">
        <v>817</v>
      </c>
      <c r="Q999" t="s">
        <v>41</v>
      </c>
      <c r="R999" t="s">
        <v>426</v>
      </c>
      <c r="S999" s="38" t="s">
        <v>8675</v>
      </c>
      <c r="T999" t="s">
        <v>63</v>
      </c>
      <c r="U999" t="s">
        <v>60</v>
      </c>
      <c r="W999">
        <v>2005</v>
      </c>
      <c r="X999" t="s">
        <v>61</v>
      </c>
      <c r="Z999" s="2"/>
      <c r="AB999" t="str">
        <f t="shared" si="24"/>
        <v>DEU_Baden-Württemberg_Animalia_Odonata_2005.xlsx</v>
      </c>
      <c r="AC999" s="8"/>
      <c r="AD999" t="s">
        <v>6840</v>
      </c>
      <c r="AE999" t="s">
        <v>426</v>
      </c>
      <c r="AF999" t="str">
        <f>VLOOKUP(AE999,[1]urls_output!$A:$B,2,FALSE)</f>
        <v>T</v>
      </c>
    </row>
    <row r="1000" spans="1:32" ht="15" customHeight="1">
      <c r="A1000">
        <v>1000</v>
      </c>
      <c r="B1000" t="s">
        <v>31</v>
      </c>
      <c r="C1000" s="19" t="s">
        <v>50</v>
      </c>
      <c r="D1000" t="s">
        <v>425</v>
      </c>
      <c r="E1000" t="s">
        <v>425</v>
      </c>
      <c r="I1000" t="s">
        <v>53</v>
      </c>
      <c r="J1000" t="s">
        <v>54</v>
      </c>
      <c r="K1000" t="s">
        <v>37</v>
      </c>
      <c r="L1000" t="s">
        <v>38</v>
      </c>
      <c r="M1000" t="s">
        <v>166</v>
      </c>
      <c r="N1000" t="s">
        <v>167</v>
      </c>
      <c r="P1000" t="s">
        <v>167</v>
      </c>
      <c r="Q1000" t="s">
        <v>41</v>
      </c>
      <c r="R1000" t="s">
        <v>426</v>
      </c>
      <c r="S1000" s="38" t="s">
        <v>8682</v>
      </c>
      <c r="T1000" t="s">
        <v>63</v>
      </c>
      <c r="U1000" t="s">
        <v>60</v>
      </c>
      <c r="W1000">
        <v>2003</v>
      </c>
      <c r="X1000" t="s">
        <v>61</v>
      </c>
      <c r="Z1000" s="2"/>
      <c r="AB1000" t="str">
        <f t="shared" si="24"/>
        <v>DEU_Baden-Württemberg_Animalia_Arachnida_2003.xlsx</v>
      </c>
      <c r="AC1000" s="8"/>
      <c r="AD1000" t="s">
        <v>924</v>
      </c>
      <c r="AE1000" t="s">
        <v>426</v>
      </c>
      <c r="AF1000" t="str">
        <f>VLOOKUP(AE1000,[1]urls_output!$A:$B,2,FALSE)</f>
        <v>T</v>
      </c>
    </row>
    <row r="1001" spans="1:32" s="70" customFormat="1" ht="15" customHeight="1">
      <c r="A1001" s="70">
        <v>1001</v>
      </c>
      <c r="B1001" s="70" t="s">
        <v>31</v>
      </c>
      <c r="C1001" s="71" t="s">
        <v>50</v>
      </c>
      <c r="D1001" s="70" t="s">
        <v>425</v>
      </c>
      <c r="E1001" s="70" t="s">
        <v>425</v>
      </c>
      <c r="I1001" s="70" t="s">
        <v>53</v>
      </c>
      <c r="J1001" s="70" t="s">
        <v>54</v>
      </c>
      <c r="K1001" s="70" t="s">
        <v>37</v>
      </c>
      <c r="L1001" s="70" t="s">
        <v>38</v>
      </c>
      <c r="M1001" s="70" t="s">
        <v>166</v>
      </c>
      <c r="N1001" s="70" t="s">
        <v>167</v>
      </c>
      <c r="P1001" s="70" t="s">
        <v>167</v>
      </c>
      <c r="Q1001" s="70" t="s">
        <v>41</v>
      </c>
      <c r="R1001" s="70" t="s">
        <v>426</v>
      </c>
      <c r="S1001" s="72" t="s">
        <v>8682</v>
      </c>
      <c r="T1001" s="70" t="s">
        <v>44</v>
      </c>
      <c r="U1001" s="70" t="s">
        <v>60</v>
      </c>
      <c r="W1001" s="70">
        <v>2003</v>
      </c>
      <c r="X1001" s="70" t="s">
        <v>61</v>
      </c>
      <c r="AB1001" s="70" t="str">
        <f t="shared" si="24"/>
        <v>DEU_Baden-Württemberg_Animalia_Arachnida_2003.pdf</v>
      </c>
      <c r="AD1001" s="70" t="s">
        <v>925</v>
      </c>
      <c r="AE1001" s="70" t="s">
        <v>426</v>
      </c>
      <c r="AF1001" s="70" t="str">
        <f>VLOOKUP(AE1001,[1]urls_output!$A:$B,2,FALSE)</f>
        <v>T</v>
      </c>
    </row>
    <row r="1002" spans="1:32" ht="15" customHeight="1">
      <c r="A1002">
        <v>1002</v>
      </c>
      <c r="B1002" t="s">
        <v>31</v>
      </c>
      <c r="C1002" s="19" t="s">
        <v>50</v>
      </c>
      <c r="D1002" t="s">
        <v>425</v>
      </c>
      <c r="E1002" t="s">
        <v>425</v>
      </c>
      <c r="I1002" t="s">
        <v>53</v>
      </c>
      <c r="J1002" t="s">
        <v>54</v>
      </c>
      <c r="K1002" t="s">
        <v>37</v>
      </c>
      <c r="L1002" t="s">
        <v>38</v>
      </c>
      <c r="M1002" t="s">
        <v>166</v>
      </c>
      <c r="N1002" t="s">
        <v>167</v>
      </c>
      <c r="O1002" t="s">
        <v>6906</v>
      </c>
      <c r="P1002" t="s">
        <v>8681</v>
      </c>
      <c r="Q1002" t="s">
        <v>41</v>
      </c>
      <c r="R1002" t="s">
        <v>426</v>
      </c>
      <c r="S1002" s="38" t="s">
        <v>8683</v>
      </c>
      <c r="T1002" t="s">
        <v>63</v>
      </c>
      <c r="U1002" t="s">
        <v>60</v>
      </c>
      <c r="W1002">
        <v>2003</v>
      </c>
      <c r="X1002" t="s">
        <v>61</v>
      </c>
      <c r="Z1002" s="2"/>
      <c r="AB1002" t="str">
        <f t="shared" si="24"/>
        <v>DEU_Baden-Württemberg_Animalia_Opilioness_2003.xlsx</v>
      </c>
      <c r="AC1002" s="8"/>
      <c r="AD1002" t="s">
        <v>6918</v>
      </c>
      <c r="AE1002" t="s">
        <v>426</v>
      </c>
      <c r="AF1002" t="str">
        <f>VLOOKUP(AE1002,[1]urls_output!$A:$B,2,FALSE)</f>
        <v>T</v>
      </c>
    </row>
    <row r="1003" spans="1:32" s="70" customFormat="1" ht="15" customHeight="1">
      <c r="A1003" s="70">
        <v>1003</v>
      </c>
      <c r="B1003" s="70" t="s">
        <v>31</v>
      </c>
      <c r="C1003" s="71" t="s">
        <v>50</v>
      </c>
      <c r="D1003" s="70" t="s">
        <v>425</v>
      </c>
      <c r="E1003" s="70" t="s">
        <v>425</v>
      </c>
      <c r="I1003" s="70" t="s">
        <v>53</v>
      </c>
      <c r="J1003" s="70" t="s">
        <v>54</v>
      </c>
      <c r="K1003" s="70" t="s">
        <v>37</v>
      </c>
      <c r="L1003" s="70" t="s">
        <v>38</v>
      </c>
      <c r="M1003" s="70" t="s">
        <v>166</v>
      </c>
      <c r="N1003" s="70" t="s">
        <v>167</v>
      </c>
      <c r="O1003" s="70" t="s">
        <v>6906</v>
      </c>
      <c r="P1003" s="70" t="s">
        <v>8681</v>
      </c>
      <c r="Q1003" s="70" t="s">
        <v>41</v>
      </c>
      <c r="R1003" s="70" t="s">
        <v>426</v>
      </c>
      <c r="S1003" s="72" t="s">
        <v>8683</v>
      </c>
      <c r="T1003" s="70" t="s">
        <v>44</v>
      </c>
      <c r="U1003" s="70" t="s">
        <v>60</v>
      </c>
      <c r="W1003" s="70">
        <v>2003</v>
      </c>
      <c r="X1003" s="70" t="s">
        <v>61</v>
      </c>
      <c r="AB1003" s="70" t="str">
        <f t="shared" si="24"/>
        <v>DEU_Baden-Württemberg_Animalia_Opilioness_2003.pdf</v>
      </c>
      <c r="AD1003" s="70" t="s">
        <v>925</v>
      </c>
      <c r="AE1003" s="70" t="s">
        <v>426</v>
      </c>
      <c r="AF1003" s="70" t="str">
        <f>VLOOKUP(AE1003,[1]urls_output!$A:$B,2,FALSE)</f>
        <v>T</v>
      </c>
    </row>
    <row r="1004" spans="1:32" ht="15" customHeight="1">
      <c r="A1004">
        <v>1004</v>
      </c>
      <c r="B1004" t="s">
        <v>31</v>
      </c>
      <c r="C1004" s="19" t="s">
        <v>50</v>
      </c>
      <c r="D1004" t="s">
        <v>425</v>
      </c>
      <c r="E1004" t="s">
        <v>425</v>
      </c>
      <c r="I1004" t="s">
        <v>53</v>
      </c>
      <c r="J1004" t="s">
        <v>54</v>
      </c>
      <c r="K1004" t="s">
        <v>37</v>
      </c>
      <c r="L1004" t="s">
        <v>1560</v>
      </c>
      <c r="N1004" t="s">
        <v>5264</v>
      </c>
      <c r="P1004" t="s">
        <v>5264</v>
      </c>
      <c r="Q1004" t="s">
        <v>41</v>
      </c>
      <c r="R1004" t="s">
        <v>426</v>
      </c>
      <c r="S1004" s="38" t="s">
        <v>8684</v>
      </c>
      <c r="T1004" t="s">
        <v>63</v>
      </c>
      <c r="U1004" t="s">
        <v>60</v>
      </c>
      <c r="W1004">
        <v>2008</v>
      </c>
      <c r="X1004" t="s">
        <v>61</v>
      </c>
      <c r="Z1004" s="2"/>
      <c r="AB1004" t="str">
        <f t="shared" si="24"/>
        <v>DEU_Baden-Württemberg_Animalia_Gastropoda_2008.xlsx</v>
      </c>
      <c r="AC1004" s="8"/>
      <c r="AD1004" t="s">
        <v>5398</v>
      </c>
      <c r="AE1004" t="s">
        <v>426</v>
      </c>
      <c r="AF1004" t="str">
        <f>VLOOKUP(AE1004,[1]urls_output!$A:$B,2,FALSE)</f>
        <v>T</v>
      </c>
    </row>
    <row r="1005" spans="1:32" s="70" customFormat="1" ht="15" customHeight="1">
      <c r="A1005" s="70">
        <v>1005</v>
      </c>
      <c r="B1005" s="70" t="s">
        <v>31</v>
      </c>
      <c r="C1005" s="71" t="s">
        <v>50</v>
      </c>
      <c r="D1005" s="70" t="s">
        <v>425</v>
      </c>
      <c r="E1005" s="70" t="s">
        <v>425</v>
      </c>
      <c r="I1005" s="70" t="s">
        <v>53</v>
      </c>
      <c r="J1005" s="70" t="s">
        <v>54</v>
      </c>
      <c r="K1005" s="70" t="s">
        <v>37</v>
      </c>
      <c r="L1005" s="70" t="s">
        <v>1560</v>
      </c>
      <c r="N1005" s="70" t="s">
        <v>5264</v>
      </c>
      <c r="P1005" s="70" t="s">
        <v>5264</v>
      </c>
      <c r="Q1005" s="70" t="s">
        <v>41</v>
      </c>
      <c r="R1005" s="70" t="s">
        <v>426</v>
      </c>
      <c r="S1005" s="72" t="s">
        <v>8684</v>
      </c>
      <c r="T1005" s="70" t="s">
        <v>44</v>
      </c>
      <c r="U1005" s="70" t="s">
        <v>60</v>
      </c>
      <c r="W1005" s="70">
        <v>2008</v>
      </c>
      <c r="X1005" s="70" t="s">
        <v>61</v>
      </c>
      <c r="AB1005" s="70" t="str">
        <f t="shared" si="24"/>
        <v>DEU_Baden-Württemberg_Animalia_Gastropoda_2008.pdf</v>
      </c>
      <c r="AD1005" s="70" t="s">
        <v>1573</v>
      </c>
      <c r="AE1005" s="70" t="s">
        <v>426</v>
      </c>
      <c r="AF1005" s="70" t="str">
        <f>VLOOKUP(AE1005,[1]urls_output!$A:$B,2,FALSE)</f>
        <v>T</v>
      </c>
    </row>
    <row r="1006" spans="1:32" ht="15" customHeight="1">
      <c r="A1006">
        <v>1006</v>
      </c>
      <c r="B1006" t="s">
        <v>31</v>
      </c>
      <c r="C1006" s="19" t="s">
        <v>50</v>
      </c>
      <c r="D1006" t="s">
        <v>425</v>
      </c>
      <c r="E1006" t="s">
        <v>425</v>
      </c>
      <c r="I1006" t="s">
        <v>53</v>
      </c>
      <c r="J1006" t="s">
        <v>54</v>
      </c>
      <c r="K1006" t="s">
        <v>37</v>
      </c>
      <c r="L1006" t="s">
        <v>1560</v>
      </c>
      <c r="N1006" t="s">
        <v>1561</v>
      </c>
      <c r="P1006" t="s">
        <v>1561</v>
      </c>
      <c r="Q1006" t="s">
        <v>41</v>
      </c>
      <c r="R1006" t="s">
        <v>426</v>
      </c>
      <c r="S1006" s="38" t="s">
        <v>8684</v>
      </c>
      <c r="T1006" t="s">
        <v>63</v>
      </c>
      <c r="U1006" t="s">
        <v>60</v>
      </c>
      <c r="W1006">
        <v>2008</v>
      </c>
      <c r="X1006" t="s">
        <v>61</v>
      </c>
      <c r="Z1006" s="2"/>
      <c r="AB1006" t="str">
        <f t="shared" si="24"/>
        <v>DEU_Baden-Württemberg_Animalia_Bivalvia_2008.xlsx</v>
      </c>
      <c r="AC1006" s="8"/>
      <c r="AD1006" t="s">
        <v>1572</v>
      </c>
      <c r="AE1006" t="s">
        <v>426</v>
      </c>
      <c r="AF1006" t="str">
        <f>VLOOKUP(AE1006,[1]urls_output!$A:$B,2,FALSE)</f>
        <v>T</v>
      </c>
    </row>
    <row r="1007" spans="1:32" ht="15" customHeight="1">
      <c r="A1007">
        <v>1007</v>
      </c>
      <c r="B1007" t="s">
        <v>31</v>
      </c>
      <c r="C1007" s="19" t="s">
        <v>50</v>
      </c>
      <c r="D1007" t="s">
        <v>425</v>
      </c>
      <c r="E1007" t="s">
        <v>425</v>
      </c>
      <c r="I1007" t="s">
        <v>53</v>
      </c>
      <c r="J1007" t="s">
        <v>54</v>
      </c>
      <c r="K1007" t="s">
        <v>37</v>
      </c>
      <c r="L1007" t="s">
        <v>1560</v>
      </c>
      <c r="N1007" t="s">
        <v>1561</v>
      </c>
      <c r="P1007" t="s">
        <v>1561</v>
      </c>
      <c r="Q1007" t="s">
        <v>41</v>
      </c>
      <c r="R1007" t="s">
        <v>426</v>
      </c>
      <c r="S1007" s="72" t="s">
        <v>8684</v>
      </c>
      <c r="T1007" t="s">
        <v>44</v>
      </c>
      <c r="U1007" t="s">
        <v>60</v>
      </c>
      <c r="W1007">
        <v>2008</v>
      </c>
      <c r="X1007" t="s">
        <v>61</v>
      </c>
      <c r="Z1007" s="2"/>
      <c r="AB1007" t="str">
        <f t="shared" si="24"/>
        <v>DEU_Baden-Württemberg_Animalia_Bivalvia_2008.pdf</v>
      </c>
      <c r="AC1007" s="8"/>
      <c r="AD1007" t="s">
        <v>1573</v>
      </c>
      <c r="AE1007" t="s">
        <v>426</v>
      </c>
      <c r="AF1007" t="str">
        <f>VLOOKUP(AE1007,[1]urls_output!$A:$B,2,FALSE)</f>
        <v>T</v>
      </c>
    </row>
    <row r="1008" spans="1:32" ht="15" customHeight="1">
      <c r="A1008">
        <v>1008</v>
      </c>
      <c r="B1008" t="s">
        <v>31</v>
      </c>
      <c r="C1008" s="19" t="s">
        <v>50</v>
      </c>
      <c r="D1008" t="s">
        <v>425</v>
      </c>
      <c r="E1008" t="s">
        <v>425</v>
      </c>
      <c r="I1008" t="s">
        <v>53</v>
      </c>
      <c r="J1008" t="s">
        <v>54</v>
      </c>
      <c r="K1008" t="s">
        <v>96</v>
      </c>
      <c r="P1008" t="s">
        <v>3648</v>
      </c>
      <c r="Q1008" t="s">
        <v>41</v>
      </c>
      <c r="R1008" t="s">
        <v>426</v>
      </c>
      <c r="S1008" s="38" t="s">
        <v>8685</v>
      </c>
      <c r="T1008" t="s">
        <v>63</v>
      </c>
      <c r="U1008" t="s">
        <v>60</v>
      </c>
      <c r="W1008">
        <v>2023</v>
      </c>
      <c r="X1008" t="s">
        <v>61</v>
      </c>
      <c r="Z1008" s="2"/>
      <c r="AB1008" t="str">
        <f t="shared" si="24"/>
        <v>DEU_Baden-Württemberg_Plantae_Ferns_2023.xlsx</v>
      </c>
      <c r="AC1008" s="8"/>
      <c r="AD1008" t="s">
        <v>3673</v>
      </c>
      <c r="AE1008" t="s">
        <v>426</v>
      </c>
      <c r="AF1008" t="str">
        <f>VLOOKUP(AE1008,[1]urls_output!$A:$B,2,FALSE)</f>
        <v>T</v>
      </c>
    </row>
    <row r="1009" spans="1:32" ht="15" customHeight="1">
      <c r="A1009">
        <v>1009</v>
      </c>
      <c r="B1009" t="s">
        <v>31</v>
      </c>
      <c r="C1009" s="19" t="s">
        <v>50</v>
      </c>
      <c r="D1009" t="s">
        <v>425</v>
      </c>
      <c r="E1009" t="s">
        <v>425</v>
      </c>
      <c r="I1009" t="s">
        <v>53</v>
      </c>
      <c r="J1009" t="s">
        <v>54</v>
      </c>
      <c r="K1009" t="s">
        <v>96</v>
      </c>
      <c r="P1009" t="s">
        <v>5125</v>
      </c>
      <c r="Q1009" t="s">
        <v>41</v>
      </c>
      <c r="R1009" t="s">
        <v>426</v>
      </c>
      <c r="S1009" s="38" t="s">
        <v>8685</v>
      </c>
      <c r="T1009" t="s">
        <v>63</v>
      </c>
      <c r="U1009" t="s">
        <v>60</v>
      </c>
      <c r="W1009">
        <v>2023</v>
      </c>
      <c r="X1009" t="s">
        <v>61</v>
      </c>
      <c r="Z1009" s="2"/>
      <c r="AB1009" t="str">
        <f>IF(D1009="NA",   I1009&amp;"_"&amp;K1011&amp;"_"&amp;P1009&amp;"_"&amp;W1009&amp;"."&amp;T1009, I1009&amp;"_"&amp;D1009&amp;"_"&amp;K1011&amp;"_"&amp;P1009&amp;"_"&amp;W1009&amp;"."&amp;T1009)</f>
        <v>DEU_Baden-Württemberg_Plantae_Flowering plant_2023.xlsx</v>
      </c>
      <c r="AC1009" s="8"/>
      <c r="AD1009" t="s">
        <v>5126</v>
      </c>
      <c r="AE1009" t="s">
        <v>426</v>
      </c>
      <c r="AF1009" t="str">
        <f>VLOOKUP(AE1009,[1]urls_output!$A:$B,2,FALSE)</f>
        <v>T</v>
      </c>
    </row>
    <row r="1010" spans="1:32" ht="15" customHeight="1">
      <c r="A1010">
        <v>1010</v>
      </c>
      <c r="B1010" t="s">
        <v>31</v>
      </c>
      <c r="C1010" s="19" t="s">
        <v>50</v>
      </c>
      <c r="D1010" t="s">
        <v>425</v>
      </c>
      <c r="E1010" t="s">
        <v>425</v>
      </c>
      <c r="I1010" t="s">
        <v>53</v>
      </c>
      <c r="J1010" t="s">
        <v>54</v>
      </c>
      <c r="K1010" t="s">
        <v>96</v>
      </c>
      <c r="P1010" t="s">
        <v>1866</v>
      </c>
      <c r="Q1010" t="s">
        <v>41</v>
      </c>
      <c r="R1010" t="s">
        <v>426</v>
      </c>
      <c r="S1010" s="38" t="s">
        <v>8686</v>
      </c>
      <c r="T1010" t="s">
        <v>63</v>
      </c>
      <c r="U1010" t="s">
        <v>60</v>
      </c>
      <c r="W1010">
        <v>2005</v>
      </c>
      <c r="X1010" t="s">
        <v>61</v>
      </c>
      <c r="Z1010" s="2"/>
      <c r="AB1010" t="str">
        <f>IF(D1010="NA",   I1010&amp;"_"&amp;K1011&amp;"_"&amp;P1010&amp;"_"&amp;W1010&amp;"."&amp;T1010, I1010&amp;"_"&amp;D1010&amp;"_"&amp;K1011&amp;"_"&amp;P1010&amp;"_"&amp;W1010&amp;"."&amp;T1010)</f>
        <v>DEU_Baden-Württemberg_Plantae_Bryophytes_2005.xlsx</v>
      </c>
      <c r="AC1010" s="8"/>
      <c r="AD1010" t="s">
        <v>1956</v>
      </c>
      <c r="AE1010" t="s">
        <v>426</v>
      </c>
      <c r="AF1010" t="str">
        <f>VLOOKUP(AE1010,[1]urls_output!$A:$B,2,FALSE)</f>
        <v>T</v>
      </c>
    </row>
    <row r="1011" spans="1:32" s="70" customFormat="1" ht="15" customHeight="1">
      <c r="A1011" s="70">
        <v>1011</v>
      </c>
      <c r="B1011" s="70" t="s">
        <v>31</v>
      </c>
      <c r="C1011" s="71" t="s">
        <v>50</v>
      </c>
      <c r="D1011" s="70" t="s">
        <v>425</v>
      </c>
      <c r="E1011" s="70" t="s">
        <v>425</v>
      </c>
      <c r="I1011" s="70" t="s">
        <v>53</v>
      </c>
      <c r="J1011" s="70" t="s">
        <v>54</v>
      </c>
      <c r="K1011" s="70" t="s">
        <v>96</v>
      </c>
      <c r="P1011" s="70" t="s">
        <v>1866</v>
      </c>
      <c r="Q1011" s="70" t="s">
        <v>41</v>
      </c>
      <c r="R1011" s="70" t="s">
        <v>426</v>
      </c>
      <c r="S1011" s="72" t="s">
        <v>8686</v>
      </c>
      <c r="T1011" s="70" t="s">
        <v>44</v>
      </c>
      <c r="U1011" s="70" t="s">
        <v>60</v>
      </c>
      <c r="W1011" s="70">
        <v>2005</v>
      </c>
      <c r="X1011" s="70" t="s">
        <v>61</v>
      </c>
      <c r="AB1011" s="70" t="str">
        <f>IF(D1011="NA",   I1011&amp;"_"&amp;K1012&amp;"_"&amp;P1011&amp;"_"&amp;W1011&amp;"."&amp;T1011, I1011&amp;"_"&amp;D1011&amp;"_"&amp;K1012&amp;"_"&amp;P1011&amp;"_"&amp;W1011&amp;"."&amp;T1011)</f>
        <v>DEU_Baden-Württemberg_Plantae_Bryophytes_2005.pdf</v>
      </c>
      <c r="AD1011" s="70" t="e">
        <v>#N/A</v>
      </c>
      <c r="AE1011" s="70" t="s">
        <v>426</v>
      </c>
      <c r="AF1011" s="70" t="str">
        <f>VLOOKUP(AE1011,[1]urls_output!$A:$B,2,FALSE)</f>
        <v>T</v>
      </c>
    </row>
    <row r="1012" spans="1:32" ht="15" customHeight="1">
      <c r="A1012">
        <v>1012</v>
      </c>
      <c r="B1012" t="s">
        <v>31</v>
      </c>
      <c r="C1012" s="19" t="s">
        <v>50</v>
      </c>
      <c r="D1012" t="s">
        <v>425</v>
      </c>
      <c r="E1012" t="s">
        <v>425</v>
      </c>
      <c r="I1012" t="s">
        <v>53</v>
      </c>
      <c r="J1012" t="s">
        <v>54</v>
      </c>
      <c r="K1012" t="s">
        <v>96</v>
      </c>
      <c r="P1012" t="s">
        <v>5760</v>
      </c>
      <c r="Q1012" t="s">
        <v>41</v>
      </c>
      <c r="R1012" t="s">
        <v>426</v>
      </c>
      <c r="S1012" s="38" t="s">
        <v>8687</v>
      </c>
      <c r="T1012" t="s">
        <v>44</v>
      </c>
      <c r="U1012" t="s">
        <v>60</v>
      </c>
      <c r="W1012">
        <v>2008</v>
      </c>
      <c r="X1012" t="s">
        <v>61</v>
      </c>
      <c r="Z1012" s="2"/>
      <c r="AB1012" t="str">
        <f>IF(D1012="NA",   I1012&amp;"_"&amp;K1015&amp;"_"&amp;P1012&amp;"_"&amp;W1012&amp;"."&amp;T1012, I1012&amp;"_"&amp;D1012&amp;"_"&amp;K1015&amp;"_"&amp;P1012&amp;"_"&amp;W1012&amp;"."&amp;T1012)</f>
        <v>DEU_Baden-Württemberg_Plantae_Lichens_2008.pdf</v>
      </c>
      <c r="AC1012" s="8"/>
      <c r="AD1012" t="e">
        <v>#N/A</v>
      </c>
      <c r="AE1012" t="s">
        <v>426</v>
      </c>
      <c r="AF1012" t="str">
        <f>VLOOKUP(AE1012,[1]urls_output!$A:$B,2,FALSE)</f>
        <v>T</v>
      </c>
    </row>
    <row r="1013" spans="1:32" ht="15" customHeight="1">
      <c r="A1013">
        <v>1013</v>
      </c>
      <c r="B1013" t="s">
        <v>31</v>
      </c>
      <c r="C1013" s="19" t="s">
        <v>50</v>
      </c>
      <c r="D1013" t="s">
        <v>425</v>
      </c>
      <c r="E1013" t="s">
        <v>425</v>
      </c>
      <c r="I1013" t="s">
        <v>53</v>
      </c>
      <c r="J1013" t="s">
        <v>54</v>
      </c>
      <c r="K1013" t="s">
        <v>96</v>
      </c>
      <c r="P1013" t="s">
        <v>7192</v>
      </c>
      <c r="Q1013" t="s">
        <v>41</v>
      </c>
      <c r="R1013" t="s">
        <v>426</v>
      </c>
      <c r="S1013" s="38" t="s">
        <v>8688</v>
      </c>
      <c r="T1013" t="s">
        <v>63</v>
      </c>
      <c r="U1013" t="s">
        <v>60</v>
      </c>
      <c r="W1013">
        <v>2019</v>
      </c>
      <c r="X1013" t="s">
        <v>61</v>
      </c>
      <c r="Z1013" s="2"/>
      <c r="AB1013" t="str">
        <f>IF(D1013="NA",   I1013&amp;"_"&amp;K1014&amp;"_"&amp;P1013&amp;"_"&amp;W1013&amp;"."&amp;T1013, I1013&amp;"_"&amp;D1013&amp;"_"&amp;K1014&amp;"_"&amp;P1013&amp;"_"&amp;W1013&amp;"."&amp;T1013)</f>
        <v>DEU_Baden-Württemberg_Plantae_Red algae_2019.xlsx</v>
      </c>
      <c r="AC1013" s="8"/>
      <c r="AD1013" t="s">
        <v>7193</v>
      </c>
      <c r="AE1013" t="s">
        <v>426</v>
      </c>
      <c r="AF1013" t="str">
        <f>VLOOKUP(AE1013,[1]urls_output!$A:$B,2,FALSE)</f>
        <v>T</v>
      </c>
    </row>
    <row r="1014" spans="1:32" ht="15" customHeight="1">
      <c r="A1014">
        <v>1014</v>
      </c>
      <c r="B1014" t="s">
        <v>31</v>
      </c>
      <c r="C1014" s="19" t="s">
        <v>50</v>
      </c>
      <c r="D1014" t="s">
        <v>425</v>
      </c>
      <c r="E1014" t="s">
        <v>425</v>
      </c>
      <c r="I1014" t="s">
        <v>53</v>
      </c>
      <c r="J1014" t="s">
        <v>54</v>
      </c>
      <c r="K1014" t="s">
        <v>96</v>
      </c>
      <c r="P1014" t="s">
        <v>1855</v>
      </c>
      <c r="Q1014" t="s">
        <v>41</v>
      </c>
      <c r="R1014" t="s">
        <v>426</v>
      </c>
      <c r="S1014" s="38" t="s">
        <v>8688</v>
      </c>
      <c r="T1014" t="s">
        <v>63</v>
      </c>
      <c r="U1014" t="s">
        <v>60</v>
      </c>
      <c r="W1014">
        <v>2019</v>
      </c>
      <c r="X1014" t="s">
        <v>61</v>
      </c>
      <c r="Z1014" s="2"/>
      <c r="AB1014" t="str">
        <f>IF(D1014="NA",   I1014&amp;"_"&amp;K1015&amp;"_"&amp;P1014&amp;"_"&amp;W1014&amp;"."&amp;T1014, I1014&amp;"_"&amp;D1014&amp;"_"&amp;K1015&amp;"_"&amp;P1014&amp;"_"&amp;W1014&amp;"."&amp;T1014)</f>
        <v>DEU_Baden-Württemberg_Plantae_Brown algae_2019.xlsx</v>
      </c>
      <c r="AC1014" s="8"/>
      <c r="AD1014" t="e">
        <v>#N/A</v>
      </c>
      <c r="AE1014" t="s">
        <v>426</v>
      </c>
      <c r="AF1014" t="str">
        <f>VLOOKUP(AE1014,[1]urls_output!$A:$B,2,FALSE)</f>
        <v>T</v>
      </c>
    </row>
    <row r="1015" spans="1:32" s="70" customFormat="1" ht="15" customHeight="1">
      <c r="A1015" s="70">
        <v>1015</v>
      </c>
      <c r="B1015" s="70" t="s">
        <v>31</v>
      </c>
      <c r="C1015" s="71" t="s">
        <v>50</v>
      </c>
      <c r="D1015" s="70" t="s">
        <v>425</v>
      </c>
      <c r="E1015" s="70" t="s">
        <v>425</v>
      </c>
      <c r="I1015" s="70" t="s">
        <v>53</v>
      </c>
      <c r="J1015" s="70" t="s">
        <v>54</v>
      </c>
      <c r="K1015" s="70" t="s">
        <v>96</v>
      </c>
      <c r="P1015" s="70" t="s">
        <v>7192</v>
      </c>
      <c r="Q1015" s="70" t="s">
        <v>41</v>
      </c>
      <c r="R1015" s="70" t="s">
        <v>426</v>
      </c>
      <c r="S1015" s="72" t="s">
        <v>8688</v>
      </c>
      <c r="T1015" s="70" t="s">
        <v>44</v>
      </c>
      <c r="U1015" s="70" t="s">
        <v>60</v>
      </c>
      <c r="W1015" s="70">
        <v>2019</v>
      </c>
      <c r="X1015" s="70" t="s">
        <v>61</v>
      </c>
      <c r="AB1015" s="70" t="str">
        <f>IF(D1015="NA",   I1015&amp;"_"&amp;K1016&amp;"_"&amp;P1015&amp;"_"&amp;W1015&amp;"."&amp;T1015, I1015&amp;"_"&amp;D1015&amp;"_"&amp;K1016&amp;"_"&amp;P1015&amp;"_"&amp;W1015&amp;"."&amp;T1015)</f>
        <v>DEU_Baden-Württemberg_Plantae_Red algae_2019.pdf</v>
      </c>
      <c r="AD1015" s="70" t="s">
        <v>7194</v>
      </c>
      <c r="AE1015" s="70" t="s">
        <v>426</v>
      </c>
      <c r="AF1015" s="70" t="str">
        <f>VLOOKUP(AE1015,[1]urls_output!$A:$B,2,FALSE)</f>
        <v>T</v>
      </c>
    </row>
    <row r="1016" spans="1:32" s="70" customFormat="1" ht="15" customHeight="1">
      <c r="A1016" s="70">
        <v>1016</v>
      </c>
      <c r="B1016" s="70" t="s">
        <v>31</v>
      </c>
      <c r="C1016" s="71" t="s">
        <v>50</v>
      </c>
      <c r="D1016" s="70" t="s">
        <v>425</v>
      </c>
      <c r="E1016" s="70" t="s">
        <v>425</v>
      </c>
      <c r="I1016" s="70" t="s">
        <v>53</v>
      </c>
      <c r="J1016" s="70" t="s">
        <v>54</v>
      </c>
      <c r="K1016" s="70" t="s">
        <v>96</v>
      </c>
      <c r="P1016" s="70" t="s">
        <v>1855</v>
      </c>
      <c r="Q1016" s="70" t="s">
        <v>41</v>
      </c>
      <c r="R1016" s="70" t="s">
        <v>426</v>
      </c>
      <c r="S1016" s="72" t="s">
        <v>8688</v>
      </c>
      <c r="T1016" s="70" t="s">
        <v>44</v>
      </c>
      <c r="U1016" s="70" t="s">
        <v>60</v>
      </c>
      <c r="W1016" s="70">
        <v>2019</v>
      </c>
      <c r="X1016" s="70" t="s">
        <v>61</v>
      </c>
      <c r="AB1016" s="70" t="str">
        <f>IF(D1016="NA",   I1016&amp;"_"&amp;K1017&amp;"_"&amp;P1016&amp;"_"&amp;W1016&amp;"."&amp;T1016, I1016&amp;"_"&amp;D1016&amp;"_"&amp;K1017&amp;"_"&amp;P1016&amp;"_"&amp;W1016&amp;"."&amp;T1016)</f>
        <v>DEU_Baden-Württemberg_Animalia_Brown algae_2019.pdf</v>
      </c>
      <c r="AD1016" s="70" t="e">
        <v>#N/A</v>
      </c>
      <c r="AE1016" s="70" t="s">
        <v>426</v>
      </c>
      <c r="AF1016" s="70" t="str">
        <f>VLOOKUP(AE1016,[1]urls_output!$A:$B,2,FALSE)</f>
        <v>T</v>
      </c>
    </row>
    <row r="1017" spans="1:32" ht="15" customHeight="1">
      <c r="A1017">
        <v>1017</v>
      </c>
      <c r="B1017" t="s">
        <v>31</v>
      </c>
      <c r="C1017" s="19" t="s">
        <v>50</v>
      </c>
      <c r="D1017" t="s">
        <v>425</v>
      </c>
      <c r="E1017" t="s">
        <v>425</v>
      </c>
      <c r="I1017" t="s">
        <v>53</v>
      </c>
      <c r="J1017" t="s">
        <v>54</v>
      </c>
      <c r="K1017" t="s">
        <v>37</v>
      </c>
      <c r="L1017" t="s">
        <v>177</v>
      </c>
      <c r="M1017" t="s">
        <v>178</v>
      </c>
      <c r="N1017" t="s">
        <v>812</v>
      </c>
      <c r="P1017" t="s">
        <v>1705</v>
      </c>
      <c r="Q1017" t="s">
        <v>41</v>
      </c>
      <c r="R1017" s="1" t="s">
        <v>1752</v>
      </c>
      <c r="S1017" s="35"/>
      <c r="T1017" t="s">
        <v>44</v>
      </c>
      <c r="U1017" t="s">
        <v>60</v>
      </c>
      <c r="W1017">
        <v>2013</v>
      </c>
      <c r="X1017" t="s">
        <v>61</v>
      </c>
      <c r="Z1017" s="2"/>
      <c r="AB1017" t="str">
        <f>IF(D1017="NA",   I1017&amp;"_"&amp;K1018&amp;"_"&amp;P1017&amp;"_"&amp;W1017&amp;"."&amp;T1017, I1017&amp;"_"&amp;D1017&amp;"_"&amp;K1018&amp;"_"&amp;P1017&amp;"_"&amp;W1017&amp;"."&amp;T1017)</f>
        <v>DEU_Baden-Württemberg_Animalia_Breeding birds_2013.pdf</v>
      </c>
      <c r="AC1017" s="8"/>
      <c r="AD1017" t="e">
        <v>#N/A</v>
      </c>
      <c r="AE1017" s="1" t="s">
        <v>1752</v>
      </c>
      <c r="AF1017" t="str">
        <f>VLOOKUP(AE1017,[1]urls_output!$A:$B,2,FALSE)</f>
        <v>T</v>
      </c>
    </row>
    <row r="1018" spans="1:32" ht="15" customHeight="1">
      <c r="A1018">
        <v>1018</v>
      </c>
      <c r="B1018" t="s">
        <v>31</v>
      </c>
      <c r="C1018" s="19" t="s">
        <v>50</v>
      </c>
      <c r="D1018" t="s">
        <v>34</v>
      </c>
      <c r="I1018" t="s">
        <v>53</v>
      </c>
      <c r="J1018" t="s">
        <v>54</v>
      </c>
      <c r="K1018" t="s">
        <v>37</v>
      </c>
      <c r="L1018" t="s">
        <v>177</v>
      </c>
      <c r="M1018" t="s">
        <v>178</v>
      </c>
      <c r="N1018" t="s">
        <v>812</v>
      </c>
      <c r="P1018" t="s">
        <v>6515</v>
      </c>
      <c r="Q1018" t="s">
        <v>41</v>
      </c>
      <c r="R1018" s="1" t="s">
        <v>6516</v>
      </c>
      <c r="S1018" s="35"/>
      <c r="T1018" t="s">
        <v>44</v>
      </c>
      <c r="U1018" t="s">
        <v>60</v>
      </c>
      <c r="W1018">
        <v>2012</v>
      </c>
      <c r="X1018" t="s">
        <v>61</v>
      </c>
      <c r="Z1018" s="2"/>
      <c r="AB1018" t="str">
        <f>IF(D1018="NA",   I1018&amp;"_"&amp;K1623&amp;"_"&amp;P1018&amp;"_"&amp;W1018&amp;"."&amp;T1018, I1018&amp;"_"&amp;D1018&amp;"_"&amp;K1623&amp;"_"&amp;P1018&amp;"_"&amp;W1018&amp;"."&amp;T1018)</f>
        <v>DEU_Animalia_Migratory birds_2012.pdf</v>
      </c>
      <c r="AC1018" s="8"/>
      <c r="AD1018" t="e">
        <v>#N/A</v>
      </c>
      <c r="AE1018" s="1" t="s">
        <v>6516</v>
      </c>
      <c r="AF1018" t="str">
        <f>VLOOKUP(AE1018,[1]urls_output!$A:$B,2,FALSE)</f>
        <v>F</v>
      </c>
    </row>
    <row r="1019" spans="1:32" ht="15" customHeight="1">
      <c r="A1019">
        <v>1019</v>
      </c>
      <c r="B1019" t="s">
        <v>31</v>
      </c>
      <c r="C1019" s="19" t="s">
        <v>50</v>
      </c>
      <c r="D1019" t="s">
        <v>51</v>
      </c>
      <c r="E1019" t="s">
        <v>52</v>
      </c>
      <c r="I1019" t="s">
        <v>53</v>
      </c>
      <c r="J1019" t="s">
        <v>54</v>
      </c>
      <c r="K1019" t="s">
        <v>96</v>
      </c>
      <c r="P1019" t="s">
        <v>7871</v>
      </c>
      <c r="Q1019" t="s">
        <v>41</v>
      </c>
      <c r="R1019" t="s">
        <v>7913</v>
      </c>
      <c r="S1019" s="38" t="s">
        <v>8165</v>
      </c>
      <c r="T1019" t="s">
        <v>44</v>
      </c>
      <c r="U1019" t="s">
        <v>60</v>
      </c>
      <c r="W1019">
        <v>2003</v>
      </c>
      <c r="X1019" t="s">
        <v>61</v>
      </c>
      <c r="Z1019" s="2"/>
      <c r="AB1019" t="str">
        <f t="shared" ref="AB1019:AB1050" si="25">IF(D1019="NA",   I1019&amp;"_"&amp;K1019&amp;"_"&amp;P1019&amp;"_"&amp;W1019&amp;"."&amp;T1019, I1019&amp;"_"&amp;D1019&amp;"_"&amp;K1019&amp;"_"&amp;P1019&amp;"_"&amp;W1019&amp;"."&amp;T1019)</f>
        <v>DEU_Bavaria_Plantae_Vascular plants_2003.pdf</v>
      </c>
      <c r="AC1019" s="8"/>
      <c r="AD1019" t="e">
        <v>#N/A</v>
      </c>
      <c r="AE1019" t="s">
        <v>7913</v>
      </c>
      <c r="AF1019" t="str">
        <f>VLOOKUP(AE1019,[1]urls_output!$A:$B,2,FALSE)</f>
        <v>T</v>
      </c>
    </row>
    <row r="1020" spans="1:32" ht="15" customHeight="1">
      <c r="A1020">
        <v>1020</v>
      </c>
      <c r="B1020" t="s">
        <v>31</v>
      </c>
      <c r="C1020" s="19" t="s">
        <v>50</v>
      </c>
      <c r="D1020" t="s">
        <v>51</v>
      </c>
      <c r="E1020" t="s">
        <v>52</v>
      </c>
      <c r="I1020" t="s">
        <v>53</v>
      </c>
      <c r="J1020" t="s">
        <v>54</v>
      </c>
      <c r="K1020" t="s">
        <v>96</v>
      </c>
      <c r="P1020" t="s">
        <v>1866</v>
      </c>
      <c r="Q1020" t="s">
        <v>41</v>
      </c>
      <c r="R1020" t="s">
        <v>1957</v>
      </c>
      <c r="S1020" s="60" t="s">
        <v>8166</v>
      </c>
      <c r="T1020" t="s">
        <v>44</v>
      </c>
      <c r="U1020" t="s">
        <v>60</v>
      </c>
      <c r="W1020">
        <v>2019</v>
      </c>
      <c r="X1020" t="s">
        <v>61</v>
      </c>
      <c r="Z1020" s="2"/>
      <c r="AB1020" t="str">
        <f t="shared" si="25"/>
        <v>DEU_Bavaria_Plantae_Bryophytes_2019.pdf</v>
      </c>
      <c r="AC1020" s="8"/>
      <c r="AD1020" t="s">
        <v>1958</v>
      </c>
      <c r="AE1020" t="s">
        <v>1957</v>
      </c>
      <c r="AF1020" t="str">
        <f>VLOOKUP(AE1020,[1]urls_output!$A:$B,2,FALSE)</f>
        <v>T</v>
      </c>
    </row>
    <row r="1021" spans="1:32" ht="15" customHeight="1">
      <c r="A1021">
        <v>1021</v>
      </c>
      <c r="B1021" t="s">
        <v>31</v>
      </c>
      <c r="C1021" s="19" t="s">
        <v>50</v>
      </c>
      <c r="D1021" t="s">
        <v>51</v>
      </c>
      <c r="E1021" t="s">
        <v>52</v>
      </c>
      <c r="I1021" t="s">
        <v>53</v>
      </c>
      <c r="J1021" t="s">
        <v>54</v>
      </c>
      <c r="K1021" t="s">
        <v>96</v>
      </c>
      <c r="P1021" t="s">
        <v>1866</v>
      </c>
      <c r="Q1021" t="s">
        <v>41</v>
      </c>
      <c r="R1021" s="1" t="s">
        <v>1957</v>
      </c>
      <c r="S1021" s="35" t="s">
        <v>8166</v>
      </c>
      <c r="T1021" t="s">
        <v>63</v>
      </c>
      <c r="U1021" t="s">
        <v>60</v>
      </c>
      <c r="W1021">
        <v>2019</v>
      </c>
      <c r="X1021" t="s">
        <v>61</v>
      </c>
      <c r="Z1021" s="2"/>
      <c r="AB1021" t="str">
        <f t="shared" si="25"/>
        <v>DEU_Bavaria_Plantae_Bryophytes_2019.xlsx</v>
      </c>
      <c r="AC1021" s="8"/>
      <c r="AD1021" t="s">
        <v>1959</v>
      </c>
      <c r="AE1021" s="1" t="s">
        <v>1957</v>
      </c>
      <c r="AF1021" t="str">
        <f>VLOOKUP(AE1021,[1]urls_output!$A:$B,2,FALSE)</f>
        <v>T</v>
      </c>
    </row>
    <row r="1022" spans="1:32" ht="15" customHeight="1">
      <c r="A1022">
        <v>1022</v>
      </c>
      <c r="B1022" t="s">
        <v>31</v>
      </c>
      <c r="C1022" s="19" t="s">
        <v>50</v>
      </c>
      <c r="D1022" t="s">
        <v>51</v>
      </c>
      <c r="E1022" t="s">
        <v>52</v>
      </c>
      <c r="I1022" t="s">
        <v>53</v>
      </c>
      <c r="J1022" t="s">
        <v>54</v>
      </c>
      <c r="K1022" t="s">
        <v>96</v>
      </c>
      <c r="P1022" t="s">
        <v>5760</v>
      </c>
      <c r="Q1022" t="s">
        <v>41</v>
      </c>
      <c r="R1022" t="s">
        <v>412</v>
      </c>
      <c r="S1022" s="60" t="s">
        <v>8167</v>
      </c>
      <c r="T1022" t="s">
        <v>44</v>
      </c>
      <c r="U1022" t="s">
        <v>60</v>
      </c>
      <c r="W1022">
        <v>2019</v>
      </c>
      <c r="X1022" t="s">
        <v>61</v>
      </c>
      <c r="Z1022" s="2"/>
      <c r="AB1022" t="str">
        <f t="shared" si="25"/>
        <v>DEU_Bavaria_Plantae_Lichens_2019.pdf</v>
      </c>
      <c r="AC1022" s="8"/>
      <c r="AD1022" t="s">
        <v>5801</v>
      </c>
      <c r="AE1022" t="s">
        <v>412</v>
      </c>
      <c r="AF1022" t="str">
        <f>VLOOKUP(AE1022,[1]urls_output!$A:$B,2,FALSE)</f>
        <v>T</v>
      </c>
    </row>
    <row r="1023" spans="1:32" ht="15" customHeight="1">
      <c r="A1023">
        <v>1023</v>
      </c>
      <c r="B1023" t="s">
        <v>31</v>
      </c>
      <c r="C1023" s="19" t="s">
        <v>50</v>
      </c>
      <c r="D1023" t="s">
        <v>51</v>
      </c>
      <c r="E1023" t="s">
        <v>52</v>
      </c>
      <c r="I1023" t="s">
        <v>53</v>
      </c>
      <c r="J1023" t="s">
        <v>54</v>
      </c>
      <c r="K1023" t="s">
        <v>96</v>
      </c>
      <c r="P1023" t="s">
        <v>5760</v>
      </c>
      <c r="Q1023" t="s">
        <v>41</v>
      </c>
      <c r="R1023" t="s">
        <v>412</v>
      </c>
      <c r="S1023" s="38" t="s">
        <v>8167</v>
      </c>
      <c r="T1023" t="s">
        <v>63</v>
      </c>
      <c r="U1023" t="s">
        <v>60</v>
      </c>
      <c r="W1023">
        <v>2019</v>
      </c>
      <c r="X1023" t="s">
        <v>61</v>
      </c>
      <c r="Z1023" s="2"/>
      <c r="AB1023" t="str">
        <f t="shared" si="25"/>
        <v>DEU_Bavaria_Plantae_Lichens_2019.xlsx</v>
      </c>
      <c r="AC1023" s="8"/>
      <c r="AD1023" t="s">
        <v>5802</v>
      </c>
      <c r="AE1023" t="s">
        <v>412</v>
      </c>
      <c r="AF1023" t="str">
        <f>VLOOKUP(AE1023,[1]urls_output!$A:$B,2,FALSE)</f>
        <v>T</v>
      </c>
    </row>
    <row r="1024" spans="1:32" ht="15" customHeight="1">
      <c r="A1024">
        <v>1024</v>
      </c>
      <c r="B1024" t="s">
        <v>31</v>
      </c>
      <c r="C1024" s="19" t="s">
        <v>50</v>
      </c>
      <c r="D1024" t="s">
        <v>51</v>
      </c>
      <c r="E1024" t="s">
        <v>52</v>
      </c>
      <c r="I1024" t="s">
        <v>53</v>
      </c>
      <c r="J1024" t="s">
        <v>54</v>
      </c>
      <c r="K1024" t="s">
        <v>89</v>
      </c>
      <c r="P1024" t="s">
        <v>5687</v>
      </c>
      <c r="Q1024" t="s">
        <v>41</v>
      </c>
      <c r="R1024" t="s">
        <v>412</v>
      </c>
      <c r="S1024" s="38" t="s">
        <v>8168</v>
      </c>
      <c r="T1024" t="s">
        <v>44</v>
      </c>
      <c r="U1024" t="s">
        <v>60</v>
      </c>
      <c r="W1024">
        <v>2010</v>
      </c>
      <c r="X1024" t="s">
        <v>61</v>
      </c>
      <c r="Z1024" s="2"/>
      <c r="AB1024" t="str">
        <f t="shared" si="25"/>
        <v>DEU_Bavaria_Fungi_Large mushrooms_2010.pdf</v>
      </c>
      <c r="AC1024" s="8"/>
      <c r="AD1024" t="s">
        <v>5688</v>
      </c>
      <c r="AE1024" t="s">
        <v>412</v>
      </c>
      <c r="AF1024" t="str">
        <f>VLOOKUP(AE1024,[1]urls_output!$A:$B,2,FALSE)</f>
        <v>T</v>
      </c>
    </row>
    <row r="1025" spans="1:32" ht="15" customHeight="1">
      <c r="A1025">
        <v>1025</v>
      </c>
      <c r="B1025" t="s">
        <v>31</v>
      </c>
      <c r="C1025" s="19" t="s">
        <v>50</v>
      </c>
      <c r="D1025" t="s">
        <v>51</v>
      </c>
      <c r="E1025" t="s">
        <v>52</v>
      </c>
      <c r="I1025" t="s">
        <v>53</v>
      </c>
      <c r="J1025" t="s">
        <v>54</v>
      </c>
      <c r="K1025" t="s">
        <v>96</v>
      </c>
      <c r="N1025" t="s">
        <v>2386</v>
      </c>
      <c r="O1025" t="s">
        <v>2387</v>
      </c>
      <c r="P1025" t="s">
        <v>2386</v>
      </c>
      <c r="Q1025" t="s">
        <v>41</v>
      </c>
      <c r="R1025" t="s">
        <v>412</v>
      </c>
      <c r="S1025" s="60" t="s">
        <v>8169</v>
      </c>
      <c r="T1025" t="s">
        <v>44</v>
      </c>
      <c r="U1025" t="s">
        <v>60</v>
      </c>
      <c r="W1025">
        <v>2022</v>
      </c>
      <c r="X1025" t="s">
        <v>61</v>
      </c>
      <c r="Z1025" s="2"/>
      <c r="AB1025" t="str">
        <f t="shared" si="25"/>
        <v>DEU_Bavaria_Plantae_Charophyceae_2022.pdf</v>
      </c>
      <c r="AC1025" s="8"/>
      <c r="AD1025" t="s">
        <v>2409</v>
      </c>
      <c r="AE1025" t="s">
        <v>412</v>
      </c>
      <c r="AF1025" t="str">
        <f>VLOOKUP(AE1025,[1]urls_output!$A:$B,2,FALSE)</f>
        <v>T</v>
      </c>
    </row>
    <row r="1026" spans="1:32" ht="15" customHeight="1">
      <c r="A1026">
        <v>1026</v>
      </c>
      <c r="B1026" t="s">
        <v>31</v>
      </c>
      <c r="C1026" s="19" t="s">
        <v>50</v>
      </c>
      <c r="D1026" t="s">
        <v>51</v>
      </c>
      <c r="E1026" t="s">
        <v>52</v>
      </c>
      <c r="I1026" t="s">
        <v>53</v>
      </c>
      <c r="J1026" t="s">
        <v>54</v>
      </c>
      <c r="K1026" t="s">
        <v>96</v>
      </c>
      <c r="N1026" t="s">
        <v>2386</v>
      </c>
      <c r="O1026" t="s">
        <v>2387</v>
      </c>
      <c r="P1026" t="s">
        <v>2386</v>
      </c>
      <c r="Q1026" t="s">
        <v>41</v>
      </c>
      <c r="R1026" t="s">
        <v>412</v>
      </c>
      <c r="S1026" s="38" t="s">
        <v>8169</v>
      </c>
      <c r="T1026" t="s">
        <v>63</v>
      </c>
      <c r="U1026" t="s">
        <v>60</v>
      </c>
      <c r="W1026">
        <v>2022</v>
      </c>
      <c r="X1026" t="s">
        <v>61</v>
      </c>
      <c r="Z1026" s="2"/>
      <c r="AB1026" t="str">
        <f t="shared" si="25"/>
        <v>DEU_Bavaria_Plantae_Charophyceae_2022.xlsx</v>
      </c>
      <c r="AC1026" s="8"/>
      <c r="AD1026" t="s">
        <v>2410</v>
      </c>
      <c r="AE1026" t="s">
        <v>412</v>
      </c>
      <c r="AF1026" t="str">
        <f>VLOOKUP(AE1026,[1]urls_output!$A:$B,2,FALSE)</f>
        <v>T</v>
      </c>
    </row>
    <row r="1027" spans="1:32" ht="15" customHeight="1">
      <c r="A1027">
        <v>1027</v>
      </c>
      <c r="B1027" t="s">
        <v>31</v>
      </c>
      <c r="C1027" s="19" t="s">
        <v>50</v>
      </c>
      <c r="D1027" t="s">
        <v>51</v>
      </c>
      <c r="E1027" t="s">
        <v>52</v>
      </c>
      <c r="I1027" t="s">
        <v>53</v>
      </c>
      <c r="J1027" t="s">
        <v>54</v>
      </c>
      <c r="K1027" t="s">
        <v>37</v>
      </c>
      <c r="L1027" t="s">
        <v>38</v>
      </c>
      <c r="M1027" t="s">
        <v>55</v>
      </c>
      <c r="N1027" t="s">
        <v>56</v>
      </c>
      <c r="O1027" t="s">
        <v>6430</v>
      </c>
      <c r="P1027" t="s">
        <v>6431</v>
      </c>
      <c r="Q1027" t="s">
        <v>41</v>
      </c>
      <c r="R1027" t="s">
        <v>829</v>
      </c>
      <c r="S1027" t="s">
        <v>8170</v>
      </c>
      <c r="T1027" t="s">
        <v>44</v>
      </c>
      <c r="U1027" t="s">
        <v>60</v>
      </c>
      <c r="W1027">
        <v>2003</v>
      </c>
      <c r="X1027" t="s">
        <v>61</v>
      </c>
      <c r="Z1027" s="2"/>
      <c r="AB1027" t="str">
        <f t="shared" si="25"/>
        <v>DEU_Bavaria_Animalia_Mayflies_2003.pdf</v>
      </c>
      <c r="AC1027" s="8"/>
      <c r="AD1027" t="s">
        <v>6458</v>
      </c>
      <c r="AE1027" t="s">
        <v>829</v>
      </c>
      <c r="AF1027" t="str">
        <f>VLOOKUP(AE1027,[1]urls_output!$A:$B,2,FALSE)</f>
        <v>T</v>
      </c>
    </row>
    <row r="1028" spans="1:32" ht="15" customHeight="1">
      <c r="A1028">
        <v>1028</v>
      </c>
      <c r="B1028" t="s">
        <v>31</v>
      </c>
      <c r="C1028" s="19" t="s">
        <v>50</v>
      </c>
      <c r="D1028" t="s">
        <v>51</v>
      </c>
      <c r="E1028" t="s">
        <v>52</v>
      </c>
      <c r="I1028" t="s">
        <v>53</v>
      </c>
      <c r="J1028" t="s">
        <v>54</v>
      </c>
      <c r="K1028" t="s">
        <v>37</v>
      </c>
      <c r="L1028" t="s">
        <v>38</v>
      </c>
      <c r="M1028" t="s">
        <v>55</v>
      </c>
      <c r="N1028" t="s">
        <v>56</v>
      </c>
      <c r="O1028" t="s">
        <v>2723</v>
      </c>
      <c r="P1028" t="s">
        <v>2724</v>
      </c>
      <c r="Q1028" t="s">
        <v>41</v>
      </c>
      <c r="R1028" t="s">
        <v>829</v>
      </c>
      <c r="S1028" t="s">
        <v>8170</v>
      </c>
      <c r="T1028" t="s">
        <v>44</v>
      </c>
      <c r="U1028" t="s">
        <v>60</v>
      </c>
      <c r="W1028">
        <v>2003</v>
      </c>
      <c r="X1028" t="s">
        <v>61</v>
      </c>
      <c r="Z1028" s="2"/>
      <c r="AB1028" t="str">
        <f t="shared" si="25"/>
        <v>DEU_Bavaria_Animalia_Earwigs_2003.pdf</v>
      </c>
      <c r="AC1028" s="8"/>
      <c r="AD1028" t="s">
        <v>1589</v>
      </c>
      <c r="AE1028" t="s">
        <v>829</v>
      </c>
      <c r="AF1028" t="str">
        <f>VLOOKUP(AE1028,[1]urls_output!$A:$B,2,FALSE)</f>
        <v>T</v>
      </c>
    </row>
    <row r="1029" spans="1:32" ht="15" customHeight="1">
      <c r="A1029">
        <v>1029</v>
      </c>
      <c r="B1029" t="s">
        <v>31</v>
      </c>
      <c r="C1029" s="19" t="s">
        <v>50</v>
      </c>
      <c r="D1029" t="s">
        <v>51</v>
      </c>
      <c r="E1029" t="s">
        <v>52</v>
      </c>
      <c r="I1029" t="s">
        <v>53</v>
      </c>
      <c r="J1029" t="s">
        <v>54</v>
      </c>
      <c r="K1029" t="s">
        <v>37</v>
      </c>
      <c r="L1029" t="s">
        <v>38</v>
      </c>
      <c r="M1029" t="s">
        <v>55</v>
      </c>
      <c r="N1029" t="s">
        <v>56</v>
      </c>
      <c r="O1029" t="s">
        <v>1586</v>
      </c>
      <c r="P1029" t="s">
        <v>1586</v>
      </c>
      <c r="Q1029" t="s">
        <v>41</v>
      </c>
      <c r="R1029" t="s">
        <v>829</v>
      </c>
      <c r="S1029" s="38" t="s">
        <v>8171</v>
      </c>
      <c r="T1029" t="s">
        <v>44</v>
      </c>
      <c r="U1029" t="s">
        <v>60</v>
      </c>
      <c r="W1029">
        <v>2003</v>
      </c>
      <c r="X1029" t="s">
        <v>61</v>
      </c>
      <c r="Z1029" s="2"/>
      <c r="AB1029" t="str">
        <f t="shared" si="25"/>
        <v>DEU_Bavaria_Animalia_Blattodea_2003.pdf</v>
      </c>
      <c r="AC1029" s="8"/>
      <c r="AD1029" t="s">
        <v>1589</v>
      </c>
      <c r="AE1029" t="s">
        <v>829</v>
      </c>
      <c r="AF1029" t="str">
        <f>VLOOKUP(AE1029,[1]urls_output!$A:$B,2,FALSE)</f>
        <v>T</v>
      </c>
    </row>
    <row r="1030" spans="1:32" ht="15" customHeight="1">
      <c r="A1030">
        <v>1030</v>
      </c>
      <c r="B1030" t="s">
        <v>31</v>
      </c>
      <c r="C1030" s="19" t="s">
        <v>50</v>
      </c>
      <c r="D1030" t="s">
        <v>51</v>
      </c>
      <c r="E1030" t="s">
        <v>52</v>
      </c>
      <c r="I1030" t="s">
        <v>53</v>
      </c>
      <c r="J1030" t="s">
        <v>54</v>
      </c>
      <c r="K1030" t="s">
        <v>37</v>
      </c>
      <c r="L1030" t="s">
        <v>38</v>
      </c>
      <c r="M1030" t="s">
        <v>55</v>
      </c>
      <c r="N1030" t="s">
        <v>56</v>
      </c>
      <c r="O1030" t="s">
        <v>966</v>
      </c>
      <c r="P1030" t="s">
        <v>966</v>
      </c>
      <c r="Q1030" t="s">
        <v>41</v>
      </c>
      <c r="R1030" t="s">
        <v>829</v>
      </c>
      <c r="S1030" s="38" t="s">
        <v>8171</v>
      </c>
      <c r="T1030" t="s">
        <v>44</v>
      </c>
      <c r="U1030" t="s">
        <v>60</v>
      </c>
      <c r="W1030">
        <v>2003</v>
      </c>
      <c r="X1030" t="s">
        <v>61</v>
      </c>
      <c r="Z1030" s="2"/>
      <c r="AB1030" t="str">
        <f t="shared" si="25"/>
        <v>DEU_Bavaria_Animalia_Auchenorrhyncha_2003.pdf</v>
      </c>
      <c r="AC1030" s="8"/>
      <c r="AD1030" t="s">
        <v>973</v>
      </c>
      <c r="AE1030" t="s">
        <v>829</v>
      </c>
      <c r="AF1030" t="str">
        <f>VLOOKUP(AE1030,[1]urls_output!$A:$B,2,FALSE)</f>
        <v>T</v>
      </c>
    </row>
    <row r="1031" spans="1:32" ht="15" customHeight="1">
      <c r="A1031">
        <v>1031</v>
      </c>
      <c r="B1031" t="s">
        <v>31</v>
      </c>
      <c r="C1031" s="19" t="s">
        <v>50</v>
      </c>
      <c r="D1031" t="s">
        <v>51</v>
      </c>
      <c r="E1031" t="s">
        <v>52</v>
      </c>
      <c r="I1031" t="s">
        <v>53</v>
      </c>
      <c r="J1031" t="s">
        <v>54</v>
      </c>
      <c r="K1031" t="s">
        <v>37</v>
      </c>
      <c r="L1031" t="s">
        <v>38</v>
      </c>
      <c r="M1031" t="s">
        <v>55</v>
      </c>
      <c r="N1031" t="s">
        <v>56</v>
      </c>
      <c r="O1031" t="s">
        <v>57</v>
      </c>
      <c r="P1031" t="s">
        <v>8689</v>
      </c>
      <c r="Q1031" t="s">
        <v>41</v>
      </c>
      <c r="R1031" t="s">
        <v>829</v>
      </c>
      <c r="S1031" s="38" t="s">
        <v>8172</v>
      </c>
      <c r="T1031" t="s">
        <v>44</v>
      </c>
      <c r="U1031" t="s">
        <v>60</v>
      </c>
      <c r="W1031">
        <v>2003</v>
      </c>
      <c r="X1031" t="s">
        <v>61</v>
      </c>
      <c r="Z1031" s="2"/>
      <c r="AB1031" t="str">
        <f t="shared" si="25"/>
        <v>DEU_Bavaria_Animalia_Big-eyed bugs_2003.pdf</v>
      </c>
      <c r="AC1031" s="8"/>
      <c r="AD1031" t="s">
        <v>5403</v>
      </c>
      <c r="AE1031" t="s">
        <v>829</v>
      </c>
      <c r="AF1031" t="str">
        <f>VLOOKUP(AE1031,[1]urls_output!$A:$B,2,FALSE)</f>
        <v>T</v>
      </c>
    </row>
    <row r="1032" spans="1:32" ht="15" customHeight="1">
      <c r="A1032">
        <v>1032</v>
      </c>
      <c r="B1032" t="s">
        <v>31</v>
      </c>
      <c r="C1032" s="19" t="s">
        <v>50</v>
      </c>
      <c r="D1032" t="s">
        <v>51</v>
      </c>
      <c r="E1032" t="s">
        <v>52</v>
      </c>
      <c r="I1032" t="s">
        <v>53</v>
      </c>
      <c r="J1032" t="s">
        <v>54</v>
      </c>
      <c r="K1032" t="s">
        <v>37</v>
      </c>
      <c r="L1032" t="s">
        <v>38</v>
      </c>
      <c r="M1032" t="s">
        <v>55</v>
      </c>
      <c r="N1032" t="s">
        <v>56</v>
      </c>
      <c r="O1032" t="s">
        <v>57</v>
      </c>
      <c r="P1032" t="s">
        <v>8690</v>
      </c>
      <c r="Q1032" t="s">
        <v>41</v>
      </c>
      <c r="R1032" t="s">
        <v>829</v>
      </c>
      <c r="S1032" s="38" t="s">
        <v>8173</v>
      </c>
      <c r="T1032" t="s">
        <v>44</v>
      </c>
      <c r="U1032" t="s">
        <v>60</v>
      </c>
      <c r="W1032">
        <v>2003</v>
      </c>
      <c r="X1032" t="s">
        <v>61</v>
      </c>
      <c r="Z1032" s="2"/>
      <c r="AB1032" t="str">
        <f t="shared" si="25"/>
        <v>DEU_Bavaria_Animalia_Nepomorpha_2003.pdf</v>
      </c>
      <c r="AC1032" s="8"/>
      <c r="AD1032" t="s">
        <v>5417</v>
      </c>
      <c r="AE1032" t="s">
        <v>829</v>
      </c>
      <c r="AF1032" t="str">
        <f>VLOOKUP(AE1032,[1]urls_output!$A:$B,2,FALSE)</f>
        <v>T</v>
      </c>
    </row>
    <row r="1033" spans="1:32" ht="15" customHeight="1">
      <c r="A1033">
        <v>1034</v>
      </c>
      <c r="B1033" t="s">
        <v>31</v>
      </c>
      <c r="C1033" s="19" t="s">
        <v>50</v>
      </c>
      <c r="D1033" t="s">
        <v>51</v>
      </c>
      <c r="E1033" t="s">
        <v>52</v>
      </c>
      <c r="I1033" t="s">
        <v>53</v>
      </c>
      <c r="J1033" t="s">
        <v>54</v>
      </c>
      <c r="K1033" t="s">
        <v>37</v>
      </c>
      <c r="L1033" t="s">
        <v>38</v>
      </c>
      <c r="M1033" t="s">
        <v>55</v>
      </c>
      <c r="N1033" t="s">
        <v>56</v>
      </c>
      <c r="O1033" t="s">
        <v>820</v>
      </c>
      <c r="P1033" t="s">
        <v>8075</v>
      </c>
      <c r="Q1033" t="s">
        <v>41</v>
      </c>
      <c r="R1033" t="s">
        <v>829</v>
      </c>
      <c r="S1033" s="38" t="s">
        <v>8174</v>
      </c>
      <c r="T1033" t="s">
        <v>44</v>
      </c>
      <c r="U1033" t="s">
        <v>60</v>
      </c>
      <c r="W1033">
        <v>2003</v>
      </c>
      <c r="X1033" t="s">
        <v>61</v>
      </c>
      <c r="Z1033" s="2"/>
      <c r="AB1033" t="str">
        <f t="shared" si="25"/>
        <v>DEU_Bavaria_Animalia_Water beetles_2003.pdf</v>
      </c>
      <c r="AC1033" s="8"/>
      <c r="AD1033" t="s">
        <v>8080</v>
      </c>
      <c r="AE1033" t="s">
        <v>829</v>
      </c>
      <c r="AF1033" t="str">
        <f>VLOOKUP(AE1033,[1]urls_output!$A:$B,2,FALSE)</f>
        <v>T</v>
      </c>
    </row>
    <row r="1034" spans="1:32" ht="15" customHeight="1">
      <c r="A1034">
        <v>1035</v>
      </c>
      <c r="B1034" t="s">
        <v>31</v>
      </c>
      <c r="C1034" s="19" t="s">
        <v>50</v>
      </c>
      <c r="D1034" t="s">
        <v>51</v>
      </c>
      <c r="E1034" t="s">
        <v>52</v>
      </c>
      <c r="I1034" t="s">
        <v>53</v>
      </c>
      <c r="J1034" t="s">
        <v>54</v>
      </c>
      <c r="K1034" t="s">
        <v>37</v>
      </c>
      <c r="L1034" t="s">
        <v>38</v>
      </c>
      <c r="M1034" t="s">
        <v>55</v>
      </c>
      <c r="N1034" t="s">
        <v>56</v>
      </c>
      <c r="O1034" t="s">
        <v>820</v>
      </c>
      <c r="P1034" t="s">
        <v>7636</v>
      </c>
      <c r="Q1034" t="s">
        <v>41</v>
      </c>
      <c r="R1034" t="s">
        <v>829</v>
      </c>
      <c r="S1034" s="38" t="s">
        <v>8175</v>
      </c>
      <c r="T1034" t="s">
        <v>44</v>
      </c>
      <c r="U1034" t="s">
        <v>60</v>
      </c>
      <c r="W1034">
        <v>2003</v>
      </c>
      <c r="X1034" t="s">
        <v>61</v>
      </c>
      <c r="Z1034" s="2"/>
      <c r="AB1034" t="str">
        <f t="shared" si="25"/>
        <v>DEU_Bavaria_Animalia_Staphylinoidea_2003.pdf</v>
      </c>
      <c r="AC1034" s="8"/>
      <c r="AD1034" t="s">
        <v>7637</v>
      </c>
      <c r="AE1034" t="s">
        <v>829</v>
      </c>
      <c r="AF1034" t="str">
        <f>VLOOKUP(AE1034,[1]urls_output!$A:$B,2,FALSE)</f>
        <v>T</v>
      </c>
    </row>
    <row r="1035" spans="1:32" ht="15" customHeight="1">
      <c r="A1035">
        <v>1036</v>
      </c>
      <c r="B1035" t="s">
        <v>31</v>
      </c>
      <c r="C1035" s="19" t="s">
        <v>50</v>
      </c>
      <c r="D1035" t="s">
        <v>51</v>
      </c>
      <c r="E1035" t="s">
        <v>52</v>
      </c>
      <c r="I1035" t="s">
        <v>53</v>
      </c>
      <c r="J1035" t="s">
        <v>54</v>
      </c>
      <c r="K1035" t="s">
        <v>37</v>
      </c>
      <c r="L1035" t="s">
        <v>38</v>
      </c>
      <c r="M1035" t="s">
        <v>55</v>
      </c>
      <c r="N1035" t="s">
        <v>56</v>
      </c>
      <c r="O1035" t="s">
        <v>820</v>
      </c>
      <c r="P1035" t="s">
        <v>2689</v>
      </c>
      <c r="Q1035" t="s">
        <v>41</v>
      </c>
      <c r="R1035" t="s">
        <v>829</v>
      </c>
      <c r="S1035" s="38" t="s">
        <v>8176</v>
      </c>
      <c r="T1035" t="s">
        <v>44</v>
      </c>
      <c r="U1035" t="s">
        <v>60</v>
      </c>
      <c r="W1035">
        <v>2003</v>
      </c>
      <c r="X1035" t="s">
        <v>61</v>
      </c>
      <c r="Z1035" s="2"/>
      <c r="AB1035" t="str">
        <f t="shared" si="25"/>
        <v>DEU_Bavaria_Animalia_Diversicornia_2003.pdf</v>
      </c>
      <c r="AC1035" s="8"/>
      <c r="AD1035" t="s">
        <v>2693</v>
      </c>
      <c r="AE1035" t="s">
        <v>829</v>
      </c>
      <c r="AF1035" t="str">
        <f>VLOOKUP(AE1035,[1]urls_output!$A:$B,2,FALSE)</f>
        <v>T</v>
      </c>
    </row>
    <row r="1036" spans="1:32" ht="15" customHeight="1">
      <c r="A1036">
        <v>1037</v>
      </c>
      <c r="B1036" t="s">
        <v>31</v>
      </c>
      <c r="C1036" s="19" t="s">
        <v>50</v>
      </c>
      <c r="D1036" t="s">
        <v>51</v>
      </c>
      <c r="E1036" t="s">
        <v>52</v>
      </c>
      <c r="I1036" t="s">
        <v>53</v>
      </c>
      <c r="J1036" t="s">
        <v>54</v>
      </c>
      <c r="K1036" t="s">
        <v>37</v>
      </c>
      <c r="L1036" t="s">
        <v>38</v>
      </c>
      <c r="M1036" t="s">
        <v>55</v>
      </c>
      <c r="N1036" t="s">
        <v>56</v>
      </c>
      <c r="O1036" t="s">
        <v>820</v>
      </c>
      <c r="P1036" t="s">
        <v>2619</v>
      </c>
      <c r="Q1036" t="s">
        <v>41</v>
      </c>
      <c r="R1036" t="s">
        <v>829</v>
      </c>
      <c r="S1036" s="38" t="s">
        <v>8177</v>
      </c>
      <c r="T1036" t="s">
        <v>44</v>
      </c>
      <c r="U1036" t="s">
        <v>60</v>
      </c>
      <c r="W1036">
        <v>2003</v>
      </c>
      <c r="X1036" t="s">
        <v>61</v>
      </c>
      <c r="Z1036" s="2"/>
      <c r="AB1036" t="str">
        <f t="shared" si="25"/>
        <v>DEU_Bavaria_Animalia_Cucujoidea_2003.pdf</v>
      </c>
      <c r="AC1036" s="8"/>
      <c r="AD1036" t="s">
        <v>2620</v>
      </c>
      <c r="AE1036" t="s">
        <v>829</v>
      </c>
      <c r="AF1036" t="str">
        <f>VLOOKUP(AE1036,[1]urls_output!$A:$B,2,FALSE)</f>
        <v>T</v>
      </c>
    </row>
    <row r="1037" spans="1:32" ht="15" customHeight="1">
      <c r="A1037">
        <v>1038</v>
      </c>
      <c r="B1037" t="s">
        <v>31</v>
      </c>
      <c r="C1037" s="19" t="s">
        <v>50</v>
      </c>
      <c r="D1037" t="s">
        <v>51</v>
      </c>
      <c r="E1037" t="s">
        <v>52</v>
      </c>
      <c r="I1037" t="s">
        <v>53</v>
      </c>
      <c r="J1037" t="s">
        <v>54</v>
      </c>
      <c r="K1037" t="s">
        <v>37</v>
      </c>
      <c r="L1037" t="s">
        <v>38</v>
      </c>
      <c r="M1037" t="s">
        <v>55</v>
      </c>
      <c r="N1037" t="s">
        <v>56</v>
      </c>
      <c r="O1037" t="s">
        <v>820</v>
      </c>
      <c r="P1037" t="s">
        <v>1635</v>
      </c>
      <c r="Q1037" t="s">
        <v>41</v>
      </c>
      <c r="R1037" t="s">
        <v>829</v>
      </c>
      <c r="S1037" s="38" t="s">
        <v>8178</v>
      </c>
      <c r="T1037" t="s">
        <v>44</v>
      </c>
      <c r="U1037" t="s">
        <v>60</v>
      </c>
      <c r="W1037">
        <v>2003</v>
      </c>
      <c r="X1037" t="s">
        <v>61</v>
      </c>
      <c r="Z1037" s="2"/>
      <c r="AB1037" t="str">
        <f t="shared" si="25"/>
        <v>DEU_Bavaria_Animalia_Bostrichoidea_2003.pdf</v>
      </c>
      <c r="AC1037" s="8"/>
      <c r="AD1037" t="s">
        <v>1636</v>
      </c>
      <c r="AE1037" t="s">
        <v>829</v>
      </c>
      <c r="AF1037" t="str">
        <f>VLOOKUP(AE1037,[1]urls_output!$A:$B,2,FALSE)</f>
        <v>T</v>
      </c>
    </row>
    <row r="1038" spans="1:32" s="57" customFormat="1" ht="15" customHeight="1">
      <c r="A1038" s="57">
        <v>1039</v>
      </c>
      <c r="B1038" s="57" t="s">
        <v>31</v>
      </c>
      <c r="C1038" s="58" t="s">
        <v>50</v>
      </c>
      <c r="D1038" s="57" t="s">
        <v>51</v>
      </c>
      <c r="E1038" s="57" t="s">
        <v>52</v>
      </c>
      <c r="I1038" s="57" t="s">
        <v>53</v>
      </c>
      <c r="J1038" s="57" t="s">
        <v>54</v>
      </c>
      <c r="K1038" s="57" t="s">
        <v>37</v>
      </c>
      <c r="L1038" s="57" t="s">
        <v>38</v>
      </c>
      <c r="M1038" s="57" t="s">
        <v>55</v>
      </c>
      <c r="N1038" s="57" t="s">
        <v>56</v>
      </c>
      <c r="O1038" s="57" t="s">
        <v>820</v>
      </c>
      <c r="P1038" t="s">
        <v>7693</v>
      </c>
      <c r="Q1038" s="57" t="s">
        <v>41</v>
      </c>
      <c r="R1038" s="57" t="s">
        <v>829</v>
      </c>
      <c r="S1038" s="60" t="s">
        <v>8178</v>
      </c>
      <c r="T1038" s="57" t="s">
        <v>44</v>
      </c>
      <c r="U1038" s="57" t="s">
        <v>60</v>
      </c>
      <c r="V1038"/>
      <c r="W1038" s="57">
        <v>2003</v>
      </c>
      <c r="X1038" s="57" t="s">
        <v>61</v>
      </c>
      <c r="AB1038" s="57" t="str">
        <f t="shared" si="25"/>
        <v>DEU_Bavaria_Animalia_Tenebrionidae_2003.pdf</v>
      </c>
      <c r="AD1038" s="57" t="s">
        <v>1636</v>
      </c>
      <c r="AE1038" s="57" t="s">
        <v>829</v>
      </c>
      <c r="AF1038" s="57" t="str">
        <f>VLOOKUP(AE1038,[1]urls_output!$A:$B,2,FALSE)</f>
        <v>T</v>
      </c>
    </row>
    <row r="1039" spans="1:32" ht="15" customHeight="1">
      <c r="A1039">
        <v>1040</v>
      </c>
      <c r="B1039" t="s">
        <v>31</v>
      </c>
      <c r="C1039" s="19" t="s">
        <v>50</v>
      </c>
      <c r="D1039" t="s">
        <v>51</v>
      </c>
      <c r="E1039" t="s">
        <v>52</v>
      </c>
      <c r="I1039" t="s">
        <v>53</v>
      </c>
      <c r="J1039" t="s">
        <v>54</v>
      </c>
      <c r="K1039" t="s">
        <v>37</v>
      </c>
      <c r="L1039" t="s">
        <v>38</v>
      </c>
      <c r="M1039" t="s">
        <v>55</v>
      </c>
      <c r="N1039" t="s">
        <v>56</v>
      </c>
      <c r="O1039" t="s">
        <v>820</v>
      </c>
      <c r="P1039" t="s">
        <v>7693</v>
      </c>
      <c r="Q1039" t="s">
        <v>41</v>
      </c>
      <c r="R1039" t="s">
        <v>829</v>
      </c>
      <c r="S1039" s="38" t="s">
        <v>8178</v>
      </c>
      <c r="T1039" t="s">
        <v>63</v>
      </c>
      <c r="U1039" t="s">
        <v>60</v>
      </c>
      <c r="W1039">
        <v>2021</v>
      </c>
      <c r="X1039" t="s">
        <v>61</v>
      </c>
      <c r="Z1039" s="2"/>
      <c r="AB1039" t="str">
        <f t="shared" si="25"/>
        <v>DEU_Bavaria_Animalia_Tenebrionidae_2021.xlsx</v>
      </c>
      <c r="AC1039" s="8"/>
      <c r="AD1039" t="s">
        <v>7698</v>
      </c>
      <c r="AE1039" t="s">
        <v>829</v>
      </c>
      <c r="AF1039" t="str">
        <f>VLOOKUP(AE1039,[1]urls_output!$A:$B,2,FALSE)</f>
        <v>T</v>
      </c>
    </row>
    <row r="1040" spans="1:32" ht="15" customHeight="1">
      <c r="A1040">
        <v>1041</v>
      </c>
      <c r="B1040" t="s">
        <v>31</v>
      </c>
      <c r="C1040" s="19" t="s">
        <v>50</v>
      </c>
      <c r="D1040" t="s">
        <v>51</v>
      </c>
      <c r="E1040" t="s">
        <v>52</v>
      </c>
      <c r="I1040" t="s">
        <v>53</v>
      </c>
      <c r="J1040" t="s">
        <v>54</v>
      </c>
      <c r="K1040" t="s">
        <v>37</v>
      </c>
      <c r="L1040" t="s">
        <v>38</v>
      </c>
      <c r="M1040" t="s">
        <v>55</v>
      </c>
      <c r="N1040" t="s">
        <v>56</v>
      </c>
      <c r="O1040" t="s">
        <v>820</v>
      </c>
      <c r="P1040" t="s">
        <v>8691</v>
      </c>
      <c r="Q1040" t="s">
        <v>41</v>
      </c>
      <c r="R1040" t="s">
        <v>829</v>
      </c>
      <c r="S1040" s="38" t="s">
        <v>8179</v>
      </c>
      <c r="T1040" t="s">
        <v>44</v>
      </c>
      <c r="U1040" t="s">
        <v>60</v>
      </c>
      <c r="W1040">
        <v>2003</v>
      </c>
      <c r="X1040" t="s">
        <v>61</v>
      </c>
      <c r="Z1040" s="2"/>
      <c r="AB1040" t="str">
        <f t="shared" si="25"/>
        <v>DEU_Bavaria_Animalia_Lamellicornia_2003.pdf</v>
      </c>
      <c r="AC1040" s="8"/>
      <c r="AD1040" t="s">
        <v>5660</v>
      </c>
      <c r="AE1040" t="s">
        <v>829</v>
      </c>
      <c r="AF1040" t="str">
        <f>VLOOKUP(AE1040,[1]urls_output!$A:$B,2,FALSE)</f>
        <v>T</v>
      </c>
    </row>
    <row r="1041" spans="1:32" ht="15" customHeight="1">
      <c r="A1041">
        <v>1042</v>
      </c>
      <c r="B1041" t="s">
        <v>31</v>
      </c>
      <c r="C1041" s="19" t="s">
        <v>50</v>
      </c>
      <c r="D1041" t="s">
        <v>51</v>
      </c>
      <c r="E1041" t="s">
        <v>52</v>
      </c>
      <c r="I1041" t="s">
        <v>53</v>
      </c>
      <c r="J1041" t="s">
        <v>54</v>
      </c>
      <c r="K1041" t="s">
        <v>37</v>
      </c>
      <c r="L1041" t="s">
        <v>38</v>
      </c>
      <c r="M1041" t="s">
        <v>55</v>
      </c>
      <c r="N1041" t="s">
        <v>56</v>
      </c>
      <c r="O1041" t="s">
        <v>820</v>
      </c>
      <c r="P1041" t="s">
        <v>5873</v>
      </c>
      <c r="Q1041" t="s">
        <v>41</v>
      </c>
      <c r="R1041" t="s">
        <v>829</v>
      </c>
      <c r="S1041" s="38" t="s">
        <v>8180</v>
      </c>
      <c r="T1041" t="s">
        <v>44</v>
      </c>
      <c r="U1041" t="s">
        <v>60</v>
      </c>
      <c r="W1041">
        <v>2003</v>
      </c>
      <c r="X1041" t="s">
        <v>61</v>
      </c>
      <c r="Z1041" s="2"/>
      <c r="AB1041" t="str">
        <f t="shared" si="25"/>
        <v>DEU_Bavaria_Animalia_Longhorn beetles_2003.pdf</v>
      </c>
      <c r="AC1041" s="8"/>
      <c r="AD1041" t="s">
        <v>5884</v>
      </c>
      <c r="AE1041" t="s">
        <v>829</v>
      </c>
      <c r="AF1041" t="str">
        <f>VLOOKUP(AE1041,[1]urls_output!$A:$B,2,FALSE)</f>
        <v>T</v>
      </c>
    </row>
    <row r="1042" spans="1:32" ht="15" customHeight="1">
      <c r="A1042">
        <v>1043</v>
      </c>
      <c r="B1042" t="s">
        <v>31</v>
      </c>
      <c r="C1042" s="19" t="s">
        <v>50</v>
      </c>
      <c r="D1042" t="s">
        <v>51</v>
      </c>
      <c r="E1042" t="s">
        <v>52</v>
      </c>
      <c r="I1042" t="s">
        <v>53</v>
      </c>
      <c r="J1042" t="s">
        <v>54</v>
      </c>
      <c r="K1042" t="s">
        <v>37</v>
      </c>
      <c r="L1042" t="s">
        <v>38</v>
      </c>
      <c r="M1042" t="s">
        <v>55</v>
      </c>
      <c r="N1042" t="s">
        <v>56</v>
      </c>
      <c r="O1042" t="s">
        <v>820</v>
      </c>
      <c r="P1042" t="s">
        <v>8692</v>
      </c>
      <c r="Q1042" t="s">
        <v>41</v>
      </c>
      <c r="R1042" t="s">
        <v>829</v>
      </c>
      <c r="S1042" s="38" t="s">
        <v>8181</v>
      </c>
      <c r="T1042" t="s">
        <v>44</v>
      </c>
      <c r="U1042" t="s">
        <v>60</v>
      </c>
      <c r="W1042">
        <v>2003</v>
      </c>
      <c r="X1042" t="s">
        <v>61</v>
      </c>
      <c r="Z1042" s="2"/>
      <c r="AB1042" t="str">
        <f t="shared" si="25"/>
        <v>DEU_Bavaria_Animalia_Leaf beetles_2003.pdf</v>
      </c>
      <c r="AC1042" s="8"/>
      <c r="AD1042" t="s">
        <v>1865</v>
      </c>
      <c r="AE1042" t="s">
        <v>829</v>
      </c>
      <c r="AF1042" t="str">
        <f>VLOOKUP(AE1042,[1]urls_output!$A:$B,2,FALSE)</f>
        <v>T</v>
      </c>
    </row>
    <row r="1043" spans="1:32" ht="15" customHeight="1">
      <c r="A1043">
        <v>1044</v>
      </c>
      <c r="B1043" t="s">
        <v>31</v>
      </c>
      <c r="C1043" s="19" t="s">
        <v>50</v>
      </c>
      <c r="D1043" t="s">
        <v>51</v>
      </c>
      <c r="E1043" t="s">
        <v>52</v>
      </c>
      <c r="I1043" t="s">
        <v>53</v>
      </c>
      <c r="J1043" t="s">
        <v>54</v>
      </c>
      <c r="K1043" t="s">
        <v>37</v>
      </c>
      <c r="L1043" t="s">
        <v>38</v>
      </c>
      <c r="M1043" t="s">
        <v>55</v>
      </c>
      <c r="N1043" t="s">
        <v>56</v>
      </c>
      <c r="O1043" t="s">
        <v>820</v>
      </c>
      <c r="P1043" t="s">
        <v>8693</v>
      </c>
      <c r="Q1043" t="s">
        <v>41</v>
      </c>
      <c r="R1043" t="s">
        <v>829</v>
      </c>
      <c r="S1043" s="38" t="s">
        <v>8181</v>
      </c>
      <c r="T1043" t="s">
        <v>44</v>
      </c>
      <c r="U1043" t="s">
        <v>60</v>
      </c>
      <c r="W1043">
        <v>2003</v>
      </c>
      <c r="X1043" t="s">
        <v>61</v>
      </c>
      <c r="Z1043" s="2"/>
      <c r="AB1043" t="str">
        <f t="shared" si="25"/>
        <v>DEU_Bavaria_Animalia_Seed beetles_2003.pdf</v>
      </c>
      <c r="AC1043" s="8"/>
      <c r="AD1043" t="s">
        <v>1865</v>
      </c>
      <c r="AE1043" t="s">
        <v>829</v>
      </c>
      <c r="AF1043" t="str">
        <f>VLOOKUP(AE1043,[1]urls_output!$A:$B,2,FALSE)</f>
        <v>T</v>
      </c>
    </row>
    <row r="1044" spans="1:32" ht="15" customHeight="1">
      <c r="A1044">
        <v>1045</v>
      </c>
      <c r="B1044" t="s">
        <v>31</v>
      </c>
      <c r="C1044" s="19" t="s">
        <v>50</v>
      </c>
      <c r="D1044" t="s">
        <v>51</v>
      </c>
      <c r="E1044" t="s">
        <v>52</v>
      </c>
      <c r="I1044" t="s">
        <v>53</v>
      </c>
      <c r="J1044" t="s">
        <v>54</v>
      </c>
      <c r="K1044" t="s">
        <v>37</v>
      </c>
      <c r="L1044" t="s">
        <v>38</v>
      </c>
      <c r="M1044" t="s">
        <v>55</v>
      </c>
      <c r="N1044" t="s">
        <v>56</v>
      </c>
      <c r="O1044" t="s">
        <v>820</v>
      </c>
      <c r="P1044" t="s">
        <v>8694</v>
      </c>
      <c r="Q1044" t="s">
        <v>41</v>
      </c>
      <c r="R1044" t="s">
        <v>829</v>
      </c>
      <c r="S1044" s="38" t="s">
        <v>8182</v>
      </c>
      <c r="T1044" t="s">
        <v>44</v>
      </c>
      <c r="U1044" t="s">
        <v>60</v>
      </c>
      <c r="W1044">
        <v>2003</v>
      </c>
      <c r="X1044" t="s">
        <v>61</v>
      </c>
      <c r="Z1044" s="2"/>
      <c r="AB1044" t="str">
        <f t="shared" si="25"/>
        <v>DEU_Bavaria_Animalia_Weevils _2003.pdf</v>
      </c>
      <c r="AC1044" s="8"/>
      <c r="AD1044" t="s">
        <v>8103</v>
      </c>
      <c r="AE1044" t="s">
        <v>829</v>
      </c>
      <c r="AF1044" t="str">
        <f>VLOOKUP(AE1044,[1]urls_output!$A:$B,2,FALSE)</f>
        <v>T</v>
      </c>
    </row>
    <row r="1045" spans="1:32" ht="15" customHeight="1">
      <c r="A1045">
        <v>1046</v>
      </c>
      <c r="B1045" t="s">
        <v>31</v>
      </c>
      <c r="C1045" s="19" t="s">
        <v>50</v>
      </c>
      <c r="D1045" t="s">
        <v>51</v>
      </c>
      <c r="E1045" t="s">
        <v>52</v>
      </c>
      <c r="I1045" t="s">
        <v>53</v>
      </c>
      <c r="J1045" t="s">
        <v>54</v>
      </c>
      <c r="K1045" t="s">
        <v>37</v>
      </c>
      <c r="L1045" t="s">
        <v>38</v>
      </c>
      <c r="M1045" t="s">
        <v>55</v>
      </c>
      <c r="N1045" t="s">
        <v>56</v>
      </c>
      <c r="O1045" t="s">
        <v>820</v>
      </c>
      <c r="P1045" t="s">
        <v>8695</v>
      </c>
      <c r="Q1045" t="s">
        <v>41</v>
      </c>
      <c r="R1045" t="s">
        <v>829</v>
      </c>
      <c r="S1045" s="38" t="s">
        <v>8183</v>
      </c>
      <c r="T1045" t="s">
        <v>44</v>
      </c>
      <c r="U1045" t="s">
        <v>60</v>
      </c>
      <c r="W1045">
        <v>2003</v>
      </c>
      <c r="X1045" t="s">
        <v>61</v>
      </c>
      <c r="Z1045" s="2"/>
      <c r="AB1045" t="str">
        <f t="shared" si="25"/>
        <v>DEU_Bavaria_Animalia_Bark beetles_2003.pdf</v>
      </c>
      <c r="AC1045" s="8"/>
      <c r="AD1045" t="s">
        <v>830</v>
      </c>
      <c r="AE1045" t="s">
        <v>829</v>
      </c>
      <c r="AF1045" t="str">
        <f>VLOOKUP(AE1045,[1]urls_output!$A:$B,2,FALSE)</f>
        <v>T</v>
      </c>
    </row>
    <row r="1046" spans="1:32" ht="15" customHeight="1">
      <c r="A1046">
        <v>1047</v>
      </c>
      <c r="B1046" t="s">
        <v>31</v>
      </c>
      <c r="C1046" s="19" t="s">
        <v>50</v>
      </c>
      <c r="D1046" t="s">
        <v>51</v>
      </c>
      <c r="E1046" t="s">
        <v>52</v>
      </c>
      <c r="I1046" t="s">
        <v>53</v>
      </c>
      <c r="J1046" t="s">
        <v>54</v>
      </c>
      <c r="K1046" t="s">
        <v>37</v>
      </c>
      <c r="L1046" t="s">
        <v>38</v>
      </c>
      <c r="M1046" t="s">
        <v>55</v>
      </c>
      <c r="N1046" t="s">
        <v>56</v>
      </c>
      <c r="O1046" t="s">
        <v>820</v>
      </c>
      <c r="P1046" t="s">
        <v>828</v>
      </c>
      <c r="Q1046" t="s">
        <v>41</v>
      </c>
      <c r="R1046" t="s">
        <v>829</v>
      </c>
      <c r="S1046" s="38" t="s">
        <v>8183</v>
      </c>
      <c r="T1046" t="s">
        <v>44</v>
      </c>
      <c r="U1046" t="s">
        <v>60</v>
      </c>
      <c r="W1046">
        <v>2003</v>
      </c>
      <c r="X1046" t="s">
        <v>61</v>
      </c>
      <c r="Z1046" s="2"/>
      <c r="AB1046" t="str">
        <f t="shared" si="25"/>
        <v>DEU_Bavaria_Animalia_Anthribidae_2003.pdf</v>
      </c>
      <c r="AC1046" s="8"/>
      <c r="AD1046" t="s">
        <v>830</v>
      </c>
      <c r="AE1046" t="s">
        <v>829</v>
      </c>
      <c r="AF1046" t="str">
        <f>VLOOKUP(AE1046,[1]urls_output!$A:$B,2,FALSE)</f>
        <v>T</v>
      </c>
    </row>
    <row r="1047" spans="1:32" ht="15" customHeight="1">
      <c r="A1047">
        <v>1048</v>
      </c>
      <c r="B1047" t="s">
        <v>31</v>
      </c>
      <c r="C1047" s="19" t="s">
        <v>50</v>
      </c>
      <c r="D1047" t="s">
        <v>51</v>
      </c>
      <c r="E1047" t="s">
        <v>52</v>
      </c>
      <c r="I1047" t="s">
        <v>53</v>
      </c>
      <c r="J1047" t="s">
        <v>54</v>
      </c>
      <c r="K1047" t="s">
        <v>37</v>
      </c>
      <c r="L1047" t="s">
        <v>38</v>
      </c>
      <c r="M1047" t="s">
        <v>55</v>
      </c>
      <c r="N1047" t="s">
        <v>56</v>
      </c>
      <c r="O1047" t="s">
        <v>820</v>
      </c>
      <c r="P1047" t="s">
        <v>8696</v>
      </c>
      <c r="Q1047" t="s">
        <v>41</v>
      </c>
      <c r="R1047" t="s">
        <v>829</v>
      </c>
      <c r="S1047" s="38" t="s">
        <v>8183</v>
      </c>
      <c r="T1047" t="s">
        <v>44</v>
      </c>
      <c r="U1047" t="s">
        <v>60</v>
      </c>
      <c r="W1047">
        <v>2003</v>
      </c>
      <c r="X1047" t="s">
        <v>61</v>
      </c>
      <c r="Z1047" s="2"/>
      <c r="AB1047" t="str">
        <f t="shared" si="25"/>
        <v>DEU_Bavaria_Animalia_Platypodidae_2003.pdf</v>
      </c>
      <c r="AC1047" s="8"/>
      <c r="AD1047" t="s">
        <v>830</v>
      </c>
      <c r="AE1047" t="s">
        <v>829</v>
      </c>
      <c r="AF1047" t="str">
        <f>VLOOKUP(AE1047,[1]urls_output!$A:$B,2,FALSE)</f>
        <v>T</v>
      </c>
    </row>
    <row r="1048" spans="1:32" ht="15" customHeight="1">
      <c r="A1048">
        <v>1049</v>
      </c>
      <c r="B1048" t="s">
        <v>31</v>
      </c>
      <c r="C1048" s="19" t="s">
        <v>50</v>
      </c>
      <c r="D1048" t="s">
        <v>51</v>
      </c>
      <c r="E1048" t="s">
        <v>52</v>
      </c>
      <c r="I1048" t="s">
        <v>53</v>
      </c>
      <c r="J1048" t="s">
        <v>54</v>
      </c>
      <c r="K1048" t="s">
        <v>37</v>
      </c>
      <c r="L1048" t="s">
        <v>38</v>
      </c>
      <c r="M1048" t="s">
        <v>55</v>
      </c>
      <c r="N1048" t="s">
        <v>56</v>
      </c>
      <c r="O1048" t="s">
        <v>806</v>
      </c>
      <c r="P1048" t="s">
        <v>8697</v>
      </c>
      <c r="Q1048" t="s">
        <v>41</v>
      </c>
      <c r="R1048" t="s">
        <v>829</v>
      </c>
      <c r="S1048" s="63" t="s">
        <v>8184</v>
      </c>
      <c r="T1048" t="s">
        <v>44</v>
      </c>
      <c r="U1048" t="s">
        <v>60</v>
      </c>
      <c r="W1048">
        <v>2003</v>
      </c>
      <c r="X1048" t="s">
        <v>61</v>
      </c>
      <c r="Z1048" s="2"/>
      <c r="AB1048" t="str">
        <f t="shared" si="25"/>
        <v>DEU_Bavaria_Animalia_Sawflies_2003.pdf</v>
      </c>
      <c r="AC1048" s="8"/>
      <c r="AD1048" t="s">
        <v>7424</v>
      </c>
      <c r="AE1048" t="s">
        <v>829</v>
      </c>
      <c r="AF1048" t="str">
        <f>VLOOKUP(AE1048,[1]urls_output!$A:$B,2,FALSE)</f>
        <v>T</v>
      </c>
    </row>
    <row r="1049" spans="1:32" ht="15" customHeight="1">
      <c r="A1049">
        <v>1050</v>
      </c>
      <c r="B1049" t="s">
        <v>31</v>
      </c>
      <c r="C1049" s="19" t="s">
        <v>50</v>
      </c>
      <c r="D1049" t="s">
        <v>51</v>
      </c>
      <c r="E1049" t="s">
        <v>52</v>
      </c>
      <c r="I1049" t="s">
        <v>53</v>
      </c>
      <c r="J1049" t="s">
        <v>54</v>
      </c>
      <c r="K1049" t="s">
        <v>37</v>
      </c>
      <c r="L1049" t="s">
        <v>38</v>
      </c>
      <c r="M1049" t="s">
        <v>55</v>
      </c>
      <c r="N1049" t="s">
        <v>56</v>
      </c>
      <c r="O1049" t="s">
        <v>806</v>
      </c>
      <c r="P1049" t="s">
        <v>8698</v>
      </c>
      <c r="Q1049" t="s">
        <v>41</v>
      </c>
      <c r="R1049" t="s">
        <v>829</v>
      </c>
      <c r="S1049" s="63" t="s">
        <v>8185</v>
      </c>
      <c r="T1049" t="s">
        <v>44</v>
      </c>
      <c r="U1049" t="s">
        <v>60</v>
      </c>
      <c r="W1049">
        <v>2003</v>
      </c>
      <c r="X1049" t="s">
        <v>61</v>
      </c>
      <c r="Z1049" s="2"/>
      <c r="AB1049" t="str">
        <f t="shared" si="25"/>
        <v>DEU_Bavaria_Animalia_Scolioidea_2003.pdf</v>
      </c>
      <c r="AC1049" s="8"/>
      <c r="AD1049" t="s">
        <v>7449</v>
      </c>
      <c r="AE1049" t="s">
        <v>829</v>
      </c>
      <c r="AF1049" t="str">
        <f>VLOOKUP(AE1049,[1]urls_output!$A:$B,2,FALSE)</f>
        <v>T</v>
      </c>
    </row>
    <row r="1050" spans="1:32" ht="15" customHeight="1">
      <c r="A1050">
        <v>1051</v>
      </c>
      <c r="B1050" t="s">
        <v>31</v>
      </c>
      <c r="C1050" s="19" t="s">
        <v>50</v>
      </c>
      <c r="D1050" t="s">
        <v>51</v>
      </c>
      <c r="E1050" t="s">
        <v>52</v>
      </c>
      <c r="I1050" t="s">
        <v>53</v>
      </c>
      <c r="J1050" t="s">
        <v>54</v>
      </c>
      <c r="K1050" t="s">
        <v>37</v>
      </c>
      <c r="L1050" t="s">
        <v>38</v>
      </c>
      <c r="M1050" t="s">
        <v>55</v>
      </c>
      <c r="N1050" t="s">
        <v>56</v>
      </c>
      <c r="O1050" t="s">
        <v>806</v>
      </c>
      <c r="P1050" t="s">
        <v>2616</v>
      </c>
      <c r="Q1050" t="s">
        <v>41</v>
      </c>
      <c r="R1050" t="s">
        <v>829</v>
      </c>
      <c r="S1050" s="63" t="s">
        <v>8186</v>
      </c>
      <c r="T1050" t="s">
        <v>44</v>
      </c>
      <c r="U1050" t="s">
        <v>60</v>
      </c>
      <c r="W1050">
        <v>2003</v>
      </c>
      <c r="X1050" t="s">
        <v>61</v>
      </c>
      <c r="Z1050" s="2"/>
      <c r="AB1050" t="str">
        <f t="shared" si="25"/>
        <v>DEU_Bavaria_Animalia_Cuckoo wasp_2003.pdf</v>
      </c>
      <c r="AC1050" s="8"/>
      <c r="AD1050" t="s">
        <v>2617</v>
      </c>
      <c r="AE1050" t="s">
        <v>829</v>
      </c>
      <c r="AF1050" t="str">
        <f>VLOOKUP(AE1050,[1]urls_output!$A:$B,2,FALSE)</f>
        <v>T</v>
      </c>
    </row>
    <row r="1051" spans="1:32" ht="15" customHeight="1">
      <c r="A1051">
        <v>1052</v>
      </c>
      <c r="B1051" t="s">
        <v>31</v>
      </c>
      <c r="C1051" s="19" t="s">
        <v>50</v>
      </c>
      <c r="D1051" t="s">
        <v>51</v>
      </c>
      <c r="E1051" t="s">
        <v>52</v>
      </c>
      <c r="I1051" t="s">
        <v>53</v>
      </c>
      <c r="J1051" t="s">
        <v>54</v>
      </c>
      <c r="K1051" t="s">
        <v>37</v>
      </c>
      <c r="L1051" t="s">
        <v>38</v>
      </c>
      <c r="M1051" t="s">
        <v>55</v>
      </c>
      <c r="N1051" t="s">
        <v>56</v>
      </c>
      <c r="O1051" t="s">
        <v>806</v>
      </c>
      <c r="P1051" t="s">
        <v>8063</v>
      </c>
      <c r="Q1051" t="s">
        <v>41</v>
      </c>
      <c r="R1051" t="s">
        <v>829</v>
      </c>
      <c r="S1051" s="63" t="s">
        <v>8187</v>
      </c>
      <c r="T1051" t="s">
        <v>44</v>
      </c>
      <c r="U1051" t="s">
        <v>60</v>
      </c>
      <c r="W1051">
        <v>2003</v>
      </c>
      <c r="X1051" t="s">
        <v>61</v>
      </c>
      <c r="Z1051" s="2"/>
      <c r="AB1051" t="str">
        <f t="shared" ref="AB1051:AB1082" si="26">IF(D1051="NA",   I1051&amp;"_"&amp;K1051&amp;"_"&amp;P1051&amp;"_"&amp;W1051&amp;"."&amp;T1051, I1051&amp;"_"&amp;D1051&amp;"_"&amp;K1051&amp;"_"&amp;P1051&amp;"_"&amp;W1051&amp;"."&amp;T1051)</f>
        <v>DEU_Bavaria_Animalia_Wasps_2003.pdf</v>
      </c>
      <c r="AC1051" s="8"/>
      <c r="AD1051" t="s">
        <v>8064</v>
      </c>
      <c r="AE1051" t="s">
        <v>829</v>
      </c>
      <c r="AF1051" t="str">
        <f>VLOOKUP(AE1051,[1]urls_output!$A:$B,2,FALSE)</f>
        <v>T</v>
      </c>
    </row>
    <row r="1052" spans="1:32" ht="15" customHeight="1">
      <c r="A1052">
        <v>1053</v>
      </c>
      <c r="B1052" t="s">
        <v>31</v>
      </c>
      <c r="C1052" s="19" t="s">
        <v>50</v>
      </c>
      <c r="D1052" t="s">
        <v>51</v>
      </c>
      <c r="E1052" t="s">
        <v>52</v>
      </c>
      <c r="I1052" t="s">
        <v>53</v>
      </c>
      <c r="J1052" t="s">
        <v>54</v>
      </c>
      <c r="K1052" t="s">
        <v>37</v>
      </c>
      <c r="L1052" t="s">
        <v>38</v>
      </c>
      <c r="M1052" t="s">
        <v>55</v>
      </c>
      <c r="N1052" t="s">
        <v>56</v>
      </c>
      <c r="O1052" t="s">
        <v>806</v>
      </c>
      <c r="P1052" t="s">
        <v>7131</v>
      </c>
      <c r="Q1052" t="s">
        <v>41</v>
      </c>
      <c r="R1052" t="s">
        <v>829</v>
      </c>
      <c r="S1052" s="63" t="s">
        <v>8188</v>
      </c>
      <c r="T1052" t="s">
        <v>44</v>
      </c>
      <c r="U1052" t="s">
        <v>60</v>
      </c>
      <c r="W1052">
        <v>2003</v>
      </c>
      <c r="X1052" t="s">
        <v>61</v>
      </c>
      <c r="Z1052" s="2"/>
      <c r="AB1052" t="str">
        <f t="shared" si="26"/>
        <v>DEU_Bavaria_Animalia_Pompilidae_2003.pdf</v>
      </c>
      <c r="AC1052" s="8"/>
      <c r="AD1052" t="s">
        <v>7133</v>
      </c>
      <c r="AE1052" t="s">
        <v>829</v>
      </c>
      <c r="AF1052" t="str">
        <f>VLOOKUP(AE1052,[1]urls_output!$A:$B,2,FALSE)</f>
        <v>T</v>
      </c>
    </row>
    <row r="1053" spans="1:32" ht="15" customHeight="1">
      <c r="A1053">
        <v>1054</v>
      </c>
      <c r="B1053" t="s">
        <v>31</v>
      </c>
      <c r="C1053" s="19" t="s">
        <v>50</v>
      </c>
      <c r="D1053" t="s">
        <v>51</v>
      </c>
      <c r="E1053" t="s">
        <v>52</v>
      </c>
      <c r="I1053" t="s">
        <v>53</v>
      </c>
      <c r="J1053" t="s">
        <v>54</v>
      </c>
      <c r="K1053" t="s">
        <v>37</v>
      </c>
      <c r="L1053" t="s">
        <v>38</v>
      </c>
      <c r="M1053" t="s">
        <v>55</v>
      </c>
      <c r="N1053" t="s">
        <v>56</v>
      </c>
      <c r="O1053" t="s">
        <v>806</v>
      </c>
      <c r="P1053" t="s">
        <v>7560</v>
      </c>
      <c r="Q1053" t="s">
        <v>41</v>
      </c>
      <c r="R1053" t="s">
        <v>829</v>
      </c>
      <c r="S1053" s="63" t="s">
        <v>8189</v>
      </c>
      <c r="T1053" t="s">
        <v>44</v>
      </c>
      <c r="U1053" t="s">
        <v>60</v>
      </c>
      <c r="W1053">
        <v>2003</v>
      </c>
      <c r="X1053" t="s">
        <v>61</v>
      </c>
      <c r="Z1053" s="2"/>
      <c r="AB1053" t="str">
        <f t="shared" si="26"/>
        <v>DEU_Bavaria_Animalia_Sphecidae_2003.pdf</v>
      </c>
      <c r="AC1053" s="8"/>
      <c r="AD1053" t="s">
        <v>7561</v>
      </c>
      <c r="AE1053" t="s">
        <v>829</v>
      </c>
      <c r="AF1053" t="str">
        <f>VLOOKUP(AE1053,[1]urls_output!$A:$B,2,FALSE)</f>
        <v>T</v>
      </c>
    </row>
    <row r="1054" spans="1:32" ht="15" customHeight="1">
      <c r="A1054">
        <v>1055</v>
      </c>
      <c r="B1054" t="s">
        <v>31</v>
      </c>
      <c r="C1054" s="19" t="s">
        <v>50</v>
      </c>
      <c r="D1054" t="s">
        <v>51</v>
      </c>
      <c r="E1054" t="s">
        <v>52</v>
      </c>
      <c r="I1054" t="s">
        <v>53</v>
      </c>
      <c r="J1054" t="s">
        <v>54</v>
      </c>
      <c r="K1054" t="s">
        <v>37</v>
      </c>
      <c r="L1054" t="s">
        <v>38</v>
      </c>
      <c r="M1054" t="s">
        <v>55</v>
      </c>
      <c r="N1054" t="s">
        <v>56</v>
      </c>
      <c r="O1054" t="s">
        <v>806</v>
      </c>
      <c r="P1054" t="s">
        <v>832</v>
      </c>
      <c r="Q1054" t="s">
        <v>41</v>
      </c>
      <c r="R1054" t="s">
        <v>829</v>
      </c>
      <c r="S1054" s="63" t="s">
        <v>8186</v>
      </c>
      <c r="T1054" t="s">
        <v>44</v>
      </c>
      <c r="U1054" t="s">
        <v>60</v>
      </c>
      <c r="W1054">
        <v>2003</v>
      </c>
      <c r="X1054" t="s">
        <v>61</v>
      </c>
      <c r="Z1054" s="2"/>
      <c r="AB1054" t="str">
        <f t="shared" si="26"/>
        <v>DEU_Bavaria_Animalia_Ants_2003.pdf</v>
      </c>
      <c r="AC1054" s="8"/>
      <c r="AD1054" t="s">
        <v>850</v>
      </c>
      <c r="AE1054" t="s">
        <v>829</v>
      </c>
      <c r="AF1054" t="str">
        <f>VLOOKUP(AE1054,[1]urls_output!$A:$B,2,FALSE)</f>
        <v>T</v>
      </c>
    </row>
    <row r="1055" spans="1:32" ht="15" customHeight="1">
      <c r="A1055">
        <v>1056</v>
      </c>
      <c r="B1055" t="s">
        <v>31</v>
      </c>
      <c r="C1055" s="19" t="s">
        <v>50</v>
      </c>
      <c r="D1055" t="s">
        <v>51</v>
      </c>
      <c r="E1055" t="s">
        <v>52</v>
      </c>
      <c r="I1055" t="s">
        <v>53</v>
      </c>
      <c r="J1055" t="s">
        <v>54</v>
      </c>
      <c r="K1055" t="s">
        <v>37</v>
      </c>
      <c r="L1055" t="s">
        <v>38</v>
      </c>
      <c r="M1055" t="s">
        <v>55</v>
      </c>
      <c r="N1055" t="s">
        <v>56</v>
      </c>
      <c r="O1055" t="s">
        <v>158</v>
      </c>
      <c r="P1055" t="s">
        <v>8699</v>
      </c>
      <c r="Q1055" t="s">
        <v>41</v>
      </c>
      <c r="R1055" t="s">
        <v>829</v>
      </c>
      <c r="S1055" s="63" t="s">
        <v>8190</v>
      </c>
      <c r="T1055" t="s">
        <v>44</v>
      </c>
      <c r="U1055" t="s">
        <v>60</v>
      </c>
      <c r="W1055">
        <v>2003</v>
      </c>
      <c r="X1055" t="s">
        <v>61</v>
      </c>
      <c r="Z1055" s="2"/>
      <c r="AB1055" t="str">
        <f t="shared" si="26"/>
        <v>DEU_Bavaria_Animalia_Sphinges_2003.pdf</v>
      </c>
      <c r="AC1055" s="8"/>
      <c r="AD1055" t="s">
        <v>1610</v>
      </c>
      <c r="AE1055" t="s">
        <v>829</v>
      </c>
      <c r="AF1055" t="str">
        <f>VLOOKUP(AE1055,[1]urls_output!$A:$B,2,FALSE)</f>
        <v>T</v>
      </c>
    </row>
    <row r="1056" spans="1:32" ht="15" customHeight="1">
      <c r="A1056">
        <v>1057</v>
      </c>
      <c r="B1056" t="s">
        <v>31</v>
      </c>
      <c r="C1056" s="19" t="s">
        <v>50</v>
      </c>
      <c r="D1056" t="s">
        <v>51</v>
      </c>
      <c r="E1056" t="s">
        <v>52</v>
      </c>
      <c r="I1056" t="s">
        <v>53</v>
      </c>
      <c r="J1056" t="s">
        <v>54</v>
      </c>
      <c r="K1056" t="s">
        <v>37</v>
      </c>
      <c r="L1056" t="s">
        <v>38</v>
      </c>
      <c r="M1056" t="s">
        <v>55</v>
      </c>
      <c r="N1056" t="s">
        <v>56</v>
      </c>
      <c r="O1056" t="s">
        <v>158</v>
      </c>
      <c r="P1056" t="s">
        <v>1607</v>
      </c>
      <c r="Q1056" t="s">
        <v>41</v>
      </c>
      <c r="R1056" t="s">
        <v>829</v>
      </c>
      <c r="S1056" s="63" t="s">
        <v>8190</v>
      </c>
      <c r="T1056" t="s">
        <v>44</v>
      </c>
      <c r="U1056" t="s">
        <v>60</v>
      </c>
      <c r="W1056">
        <v>2003</v>
      </c>
      <c r="X1056" t="s">
        <v>61</v>
      </c>
      <c r="Z1056" s="2"/>
      <c r="AB1056" t="str">
        <f t="shared" si="26"/>
        <v>DEU_Bavaria_Animalia_Bombyces_2003.pdf</v>
      </c>
      <c r="AC1056" s="8"/>
      <c r="AD1056" t="s">
        <v>1610</v>
      </c>
      <c r="AE1056" t="s">
        <v>829</v>
      </c>
      <c r="AF1056" t="str">
        <f>VLOOKUP(AE1056,[1]urls_output!$A:$B,2,FALSE)</f>
        <v>T</v>
      </c>
    </row>
    <row r="1057" spans="1:32" ht="15" customHeight="1">
      <c r="A1057">
        <v>1058</v>
      </c>
      <c r="B1057" t="s">
        <v>31</v>
      </c>
      <c r="C1057" s="19" t="s">
        <v>50</v>
      </c>
      <c r="D1057" t="s">
        <v>51</v>
      </c>
      <c r="E1057" t="s">
        <v>52</v>
      </c>
      <c r="I1057" t="s">
        <v>53</v>
      </c>
      <c r="J1057" t="s">
        <v>54</v>
      </c>
      <c r="K1057" t="s">
        <v>37</v>
      </c>
      <c r="L1057" t="s">
        <v>38</v>
      </c>
      <c r="M1057" t="s">
        <v>55</v>
      </c>
      <c r="N1057" t="s">
        <v>56</v>
      </c>
      <c r="O1057" t="s">
        <v>158</v>
      </c>
      <c r="P1057" t="s">
        <v>5407</v>
      </c>
      <c r="Q1057" t="s">
        <v>41</v>
      </c>
      <c r="R1057" t="s">
        <v>829</v>
      </c>
      <c r="S1057" s="63" t="s">
        <v>8190</v>
      </c>
      <c r="T1057" t="s">
        <v>44</v>
      </c>
      <c r="U1057" t="s">
        <v>60</v>
      </c>
      <c r="W1057">
        <v>2003</v>
      </c>
      <c r="X1057" t="s">
        <v>61</v>
      </c>
      <c r="Z1057" s="2"/>
      <c r="AB1057" t="str">
        <f t="shared" si="26"/>
        <v>DEU_Bavaria_Animalia_Geometridae_2003.pdf</v>
      </c>
      <c r="AC1057" s="8"/>
      <c r="AD1057" t="s">
        <v>1610</v>
      </c>
      <c r="AE1057" t="s">
        <v>829</v>
      </c>
      <c r="AF1057" t="str">
        <f>VLOOKUP(AE1057,[1]urls_output!$A:$B,2,FALSE)</f>
        <v>T</v>
      </c>
    </row>
    <row r="1058" spans="1:32" ht="15" customHeight="1">
      <c r="A1058">
        <v>1059</v>
      </c>
      <c r="B1058" t="s">
        <v>31</v>
      </c>
      <c r="C1058" s="19" t="s">
        <v>50</v>
      </c>
      <c r="D1058" t="s">
        <v>51</v>
      </c>
      <c r="E1058" t="s">
        <v>52</v>
      </c>
      <c r="I1058" t="s">
        <v>53</v>
      </c>
      <c r="J1058" t="s">
        <v>54</v>
      </c>
      <c r="K1058" t="s">
        <v>37</v>
      </c>
      <c r="L1058" t="s">
        <v>38</v>
      </c>
      <c r="M1058" t="s">
        <v>55</v>
      </c>
      <c r="N1058" t="s">
        <v>56</v>
      </c>
      <c r="O1058" t="s">
        <v>158</v>
      </c>
      <c r="P1058" t="s">
        <v>6704</v>
      </c>
      <c r="Q1058" t="s">
        <v>41</v>
      </c>
      <c r="R1058" t="s">
        <v>829</v>
      </c>
      <c r="S1058" s="63" t="s">
        <v>8190</v>
      </c>
      <c r="T1058" t="s">
        <v>44</v>
      </c>
      <c r="U1058" t="s">
        <v>60</v>
      </c>
      <c r="W1058">
        <v>2003</v>
      </c>
      <c r="X1058" t="s">
        <v>61</v>
      </c>
      <c r="Z1058" s="2"/>
      <c r="AB1058" t="str">
        <f t="shared" si="26"/>
        <v>DEU_Bavaria_Animalia_Noctuidae_2003.pdf</v>
      </c>
      <c r="AC1058" s="8"/>
      <c r="AD1058" t="s">
        <v>1610</v>
      </c>
      <c r="AE1058" t="s">
        <v>829</v>
      </c>
      <c r="AF1058" t="str">
        <f>VLOOKUP(AE1058,[1]urls_output!$A:$B,2,FALSE)</f>
        <v>T</v>
      </c>
    </row>
    <row r="1059" spans="1:32" ht="15" customHeight="1">
      <c r="A1059">
        <v>1060</v>
      </c>
      <c r="B1059" t="s">
        <v>31</v>
      </c>
      <c r="C1059" s="19" t="s">
        <v>50</v>
      </c>
      <c r="D1059" t="s">
        <v>51</v>
      </c>
      <c r="E1059" t="s">
        <v>52</v>
      </c>
      <c r="I1059" t="s">
        <v>53</v>
      </c>
      <c r="J1059" t="s">
        <v>54</v>
      </c>
      <c r="K1059" t="s">
        <v>37</v>
      </c>
      <c r="L1059" t="s">
        <v>38</v>
      </c>
      <c r="M1059" t="s">
        <v>55</v>
      </c>
      <c r="N1059" t="s">
        <v>56</v>
      </c>
      <c r="O1059" t="s">
        <v>68</v>
      </c>
      <c r="P1059" t="s">
        <v>2356</v>
      </c>
      <c r="Q1059" t="s">
        <v>41</v>
      </c>
      <c r="R1059" t="s">
        <v>829</v>
      </c>
      <c r="S1059" s="63" t="s">
        <v>8191</v>
      </c>
      <c r="T1059" t="s">
        <v>44</v>
      </c>
      <c r="U1059" t="s">
        <v>60</v>
      </c>
      <c r="W1059">
        <v>2003</v>
      </c>
      <c r="X1059" t="s">
        <v>61</v>
      </c>
      <c r="Z1059" s="2"/>
      <c r="AB1059" t="str">
        <f t="shared" si="26"/>
        <v>DEU_Bavaria_Animalia_Ceratopogonidae_2003.pdf</v>
      </c>
      <c r="AC1059" s="8"/>
      <c r="AD1059" t="s">
        <v>2359</v>
      </c>
      <c r="AE1059" t="s">
        <v>829</v>
      </c>
      <c r="AF1059" t="str">
        <f>VLOOKUP(AE1059,[1]urls_output!$A:$B,2,FALSE)</f>
        <v>T</v>
      </c>
    </row>
    <row r="1060" spans="1:32" ht="15" customHeight="1">
      <c r="A1060">
        <v>1061</v>
      </c>
      <c r="B1060" t="s">
        <v>31</v>
      </c>
      <c r="C1060" s="19" t="s">
        <v>50</v>
      </c>
      <c r="D1060" t="s">
        <v>51</v>
      </c>
      <c r="E1060" t="s">
        <v>52</v>
      </c>
      <c r="I1060" t="s">
        <v>53</v>
      </c>
      <c r="J1060" t="s">
        <v>54</v>
      </c>
      <c r="K1060" t="s">
        <v>37</v>
      </c>
      <c r="L1060" t="s">
        <v>38</v>
      </c>
      <c r="M1060" t="s">
        <v>55</v>
      </c>
      <c r="N1060" t="s">
        <v>56</v>
      </c>
      <c r="O1060" t="s">
        <v>68</v>
      </c>
      <c r="P1060" t="s">
        <v>7179</v>
      </c>
      <c r="Q1060" t="s">
        <v>41</v>
      </c>
      <c r="R1060" t="s">
        <v>829</v>
      </c>
      <c r="S1060" s="63" t="s">
        <v>8192</v>
      </c>
      <c r="T1060" t="s">
        <v>44</v>
      </c>
      <c r="U1060" t="s">
        <v>60</v>
      </c>
      <c r="W1060">
        <v>2003</v>
      </c>
      <c r="X1060" t="s">
        <v>61</v>
      </c>
      <c r="Z1060" s="2"/>
      <c r="AB1060" t="str">
        <f t="shared" si="26"/>
        <v>DEU_Bavaria_Animalia_Psychodidae_2003.pdf</v>
      </c>
      <c r="AC1060" s="8"/>
      <c r="AD1060" t="s">
        <v>7182</v>
      </c>
      <c r="AE1060" t="s">
        <v>829</v>
      </c>
      <c r="AF1060" t="str">
        <f>VLOOKUP(AE1060,[1]urls_output!$A:$B,2,FALSE)</f>
        <v>T</v>
      </c>
    </row>
    <row r="1061" spans="1:32" ht="15" customHeight="1">
      <c r="A1061">
        <v>1062</v>
      </c>
      <c r="B1061" t="s">
        <v>31</v>
      </c>
      <c r="C1061" s="19" t="s">
        <v>50</v>
      </c>
      <c r="D1061" t="s">
        <v>51</v>
      </c>
      <c r="E1061" t="s">
        <v>52</v>
      </c>
      <c r="I1061" t="s">
        <v>53</v>
      </c>
      <c r="J1061" t="s">
        <v>54</v>
      </c>
      <c r="K1061" t="s">
        <v>37</v>
      </c>
      <c r="L1061" t="s">
        <v>38</v>
      </c>
      <c r="M1061" t="s">
        <v>55</v>
      </c>
      <c r="N1061" t="s">
        <v>56</v>
      </c>
      <c r="O1061" t="s">
        <v>68</v>
      </c>
      <c r="P1061" t="s">
        <v>7760</v>
      </c>
      <c r="Q1061" t="s">
        <v>41</v>
      </c>
      <c r="R1061" t="s">
        <v>829</v>
      </c>
      <c r="S1061" s="63" t="s">
        <v>8193</v>
      </c>
      <c r="T1061" t="s">
        <v>44</v>
      </c>
      <c r="U1061" t="s">
        <v>60</v>
      </c>
      <c r="W1061">
        <v>2003</v>
      </c>
      <c r="X1061" t="s">
        <v>61</v>
      </c>
      <c r="Z1061" s="2"/>
      <c r="AB1061" t="str">
        <f t="shared" si="26"/>
        <v>DEU_Bavaria_Animalia_Thaumaleidae_2003.pdf</v>
      </c>
      <c r="AC1061" s="8"/>
      <c r="AD1061" t="s">
        <v>7763</v>
      </c>
      <c r="AE1061" t="s">
        <v>829</v>
      </c>
      <c r="AF1061" t="str">
        <f>VLOOKUP(AE1061,[1]urls_output!$A:$B,2,FALSE)</f>
        <v>T</v>
      </c>
    </row>
    <row r="1062" spans="1:32" ht="15" customHeight="1">
      <c r="A1062">
        <v>1063</v>
      </c>
      <c r="B1062" t="s">
        <v>31</v>
      </c>
      <c r="C1062" s="19" t="s">
        <v>50</v>
      </c>
      <c r="D1062" t="s">
        <v>51</v>
      </c>
      <c r="E1062" t="s">
        <v>52</v>
      </c>
      <c r="I1062" t="s">
        <v>53</v>
      </c>
      <c r="J1062" t="s">
        <v>54</v>
      </c>
      <c r="K1062" t="s">
        <v>37</v>
      </c>
      <c r="L1062" t="s">
        <v>38</v>
      </c>
      <c r="M1062" t="s">
        <v>55</v>
      </c>
      <c r="N1062" t="s">
        <v>56</v>
      </c>
      <c r="O1062" t="s">
        <v>68</v>
      </c>
      <c r="P1062" t="s">
        <v>7543</v>
      </c>
      <c r="Q1062" t="s">
        <v>41</v>
      </c>
      <c r="R1062" t="s">
        <v>829</v>
      </c>
      <c r="S1062" s="63" t="s">
        <v>8194</v>
      </c>
      <c r="T1062" t="s">
        <v>44</v>
      </c>
      <c r="U1062" t="s">
        <v>60</v>
      </c>
      <c r="W1062">
        <v>2003</v>
      </c>
      <c r="X1062" t="s">
        <v>61</v>
      </c>
      <c r="Z1062" s="2"/>
      <c r="AB1062" t="str">
        <f t="shared" si="26"/>
        <v>DEU_Bavaria_Animalia_Soldier flies_2003.pdf</v>
      </c>
      <c r="AC1062" s="8"/>
      <c r="AD1062" t="s">
        <v>7544</v>
      </c>
      <c r="AE1062" t="s">
        <v>829</v>
      </c>
      <c r="AF1062" t="str">
        <f>VLOOKUP(AE1062,[1]urls_output!$A:$B,2,FALSE)</f>
        <v>T</v>
      </c>
    </row>
    <row r="1063" spans="1:32" ht="15" customHeight="1">
      <c r="A1063">
        <v>1064</v>
      </c>
      <c r="B1063" t="s">
        <v>31</v>
      </c>
      <c r="C1063" s="19" t="s">
        <v>50</v>
      </c>
      <c r="D1063" t="s">
        <v>51</v>
      </c>
      <c r="E1063" t="s">
        <v>52</v>
      </c>
      <c r="I1063" t="s">
        <v>53</v>
      </c>
      <c r="J1063" t="s">
        <v>54</v>
      </c>
      <c r="K1063" t="s">
        <v>37</v>
      </c>
      <c r="L1063" t="s">
        <v>38</v>
      </c>
      <c r="M1063" t="s">
        <v>55</v>
      </c>
      <c r="N1063" t="s">
        <v>56</v>
      </c>
      <c r="O1063" t="s">
        <v>68</v>
      </c>
      <c r="P1063" t="s">
        <v>5517</v>
      </c>
      <c r="Q1063" t="s">
        <v>41</v>
      </c>
      <c r="R1063" t="s">
        <v>829</v>
      </c>
      <c r="S1063" s="63" t="s">
        <v>8195</v>
      </c>
      <c r="T1063" t="s">
        <v>44</v>
      </c>
      <c r="U1063" t="s">
        <v>60</v>
      </c>
      <c r="W1063">
        <v>2003</v>
      </c>
      <c r="X1063" t="s">
        <v>61</v>
      </c>
      <c r="Z1063" s="2"/>
      <c r="AB1063" t="str">
        <f t="shared" si="26"/>
        <v>DEU_Bavaria_Animalia_Horse-flies_2003.pdf</v>
      </c>
      <c r="AC1063" s="8"/>
      <c r="AD1063" t="s">
        <v>5518</v>
      </c>
      <c r="AE1063" t="s">
        <v>829</v>
      </c>
      <c r="AF1063" t="str">
        <f>VLOOKUP(AE1063,[1]urls_output!$A:$B,2,FALSE)</f>
        <v>T</v>
      </c>
    </row>
    <row r="1064" spans="1:32" ht="15" customHeight="1">
      <c r="A1064">
        <v>1065</v>
      </c>
      <c r="B1064" t="s">
        <v>31</v>
      </c>
      <c r="C1064" s="19" t="s">
        <v>50</v>
      </c>
      <c r="D1064" t="s">
        <v>51</v>
      </c>
      <c r="E1064" t="s">
        <v>52</v>
      </c>
      <c r="I1064" t="s">
        <v>53</v>
      </c>
      <c r="J1064" t="s">
        <v>54</v>
      </c>
      <c r="K1064" t="s">
        <v>37</v>
      </c>
      <c r="L1064" t="s">
        <v>38</v>
      </c>
      <c r="M1064" t="s">
        <v>55</v>
      </c>
      <c r="N1064" t="s">
        <v>56</v>
      </c>
      <c r="O1064" t="s">
        <v>68</v>
      </c>
      <c r="P1064" t="s">
        <v>8700</v>
      </c>
      <c r="Q1064" t="s">
        <v>41</v>
      </c>
      <c r="R1064" t="s">
        <v>829</v>
      </c>
      <c r="S1064" s="63" t="s">
        <v>8196</v>
      </c>
      <c r="T1064" t="s">
        <v>44</v>
      </c>
      <c r="U1064" t="s">
        <v>60</v>
      </c>
      <c r="W1064">
        <v>2003</v>
      </c>
      <c r="X1064" t="s">
        <v>61</v>
      </c>
      <c r="Z1064" s="2"/>
      <c r="AB1064" t="str">
        <f t="shared" si="26"/>
        <v>DEU_Bavaria_Animalia_Bee flies_2003.pdf</v>
      </c>
      <c r="AC1064" s="8"/>
      <c r="AD1064" t="s">
        <v>1078</v>
      </c>
      <c r="AE1064" t="s">
        <v>829</v>
      </c>
      <c r="AF1064" t="str">
        <f>VLOOKUP(AE1064,[1]urls_output!$A:$B,2,FALSE)</f>
        <v>T</v>
      </c>
    </row>
    <row r="1065" spans="1:32" ht="15" customHeight="1">
      <c r="A1065">
        <v>1066</v>
      </c>
      <c r="B1065" t="s">
        <v>31</v>
      </c>
      <c r="C1065" s="19" t="s">
        <v>50</v>
      </c>
      <c r="D1065" t="s">
        <v>51</v>
      </c>
      <c r="E1065" t="s">
        <v>52</v>
      </c>
      <c r="I1065" t="s">
        <v>53</v>
      </c>
      <c r="J1065" t="s">
        <v>54</v>
      </c>
      <c r="K1065" t="s">
        <v>37</v>
      </c>
      <c r="L1065" t="s">
        <v>38</v>
      </c>
      <c r="M1065" t="s">
        <v>55</v>
      </c>
      <c r="N1065" t="s">
        <v>56</v>
      </c>
      <c r="O1065" t="s">
        <v>68</v>
      </c>
      <c r="P1065" t="s">
        <v>958</v>
      </c>
      <c r="Q1065" t="s">
        <v>41</v>
      </c>
      <c r="R1065" t="s">
        <v>829</v>
      </c>
      <c r="S1065" s="63" t="s">
        <v>8197</v>
      </c>
      <c r="T1065" t="s">
        <v>44</v>
      </c>
      <c r="U1065" t="s">
        <v>60</v>
      </c>
      <c r="W1065">
        <v>2003</v>
      </c>
      <c r="X1065" t="s">
        <v>61</v>
      </c>
      <c r="Z1065" s="2"/>
      <c r="AB1065" t="str">
        <f t="shared" si="26"/>
        <v>DEU_Bavaria_Animalia_Asilidae _2003.pdf</v>
      </c>
      <c r="AC1065" s="8"/>
      <c r="AD1065" t="s">
        <v>959</v>
      </c>
      <c r="AE1065" t="s">
        <v>829</v>
      </c>
      <c r="AF1065" t="str">
        <f>VLOOKUP(AE1065,[1]urls_output!$A:$B,2,FALSE)</f>
        <v>T</v>
      </c>
    </row>
    <row r="1066" spans="1:32" ht="15" customHeight="1">
      <c r="A1066">
        <v>1067</v>
      </c>
      <c r="B1066" t="s">
        <v>31</v>
      </c>
      <c r="C1066" s="19" t="s">
        <v>50</v>
      </c>
      <c r="D1066" t="s">
        <v>51</v>
      </c>
      <c r="E1066" t="s">
        <v>52</v>
      </c>
      <c r="I1066" t="s">
        <v>53</v>
      </c>
      <c r="J1066" t="s">
        <v>54</v>
      </c>
      <c r="K1066" t="s">
        <v>37</v>
      </c>
      <c r="L1066" t="s">
        <v>38</v>
      </c>
      <c r="M1066" t="s">
        <v>55</v>
      </c>
      <c r="N1066" t="s">
        <v>56</v>
      </c>
      <c r="O1066" t="s">
        <v>68</v>
      </c>
      <c r="P1066" t="s">
        <v>8701</v>
      </c>
      <c r="Q1066" t="s">
        <v>41</v>
      </c>
      <c r="R1066" t="s">
        <v>829</v>
      </c>
      <c r="S1066" s="63" t="s">
        <v>8198</v>
      </c>
      <c r="T1066" t="s">
        <v>44</v>
      </c>
      <c r="U1066" t="s">
        <v>60</v>
      </c>
      <c r="W1066">
        <v>2003</v>
      </c>
      <c r="X1066" t="s">
        <v>61</v>
      </c>
      <c r="Z1066" s="2"/>
      <c r="AB1066" t="str">
        <f t="shared" si="26"/>
        <v>DEU_Bavaria_Animalia_Empididae _2003.pdf</v>
      </c>
      <c r="AC1066" s="8"/>
      <c r="AD1066" t="s">
        <v>2755</v>
      </c>
      <c r="AE1066" t="s">
        <v>829</v>
      </c>
      <c r="AF1066" t="str">
        <f>VLOOKUP(AE1066,[1]urls_output!$A:$B,2,FALSE)</f>
        <v>T</v>
      </c>
    </row>
    <row r="1067" spans="1:32" ht="15" customHeight="1">
      <c r="A1067">
        <v>1068</v>
      </c>
      <c r="B1067" t="s">
        <v>31</v>
      </c>
      <c r="C1067" s="19" t="s">
        <v>50</v>
      </c>
      <c r="D1067" t="s">
        <v>51</v>
      </c>
      <c r="E1067" t="s">
        <v>52</v>
      </c>
      <c r="I1067" t="s">
        <v>53</v>
      </c>
      <c r="J1067" t="s">
        <v>54</v>
      </c>
      <c r="K1067" t="s">
        <v>37</v>
      </c>
      <c r="L1067" t="s">
        <v>38</v>
      </c>
      <c r="M1067" t="s">
        <v>55</v>
      </c>
      <c r="N1067" t="s">
        <v>56</v>
      </c>
      <c r="O1067" t="s">
        <v>68</v>
      </c>
      <c r="P1067" t="s">
        <v>5524</v>
      </c>
      <c r="Q1067" t="s">
        <v>41</v>
      </c>
      <c r="R1067" t="s">
        <v>829</v>
      </c>
      <c r="S1067" s="63" t="s">
        <v>8199</v>
      </c>
      <c r="T1067" t="s">
        <v>44</v>
      </c>
      <c r="U1067" t="s">
        <v>60</v>
      </c>
      <c r="W1067">
        <v>2003</v>
      </c>
      <c r="X1067" t="s">
        <v>61</v>
      </c>
      <c r="Z1067" s="2"/>
      <c r="AB1067" t="str">
        <f t="shared" si="26"/>
        <v>DEU_Bavaria_Animalia_Hoverflies_2003.pdf</v>
      </c>
      <c r="AC1067" s="8"/>
      <c r="AD1067" t="s">
        <v>5528</v>
      </c>
      <c r="AE1067" t="s">
        <v>829</v>
      </c>
      <c r="AF1067" t="str">
        <f>VLOOKUP(AE1067,[1]urls_output!$A:$B,2,FALSE)</f>
        <v>T</v>
      </c>
    </row>
    <row r="1068" spans="1:32" ht="15" customHeight="1">
      <c r="A1068">
        <v>1069</v>
      </c>
      <c r="B1068" t="s">
        <v>31</v>
      </c>
      <c r="C1068" s="19" t="s">
        <v>50</v>
      </c>
      <c r="D1068" t="s">
        <v>51</v>
      </c>
      <c r="E1068" t="s">
        <v>52</v>
      </c>
      <c r="I1068" t="s">
        <v>53</v>
      </c>
      <c r="J1068" t="s">
        <v>54</v>
      </c>
      <c r="K1068" t="s">
        <v>37</v>
      </c>
      <c r="L1068" t="s">
        <v>38</v>
      </c>
      <c r="M1068" t="s">
        <v>55</v>
      </c>
      <c r="N1068" t="s">
        <v>56</v>
      </c>
      <c r="O1068" t="s">
        <v>68</v>
      </c>
      <c r="P1068" t="s">
        <v>2540</v>
      </c>
      <c r="Q1068" t="s">
        <v>41</v>
      </c>
      <c r="R1068" t="s">
        <v>829</v>
      </c>
      <c r="S1068" s="63" t="s">
        <v>8200</v>
      </c>
      <c r="T1068" t="s">
        <v>44</v>
      </c>
      <c r="U1068" t="s">
        <v>60</v>
      </c>
      <c r="W1068">
        <v>2003</v>
      </c>
      <c r="X1068" t="s">
        <v>61</v>
      </c>
      <c r="Z1068" s="2"/>
      <c r="AB1068" t="str">
        <f t="shared" si="26"/>
        <v>DEU_Bavaria_Animalia_Conopidae_2003.pdf</v>
      </c>
      <c r="AC1068" s="8"/>
      <c r="AD1068" t="s">
        <v>2541</v>
      </c>
      <c r="AE1068" t="s">
        <v>829</v>
      </c>
      <c r="AF1068" t="str">
        <f>VLOOKUP(AE1068,[1]urls_output!$A:$B,2,FALSE)</f>
        <v>T</v>
      </c>
    </row>
    <row r="1069" spans="1:32" ht="15" customHeight="1">
      <c r="A1069">
        <v>1070</v>
      </c>
      <c r="B1069" t="s">
        <v>31</v>
      </c>
      <c r="C1069" s="19" t="s">
        <v>50</v>
      </c>
      <c r="D1069" t="s">
        <v>51</v>
      </c>
      <c r="E1069" t="s">
        <v>52</v>
      </c>
      <c r="I1069" t="s">
        <v>53</v>
      </c>
      <c r="J1069" t="s">
        <v>54</v>
      </c>
      <c r="K1069" t="s">
        <v>37</v>
      </c>
      <c r="L1069" t="s">
        <v>38</v>
      </c>
      <c r="M1069" t="s">
        <v>55</v>
      </c>
      <c r="N1069" t="s">
        <v>56</v>
      </c>
      <c r="O1069" t="s">
        <v>68</v>
      </c>
      <c r="P1069" t="s">
        <v>8702</v>
      </c>
      <c r="Q1069" t="s">
        <v>41</v>
      </c>
      <c r="R1069" t="s">
        <v>829</v>
      </c>
      <c r="S1069" s="63" t="s">
        <v>8201</v>
      </c>
      <c r="T1069" t="s">
        <v>44</v>
      </c>
      <c r="U1069" t="s">
        <v>60</v>
      </c>
      <c r="W1069">
        <v>2003</v>
      </c>
      <c r="X1069" t="s">
        <v>61</v>
      </c>
      <c r="Z1069" s="2"/>
      <c r="AB1069" t="str">
        <f t="shared" si="26"/>
        <v>DEU_Bavaria_Animalia_Chironomidae_2003.pdf</v>
      </c>
      <c r="AC1069" s="8"/>
      <c r="AD1069" t="s">
        <v>2436</v>
      </c>
      <c r="AE1069" t="s">
        <v>829</v>
      </c>
      <c r="AF1069" t="str">
        <f>VLOOKUP(AE1069,[1]urls_output!$A:$B,2,FALSE)</f>
        <v>T</v>
      </c>
    </row>
    <row r="1070" spans="1:32" ht="15" customHeight="1">
      <c r="A1070">
        <v>1071</v>
      </c>
      <c r="B1070" t="s">
        <v>31</v>
      </c>
      <c r="C1070" s="19" t="s">
        <v>50</v>
      </c>
      <c r="D1070" t="s">
        <v>51</v>
      </c>
      <c r="E1070" t="s">
        <v>52</v>
      </c>
      <c r="I1070" t="s">
        <v>53</v>
      </c>
      <c r="J1070" t="s">
        <v>54</v>
      </c>
      <c r="K1070" t="s">
        <v>37</v>
      </c>
      <c r="L1070" t="s">
        <v>38</v>
      </c>
      <c r="M1070" t="s">
        <v>55</v>
      </c>
      <c r="N1070" t="s">
        <v>56</v>
      </c>
      <c r="O1070" t="s">
        <v>68</v>
      </c>
      <c r="P1070" t="s">
        <v>2701</v>
      </c>
      <c r="Q1070" t="s">
        <v>41</v>
      </c>
      <c r="R1070" t="s">
        <v>829</v>
      </c>
      <c r="S1070" s="63" t="s">
        <v>8202</v>
      </c>
      <c r="T1070" t="s">
        <v>44</v>
      </c>
      <c r="U1070" t="s">
        <v>60</v>
      </c>
      <c r="W1070">
        <v>2003</v>
      </c>
      <c r="X1070" t="s">
        <v>61</v>
      </c>
      <c r="Z1070" s="2"/>
      <c r="AB1070" t="str">
        <f t="shared" si="26"/>
        <v>DEU_Bavaria_Animalia_Dolichopodidae_2003.pdf</v>
      </c>
      <c r="AC1070" s="8"/>
      <c r="AD1070" t="s">
        <v>2702</v>
      </c>
      <c r="AE1070" t="s">
        <v>829</v>
      </c>
      <c r="AF1070" t="str">
        <f>VLOOKUP(AE1070,[1]urls_output!$A:$B,2,FALSE)</f>
        <v>T</v>
      </c>
    </row>
    <row r="1071" spans="1:32" ht="15" customHeight="1">
      <c r="A1071">
        <v>1072</v>
      </c>
      <c r="B1071" t="s">
        <v>31</v>
      </c>
      <c r="C1071" s="19" t="s">
        <v>50</v>
      </c>
      <c r="D1071" t="s">
        <v>51</v>
      </c>
      <c r="E1071" t="s">
        <v>52</v>
      </c>
      <c r="I1071" t="s">
        <v>53</v>
      </c>
      <c r="J1071" t="s">
        <v>54</v>
      </c>
      <c r="K1071" t="s">
        <v>37</v>
      </c>
      <c r="L1071" t="s">
        <v>38</v>
      </c>
      <c r="M1071" t="s">
        <v>166</v>
      </c>
      <c r="N1071" t="s">
        <v>167</v>
      </c>
      <c r="O1071" t="s">
        <v>7578</v>
      </c>
      <c r="P1071" t="s">
        <v>7579</v>
      </c>
      <c r="Q1071" t="s">
        <v>41</v>
      </c>
      <c r="R1071" t="s">
        <v>829</v>
      </c>
      <c r="S1071" s="63" t="s">
        <v>8203</v>
      </c>
      <c r="T1071" t="s">
        <v>44</v>
      </c>
      <c r="U1071" t="s">
        <v>60</v>
      </c>
      <c r="W1071">
        <v>2003</v>
      </c>
      <c r="X1071" t="s">
        <v>61</v>
      </c>
      <c r="Z1071" s="2"/>
      <c r="AB1071" t="str">
        <f t="shared" si="26"/>
        <v>DEU_Bavaria_Animalia_Spiders_2003.pdf</v>
      </c>
      <c r="AC1071" s="8"/>
      <c r="AD1071" t="s">
        <v>7602</v>
      </c>
      <c r="AE1071" t="s">
        <v>829</v>
      </c>
      <c r="AF1071" t="str">
        <f>VLOOKUP(AE1071,[1]urls_output!$A:$B,2,FALSE)</f>
        <v>T</v>
      </c>
    </row>
    <row r="1072" spans="1:32" ht="15" customHeight="1">
      <c r="A1072">
        <v>1073</v>
      </c>
      <c r="B1072" t="s">
        <v>31</v>
      </c>
      <c r="C1072" s="19" t="s">
        <v>50</v>
      </c>
      <c r="D1072" t="s">
        <v>51</v>
      </c>
      <c r="E1072" t="s">
        <v>52</v>
      </c>
      <c r="I1072" t="s">
        <v>53</v>
      </c>
      <c r="J1072" t="s">
        <v>54</v>
      </c>
      <c r="K1072" t="s">
        <v>37</v>
      </c>
      <c r="L1072" t="s">
        <v>38</v>
      </c>
      <c r="M1072" t="s">
        <v>166</v>
      </c>
      <c r="N1072" t="s">
        <v>167</v>
      </c>
      <c r="O1072" t="s">
        <v>6906</v>
      </c>
      <c r="P1072" t="s">
        <v>6906</v>
      </c>
      <c r="Q1072" t="s">
        <v>41</v>
      </c>
      <c r="R1072" t="s">
        <v>829</v>
      </c>
      <c r="S1072" s="63" t="s">
        <v>8204</v>
      </c>
      <c r="T1072" t="s">
        <v>44</v>
      </c>
      <c r="U1072" t="s">
        <v>60</v>
      </c>
      <c r="W1072">
        <v>2003</v>
      </c>
      <c r="X1072" t="s">
        <v>61</v>
      </c>
      <c r="Z1072" s="2"/>
      <c r="AB1072" t="str">
        <f t="shared" si="26"/>
        <v>DEU_Bavaria_Animalia_Opiliones_2003.pdf</v>
      </c>
      <c r="AC1072" s="8"/>
      <c r="AD1072" t="s">
        <v>6919</v>
      </c>
      <c r="AE1072" t="s">
        <v>829</v>
      </c>
      <c r="AF1072" t="str">
        <f>VLOOKUP(AE1072,[1]urls_output!$A:$B,2,FALSE)</f>
        <v>T</v>
      </c>
    </row>
    <row r="1073" spans="1:32" ht="15" customHeight="1">
      <c r="A1073">
        <v>1074</v>
      </c>
      <c r="B1073" t="s">
        <v>31</v>
      </c>
      <c r="C1073" s="19" t="s">
        <v>50</v>
      </c>
      <c r="D1073" t="s">
        <v>51</v>
      </c>
      <c r="E1073" t="s">
        <v>52</v>
      </c>
      <c r="I1073" t="s">
        <v>53</v>
      </c>
      <c r="J1073" t="s">
        <v>54</v>
      </c>
      <c r="K1073" t="s">
        <v>37</v>
      </c>
      <c r="L1073" t="s">
        <v>38</v>
      </c>
      <c r="M1073" t="s">
        <v>166</v>
      </c>
      <c r="N1073" t="s">
        <v>167</v>
      </c>
      <c r="O1073" t="s">
        <v>7174</v>
      </c>
      <c r="P1073" t="s">
        <v>7174</v>
      </c>
      <c r="Q1073" t="s">
        <v>41</v>
      </c>
      <c r="R1073" t="s">
        <v>829</v>
      </c>
      <c r="S1073" s="63" t="s">
        <v>8205</v>
      </c>
      <c r="T1073" t="s">
        <v>44</v>
      </c>
      <c r="U1073" t="s">
        <v>60</v>
      </c>
      <c r="W1073">
        <v>2003</v>
      </c>
      <c r="X1073" t="s">
        <v>61</v>
      </c>
      <c r="Z1073" s="2"/>
      <c r="AB1073" t="str">
        <f t="shared" si="26"/>
        <v>DEU_Bavaria_Animalia_Pseudoscorpiones_2003.pdf</v>
      </c>
      <c r="AC1073" s="8"/>
      <c r="AD1073" t="s">
        <v>7175</v>
      </c>
      <c r="AE1073" t="s">
        <v>829</v>
      </c>
      <c r="AF1073" t="str">
        <f>VLOOKUP(AE1073,[1]urls_output!$A:$B,2,FALSE)</f>
        <v>T</v>
      </c>
    </row>
    <row r="1074" spans="1:32" ht="15" customHeight="1">
      <c r="A1074">
        <v>1075</v>
      </c>
      <c r="B1074" t="s">
        <v>31</v>
      </c>
      <c r="C1074" s="19" t="s">
        <v>50</v>
      </c>
      <c r="D1074" t="s">
        <v>51</v>
      </c>
      <c r="E1074" t="s">
        <v>52</v>
      </c>
      <c r="I1074" t="s">
        <v>53</v>
      </c>
      <c r="J1074" t="s">
        <v>54</v>
      </c>
      <c r="K1074" t="s">
        <v>37</v>
      </c>
      <c r="L1074" t="s">
        <v>38</v>
      </c>
      <c r="M1074" t="s">
        <v>39</v>
      </c>
      <c r="P1074" t="s">
        <v>8703</v>
      </c>
      <c r="Q1074" t="s">
        <v>41</v>
      </c>
      <c r="R1074" t="s">
        <v>829</v>
      </c>
      <c r="S1074" s="63" t="s">
        <v>8206</v>
      </c>
      <c r="T1074" t="s">
        <v>44</v>
      </c>
      <c r="U1074" t="s">
        <v>60</v>
      </c>
      <c r="W1074">
        <v>2003</v>
      </c>
      <c r="X1074" t="s">
        <v>61</v>
      </c>
      <c r="Z1074" s="2"/>
      <c r="AA1074" t="s">
        <v>6343</v>
      </c>
      <c r="AB1074" t="str">
        <f t="shared" si="26"/>
        <v>DEU_Bavaria_Animalia_Marine crustaceans_2003.pdf</v>
      </c>
      <c r="AC1074" s="8"/>
      <c r="AD1074" t="s">
        <v>6344</v>
      </c>
      <c r="AE1074" t="s">
        <v>829</v>
      </c>
      <c r="AF1074" t="str">
        <f>VLOOKUP(AE1074,[1]urls_output!$A:$B,2,FALSE)</f>
        <v>T</v>
      </c>
    </row>
    <row r="1075" spans="1:32" ht="15" customHeight="1">
      <c r="A1075">
        <v>1076</v>
      </c>
      <c r="B1075" t="s">
        <v>31</v>
      </c>
      <c r="C1075" s="19" t="s">
        <v>50</v>
      </c>
      <c r="D1075" t="s">
        <v>51</v>
      </c>
      <c r="E1075" t="s">
        <v>52</v>
      </c>
      <c r="I1075" t="s">
        <v>53</v>
      </c>
      <c r="J1075" t="s">
        <v>54</v>
      </c>
      <c r="K1075" t="s">
        <v>37</v>
      </c>
      <c r="L1075" t="s">
        <v>38</v>
      </c>
      <c r="M1075" t="s">
        <v>39</v>
      </c>
      <c r="N1075" t="s">
        <v>962</v>
      </c>
      <c r="O1075" t="s">
        <v>6394</v>
      </c>
      <c r="P1075" t="s">
        <v>8133</v>
      </c>
      <c r="Q1075" t="s">
        <v>41</v>
      </c>
      <c r="R1075" t="s">
        <v>829</v>
      </c>
      <c r="S1075" s="63" t="s">
        <v>8207</v>
      </c>
      <c r="T1075" t="s">
        <v>44</v>
      </c>
      <c r="U1075" t="s">
        <v>60</v>
      </c>
      <c r="W1075">
        <v>2003</v>
      </c>
      <c r="X1075" t="s">
        <v>61</v>
      </c>
      <c r="Z1075" s="2"/>
      <c r="AB1075" t="str">
        <f t="shared" si="26"/>
        <v>DEU_Bavaria_Animalia_Woodlice_2003.pdf</v>
      </c>
      <c r="AC1075" s="8"/>
      <c r="AD1075" t="s">
        <v>8140</v>
      </c>
      <c r="AE1075" t="s">
        <v>829</v>
      </c>
      <c r="AF1075" t="str">
        <f>VLOOKUP(AE1075,[1]urls_output!$A:$B,2,FALSE)</f>
        <v>T</v>
      </c>
    </row>
    <row r="1076" spans="1:32" ht="15" customHeight="1">
      <c r="A1076">
        <v>1077</v>
      </c>
      <c r="B1076" t="s">
        <v>31</v>
      </c>
      <c r="C1076" s="19" t="s">
        <v>50</v>
      </c>
      <c r="D1076" t="s">
        <v>51</v>
      </c>
      <c r="E1076" t="s">
        <v>52</v>
      </c>
      <c r="I1076" t="s">
        <v>53</v>
      </c>
      <c r="J1076" t="s">
        <v>54</v>
      </c>
      <c r="K1076" t="s">
        <v>37</v>
      </c>
      <c r="L1076" t="s">
        <v>38</v>
      </c>
      <c r="M1076" t="s">
        <v>2333</v>
      </c>
      <c r="N1076" t="s">
        <v>2334</v>
      </c>
      <c r="P1076" t="s">
        <v>2335</v>
      </c>
      <c r="Q1076" t="s">
        <v>41</v>
      </c>
      <c r="R1076" t="s">
        <v>829</v>
      </c>
      <c r="S1076" s="63" t="s">
        <v>8208</v>
      </c>
      <c r="T1076" t="s">
        <v>44</v>
      </c>
      <c r="U1076" t="s">
        <v>60</v>
      </c>
      <c r="W1076">
        <v>2003</v>
      </c>
      <c r="X1076" t="s">
        <v>61</v>
      </c>
      <c r="Z1076" s="2"/>
      <c r="AB1076" t="str">
        <f t="shared" si="26"/>
        <v>DEU_Bavaria_Animalia_Centipedes_2003.pdf</v>
      </c>
      <c r="AC1076" s="8"/>
      <c r="AD1076" t="s">
        <v>2342</v>
      </c>
      <c r="AE1076" t="s">
        <v>829</v>
      </c>
      <c r="AF1076" t="str">
        <f>VLOOKUP(AE1076,[1]urls_output!$A:$B,2,FALSE)</f>
        <v>T</v>
      </c>
    </row>
    <row r="1077" spans="1:32" ht="15" customHeight="1">
      <c r="A1077">
        <v>1078</v>
      </c>
      <c r="B1077" t="s">
        <v>31</v>
      </c>
      <c r="C1077" s="19" t="s">
        <v>50</v>
      </c>
      <c r="D1077" t="s">
        <v>51</v>
      </c>
      <c r="E1077" t="s">
        <v>52</v>
      </c>
      <c r="I1077" t="s">
        <v>53</v>
      </c>
      <c r="J1077" t="s">
        <v>54</v>
      </c>
      <c r="K1077" t="s">
        <v>37</v>
      </c>
      <c r="L1077" t="s">
        <v>38</v>
      </c>
      <c r="M1077" t="s">
        <v>2333</v>
      </c>
      <c r="N1077" t="s">
        <v>2675</v>
      </c>
      <c r="P1077" t="s">
        <v>6519</v>
      </c>
      <c r="Q1077" t="s">
        <v>41</v>
      </c>
      <c r="R1077" t="s">
        <v>829</v>
      </c>
      <c r="S1077" s="63" t="s">
        <v>8208</v>
      </c>
      <c r="T1077" t="s">
        <v>44</v>
      </c>
      <c r="U1077" t="s">
        <v>60</v>
      </c>
      <c r="W1077">
        <v>2003</v>
      </c>
      <c r="X1077" t="s">
        <v>61</v>
      </c>
      <c r="Z1077" s="2"/>
      <c r="AB1077" t="str">
        <f t="shared" si="26"/>
        <v>DEU_Bavaria_Animalia_Millipedes_2003.pdf</v>
      </c>
      <c r="AC1077" s="8"/>
      <c r="AD1077" t="s">
        <v>2342</v>
      </c>
      <c r="AE1077" t="s">
        <v>829</v>
      </c>
      <c r="AF1077" t="str">
        <f>VLOOKUP(AE1077,[1]urls_output!$A:$B,2,FALSE)</f>
        <v>T</v>
      </c>
    </row>
    <row r="1078" spans="1:32" ht="15" customHeight="1">
      <c r="A1078">
        <v>1079</v>
      </c>
      <c r="B1078" t="s">
        <v>31</v>
      </c>
      <c r="C1078" s="19" t="s">
        <v>50</v>
      </c>
      <c r="D1078" t="s">
        <v>51</v>
      </c>
      <c r="E1078" t="s">
        <v>52</v>
      </c>
      <c r="I1078" t="s">
        <v>53</v>
      </c>
      <c r="J1078" t="s">
        <v>54</v>
      </c>
      <c r="K1078" t="s">
        <v>37</v>
      </c>
      <c r="L1078" t="s">
        <v>38</v>
      </c>
      <c r="M1078" t="s">
        <v>55</v>
      </c>
      <c r="N1078" t="s">
        <v>56</v>
      </c>
      <c r="O1078" t="s">
        <v>158</v>
      </c>
      <c r="P1078" t="s">
        <v>2050</v>
      </c>
      <c r="Q1078" t="s">
        <v>41</v>
      </c>
      <c r="R1078" t="s">
        <v>59</v>
      </c>
      <c r="S1078" s="60" t="s">
        <v>8209</v>
      </c>
      <c r="T1078" t="s">
        <v>44</v>
      </c>
      <c r="U1078" t="s">
        <v>60</v>
      </c>
      <c r="W1078">
        <v>2016</v>
      </c>
      <c r="X1078" t="s">
        <v>61</v>
      </c>
      <c r="Z1078" s="2"/>
      <c r="AB1078" t="str">
        <f t="shared" si="26"/>
        <v>DEU_Bavaria_Animalia_Butterflies_2016.pdf</v>
      </c>
      <c r="AC1078" s="8"/>
      <c r="AD1078" t="s">
        <v>2158</v>
      </c>
      <c r="AE1078" t="s">
        <v>59</v>
      </c>
      <c r="AF1078" t="str">
        <f>VLOOKUP(AE1078,[1]urls_output!$A:$B,2,FALSE)</f>
        <v>T</v>
      </c>
    </row>
    <row r="1079" spans="1:32" ht="15" customHeight="1">
      <c r="A1079">
        <v>1080</v>
      </c>
      <c r="B1079" t="s">
        <v>31</v>
      </c>
      <c r="C1079" s="19" t="s">
        <v>50</v>
      </c>
      <c r="D1079" t="s">
        <v>51</v>
      </c>
      <c r="E1079" t="s">
        <v>52</v>
      </c>
      <c r="I1079" t="s">
        <v>53</v>
      </c>
      <c r="J1079" t="s">
        <v>54</v>
      </c>
      <c r="K1079" t="s">
        <v>37</v>
      </c>
      <c r="L1079" t="s">
        <v>38</v>
      </c>
      <c r="M1079" t="s">
        <v>55</v>
      </c>
      <c r="N1079" t="s">
        <v>56</v>
      </c>
      <c r="O1079" t="s">
        <v>158</v>
      </c>
      <c r="P1079" t="s">
        <v>2050</v>
      </c>
      <c r="Q1079" t="s">
        <v>41</v>
      </c>
      <c r="R1079" t="s">
        <v>59</v>
      </c>
      <c r="S1079" s="38" t="s">
        <v>8210</v>
      </c>
      <c r="T1079" t="s">
        <v>63</v>
      </c>
      <c r="U1079" t="s">
        <v>60</v>
      </c>
      <c r="W1079">
        <v>2016</v>
      </c>
      <c r="X1079" t="s">
        <v>61</v>
      </c>
      <c r="Z1079" s="2"/>
      <c r="AB1079" t="str">
        <f t="shared" si="26"/>
        <v>DEU_Bavaria_Animalia_Butterflies_2016.xlsx</v>
      </c>
      <c r="AC1079" s="8"/>
      <c r="AD1079" t="s">
        <v>2159</v>
      </c>
      <c r="AE1079" t="s">
        <v>59</v>
      </c>
      <c r="AF1079" t="str">
        <f>VLOOKUP(AE1079,[1]urls_output!$A:$B,2,FALSE)</f>
        <v>T</v>
      </c>
    </row>
    <row r="1080" spans="1:32" ht="15" customHeight="1">
      <c r="A1080">
        <v>1081</v>
      </c>
      <c r="B1080" t="s">
        <v>31</v>
      </c>
      <c r="C1080" s="19" t="s">
        <v>50</v>
      </c>
      <c r="D1080" t="s">
        <v>51</v>
      </c>
      <c r="E1080" t="s">
        <v>52</v>
      </c>
      <c r="I1080" t="s">
        <v>53</v>
      </c>
      <c r="J1080" t="s">
        <v>54</v>
      </c>
      <c r="K1080" t="s">
        <v>37</v>
      </c>
      <c r="L1080" t="s">
        <v>177</v>
      </c>
      <c r="M1080" t="s">
        <v>178</v>
      </c>
      <c r="N1080" t="s">
        <v>812</v>
      </c>
      <c r="P1080" t="s">
        <v>1705</v>
      </c>
      <c r="Q1080" t="s">
        <v>41</v>
      </c>
      <c r="R1080" s="1" t="s">
        <v>59</v>
      </c>
      <c r="S1080" s="64" t="s">
        <v>8211</v>
      </c>
      <c r="T1080" t="s">
        <v>44</v>
      </c>
      <c r="U1080" t="s">
        <v>60</v>
      </c>
      <c r="W1080">
        <v>2016</v>
      </c>
      <c r="X1080" t="s">
        <v>61</v>
      </c>
      <c r="Z1080" s="2"/>
      <c r="AB1080" t="str">
        <f t="shared" si="26"/>
        <v>DEU_Bavaria_Animalia_Breeding birds_2016.pdf</v>
      </c>
      <c r="AC1080" s="8"/>
      <c r="AD1080" t="s">
        <v>1753</v>
      </c>
      <c r="AE1080" s="1" t="s">
        <v>59</v>
      </c>
      <c r="AF1080" t="str">
        <f>VLOOKUP(AE1080,[1]urls_output!$A:$B,2,FALSE)</f>
        <v>T</v>
      </c>
    </row>
    <row r="1081" spans="1:32" ht="15" customHeight="1">
      <c r="A1081">
        <v>1082</v>
      </c>
      <c r="B1081" t="s">
        <v>31</v>
      </c>
      <c r="C1081" s="19" t="s">
        <v>50</v>
      </c>
      <c r="D1081" t="s">
        <v>51</v>
      </c>
      <c r="E1081" t="s">
        <v>52</v>
      </c>
      <c r="I1081" t="s">
        <v>53</v>
      </c>
      <c r="J1081" t="s">
        <v>54</v>
      </c>
      <c r="K1081" t="s">
        <v>37</v>
      </c>
      <c r="L1081" t="s">
        <v>177</v>
      </c>
      <c r="M1081" t="s">
        <v>178</v>
      </c>
      <c r="N1081" t="s">
        <v>812</v>
      </c>
      <c r="P1081" t="s">
        <v>1705</v>
      </c>
      <c r="Q1081" t="s">
        <v>41</v>
      </c>
      <c r="R1081" t="s">
        <v>59</v>
      </c>
      <c r="S1081" s="35" t="s">
        <v>8211</v>
      </c>
      <c r="T1081" t="s">
        <v>63</v>
      </c>
      <c r="U1081" t="s">
        <v>60</v>
      </c>
      <c r="W1081">
        <v>2016</v>
      </c>
      <c r="X1081" t="s">
        <v>61</v>
      </c>
      <c r="Z1081" s="2"/>
      <c r="AB1081" t="str">
        <f t="shared" si="26"/>
        <v>DEU_Bavaria_Animalia_Breeding birds_2016.xlsx</v>
      </c>
      <c r="AC1081" s="8"/>
      <c r="AD1081" t="s">
        <v>1754</v>
      </c>
      <c r="AE1081" t="s">
        <v>59</v>
      </c>
      <c r="AF1081" t="str">
        <f>VLOOKUP(AE1081,[1]urls_output!$A:$B,2,FALSE)</f>
        <v>T</v>
      </c>
    </row>
    <row r="1082" spans="1:32" ht="15" customHeight="1">
      <c r="A1082">
        <v>1083</v>
      </c>
      <c r="B1082" t="s">
        <v>31</v>
      </c>
      <c r="C1082" s="19" t="s">
        <v>50</v>
      </c>
      <c r="D1082" t="s">
        <v>51</v>
      </c>
      <c r="E1082" t="s">
        <v>52</v>
      </c>
      <c r="I1082" t="s">
        <v>53</v>
      </c>
      <c r="J1082" t="s">
        <v>54</v>
      </c>
      <c r="K1082" t="s">
        <v>37</v>
      </c>
      <c r="L1082" t="s">
        <v>38</v>
      </c>
      <c r="M1082" t="s">
        <v>55</v>
      </c>
      <c r="N1082" t="s">
        <v>56</v>
      </c>
      <c r="O1082" t="s">
        <v>2283</v>
      </c>
      <c r="P1082" t="s">
        <v>2283</v>
      </c>
      <c r="Q1082" t="s">
        <v>41</v>
      </c>
      <c r="R1082" t="s">
        <v>59</v>
      </c>
      <c r="S1082" s="65" t="s">
        <v>8212</v>
      </c>
      <c r="T1082" t="s">
        <v>44</v>
      </c>
      <c r="U1082" t="s">
        <v>60</v>
      </c>
      <c r="W1082">
        <v>2016</v>
      </c>
      <c r="X1082" t="s">
        <v>61</v>
      </c>
      <c r="Z1082" s="2"/>
      <c r="AB1082" t="str">
        <f t="shared" si="26"/>
        <v>DEU_Bavaria_Animalia_Orthoptera_2016.pdf</v>
      </c>
      <c r="AC1082" s="8"/>
      <c r="AD1082" t="s">
        <v>7018</v>
      </c>
      <c r="AE1082" t="s">
        <v>59</v>
      </c>
      <c r="AF1082" t="str">
        <f>VLOOKUP(AE1082,[1]urls_output!$A:$B,2,FALSE)</f>
        <v>T</v>
      </c>
    </row>
    <row r="1083" spans="1:32" ht="15" customHeight="1">
      <c r="A1083">
        <v>1084</v>
      </c>
      <c r="B1083" t="s">
        <v>31</v>
      </c>
      <c r="C1083" s="19" t="s">
        <v>50</v>
      </c>
      <c r="D1083" t="s">
        <v>51</v>
      </c>
      <c r="E1083" t="s">
        <v>52</v>
      </c>
      <c r="I1083" t="s">
        <v>53</v>
      </c>
      <c r="J1083" t="s">
        <v>54</v>
      </c>
      <c r="K1083" t="s">
        <v>37</v>
      </c>
      <c r="L1083" t="s">
        <v>38</v>
      </c>
      <c r="M1083" t="s">
        <v>55</v>
      </c>
      <c r="N1083" t="s">
        <v>56</v>
      </c>
      <c r="O1083" t="s">
        <v>2283</v>
      </c>
      <c r="P1083" t="s">
        <v>2283</v>
      </c>
      <c r="Q1083" t="s">
        <v>41</v>
      </c>
      <c r="R1083" t="s">
        <v>59</v>
      </c>
      <c r="S1083" s="31" t="s">
        <v>8212</v>
      </c>
      <c r="T1083" t="s">
        <v>63</v>
      </c>
      <c r="U1083" t="s">
        <v>60</v>
      </c>
      <c r="W1083">
        <v>2016</v>
      </c>
      <c r="X1083" t="s">
        <v>61</v>
      </c>
      <c r="Z1083" s="2"/>
      <c r="AB1083" t="str">
        <f t="shared" ref="AB1083:AB1114" si="27">IF(D1083="NA",   I1083&amp;"_"&amp;K1083&amp;"_"&amp;P1083&amp;"_"&amp;W1083&amp;"."&amp;T1083, I1083&amp;"_"&amp;D1083&amp;"_"&amp;K1083&amp;"_"&amp;P1083&amp;"_"&amp;W1083&amp;"."&amp;T1083)</f>
        <v>DEU_Bavaria_Animalia_Orthoptera_2016.xlsx</v>
      </c>
      <c r="AC1083" s="8"/>
      <c r="AD1083" t="s">
        <v>7019</v>
      </c>
      <c r="AE1083" t="s">
        <v>59</v>
      </c>
      <c r="AF1083" t="str">
        <f>VLOOKUP(AE1083,[1]urls_output!$A:$B,2,FALSE)</f>
        <v>T</v>
      </c>
    </row>
    <row r="1084" spans="1:32" ht="15" customHeight="1">
      <c r="A1084">
        <v>1085</v>
      </c>
      <c r="B1084" t="s">
        <v>31</v>
      </c>
      <c r="C1084" s="19" t="s">
        <v>50</v>
      </c>
      <c r="D1084" t="s">
        <v>51</v>
      </c>
      <c r="E1084" t="s">
        <v>52</v>
      </c>
      <c r="I1084" t="s">
        <v>53</v>
      </c>
      <c r="J1084" t="s">
        <v>54</v>
      </c>
      <c r="K1084" t="s">
        <v>37</v>
      </c>
      <c r="L1084" t="s">
        <v>177</v>
      </c>
      <c r="M1084" t="s">
        <v>178</v>
      </c>
      <c r="N1084" t="s">
        <v>903</v>
      </c>
      <c r="P1084" t="s">
        <v>5979</v>
      </c>
      <c r="Q1084" t="s">
        <v>41</v>
      </c>
      <c r="R1084" t="s">
        <v>59</v>
      </c>
      <c r="S1084" s="60" t="s">
        <v>8213</v>
      </c>
      <c r="T1084" t="s">
        <v>44</v>
      </c>
      <c r="U1084" t="s">
        <v>60</v>
      </c>
      <c r="W1084">
        <v>2017</v>
      </c>
      <c r="X1084" t="s">
        <v>61</v>
      </c>
      <c r="Z1084" s="2"/>
      <c r="AB1084" t="str">
        <f t="shared" si="27"/>
        <v>DEU_Bavaria_Animalia_Mammals_2017.pdf</v>
      </c>
      <c r="AC1084" s="8"/>
      <c r="AD1084" t="s">
        <v>6089</v>
      </c>
      <c r="AE1084" t="s">
        <v>59</v>
      </c>
      <c r="AF1084" t="str">
        <f>VLOOKUP(AE1084,[1]urls_output!$A:$B,2,FALSE)</f>
        <v>T</v>
      </c>
    </row>
    <row r="1085" spans="1:32" ht="15" customHeight="1">
      <c r="A1085">
        <v>1086</v>
      </c>
      <c r="B1085" t="s">
        <v>31</v>
      </c>
      <c r="C1085" s="19" t="s">
        <v>50</v>
      </c>
      <c r="D1085" t="s">
        <v>51</v>
      </c>
      <c r="E1085" t="s">
        <v>52</v>
      </c>
      <c r="I1085" t="s">
        <v>53</v>
      </c>
      <c r="J1085" t="s">
        <v>54</v>
      </c>
      <c r="K1085" t="s">
        <v>37</v>
      </c>
      <c r="L1085" t="s">
        <v>177</v>
      </c>
      <c r="M1085" t="s">
        <v>178</v>
      </c>
      <c r="N1085" t="s">
        <v>903</v>
      </c>
      <c r="P1085" t="s">
        <v>5979</v>
      </c>
      <c r="Q1085" t="s">
        <v>41</v>
      </c>
      <c r="R1085" t="s">
        <v>59</v>
      </c>
      <c r="S1085" s="38" t="s">
        <v>8213</v>
      </c>
      <c r="T1085" t="s">
        <v>63</v>
      </c>
      <c r="U1085" t="s">
        <v>60</v>
      </c>
      <c r="W1085">
        <v>2017</v>
      </c>
      <c r="X1085" t="s">
        <v>61</v>
      </c>
      <c r="Z1085" s="2"/>
      <c r="AB1085" t="str">
        <f t="shared" si="27"/>
        <v>DEU_Bavaria_Animalia_Mammals_2017.xlsx</v>
      </c>
      <c r="AC1085" s="8"/>
      <c r="AD1085" t="s">
        <v>6090</v>
      </c>
      <c r="AE1085" t="s">
        <v>59</v>
      </c>
      <c r="AF1085" t="str">
        <f>VLOOKUP(AE1085,[1]urls_output!$A:$B,2,FALSE)</f>
        <v>T</v>
      </c>
    </row>
    <row r="1086" spans="1:32" ht="15" customHeight="1">
      <c r="A1086">
        <v>1087</v>
      </c>
      <c r="B1086" t="s">
        <v>31</v>
      </c>
      <c r="C1086" s="19" t="s">
        <v>50</v>
      </c>
      <c r="D1086" t="s">
        <v>51</v>
      </c>
      <c r="E1086" t="s">
        <v>52</v>
      </c>
      <c r="I1086" t="s">
        <v>53</v>
      </c>
      <c r="J1086" t="s">
        <v>54</v>
      </c>
      <c r="K1086" t="s">
        <v>37</v>
      </c>
      <c r="L1086" t="s">
        <v>38</v>
      </c>
      <c r="M1086" t="s">
        <v>55</v>
      </c>
      <c r="N1086" t="s">
        <v>56</v>
      </c>
      <c r="O1086" t="s">
        <v>817</v>
      </c>
      <c r="P1086" t="s">
        <v>817</v>
      </c>
      <c r="Q1086" t="s">
        <v>41</v>
      </c>
      <c r="R1086" t="s">
        <v>59</v>
      </c>
      <c r="S1086" s="60" t="s">
        <v>8214</v>
      </c>
      <c r="T1086" t="s">
        <v>44</v>
      </c>
      <c r="U1086" t="s">
        <v>60</v>
      </c>
      <c r="W1086">
        <v>2018</v>
      </c>
      <c r="X1086" t="s">
        <v>61</v>
      </c>
      <c r="Z1086" s="2"/>
      <c r="AB1086" t="str">
        <f t="shared" si="27"/>
        <v>DEU_Bavaria_Animalia_Odonata_2018.pdf</v>
      </c>
      <c r="AC1086" s="8"/>
      <c r="AD1086" t="s">
        <v>6841</v>
      </c>
      <c r="AE1086" t="s">
        <v>59</v>
      </c>
      <c r="AF1086" t="str">
        <f>VLOOKUP(AE1086,[1]urls_output!$A:$B,2,FALSE)</f>
        <v>T</v>
      </c>
    </row>
    <row r="1087" spans="1:32" ht="15" customHeight="1">
      <c r="A1087">
        <v>1088</v>
      </c>
      <c r="B1087" t="s">
        <v>31</v>
      </c>
      <c r="C1087" s="19" t="s">
        <v>50</v>
      </c>
      <c r="D1087" t="s">
        <v>51</v>
      </c>
      <c r="E1087" t="s">
        <v>52</v>
      </c>
      <c r="I1087" t="s">
        <v>53</v>
      </c>
      <c r="J1087" t="s">
        <v>54</v>
      </c>
      <c r="K1087" t="s">
        <v>37</v>
      </c>
      <c r="L1087" t="s">
        <v>38</v>
      </c>
      <c r="M1087" t="s">
        <v>55</v>
      </c>
      <c r="N1087" t="s">
        <v>56</v>
      </c>
      <c r="O1087" t="s">
        <v>817</v>
      </c>
      <c r="P1087" t="s">
        <v>817</v>
      </c>
      <c r="Q1087" t="s">
        <v>41</v>
      </c>
      <c r="R1087" t="s">
        <v>59</v>
      </c>
      <c r="S1087" s="38" t="s">
        <v>8214</v>
      </c>
      <c r="T1087" t="s">
        <v>63</v>
      </c>
      <c r="U1087" t="s">
        <v>60</v>
      </c>
      <c r="W1087">
        <v>2018</v>
      </c>
      <c r="X1087" t="s">
        <v>61</v>
      </c>
      <c r="Z1087" s="2"/>
      <c r="AB1087" t="str">
        <f t="shared" si="27"/>
        <v>DEU_Bavaria_Animalia_Odonata_2018.xlsx</v>
      </c>
      <c r="AC1087" s="8"/>
      <c r="AD1087" t="s">
        <v>6842</v>
      </c>
      <c r="AE1087" t="s">
        <v>59</v>
      </c>
      <c r="AF1087" t="str">
        <f>VLOOKUP(AE1087,[1]urls_output!$A:$B,2,FALSE)</f>
        <v>T</v>
      </c>
    </row>
    <row r="1088" spans="1:32" ht="15" customHeight="1">
      <c r="A1088">
        <v>1089</v>
      </c>
      <c r="B1088" t="s">
        <v>31</v>
      </c>
      <c r="C1088" s="19" t="s">
        <v>50</v>
      </c>
      <c r="D1088" t="s">
        <v>51</v>
      </c>
      <c r="E1088" t="s">
        <v>52</v>
      </c>
      <c r="I1088" t="s">
        <v>53</v>
      </c>
      <c r="J1088" t="s">
        <v>54</v>
      </c>
      <c r="K1088" t="s">
        <v>37</v>
      </c>
      <c r="L1088" t="s">
        <v>177</v>
      </c>
      <c r="M1088" t="s">
        <v>178</v>
      </c>
      <c r="N1088" t="s">
        <v>179</v>
      </c>
      <c r="P1088" t="s">
        <v>180</v>
      </c>
      <c r="Q1088" t="s">
        <v>41</v>
      </c>
      <c r="R1088" t="s">
        <v>59</v>
      </c>
      <c r="S1088" s="38" t="s">
        <v>8215</v>
      </c>
      <c r="T1088" t="s">
        <v>44</v>
      </c>
      <c r="U1088" t="s">
        <v>60</v>
      </c>
      <c r="W1088">
        <v>2019</v>
      </c>
      <c r="X1088" t="s">
        <v>61</v>
      </c>
      <c r="Z1088" s="2"/>
      <c r="AB1088" t="str">
        <f t="shared" si="27"/>
        <v>DEU_Bavaria_Animalia_Amphibians_2019.pdf</v>
      </c>
      <c r="AC1088" s="8"/>
      <c r="AD1088" t="s">
        <v>428</v>
      </c>
      <c r="AE1088" t="s">
        <v>59</v>
      </c>
      <c r="AF1088" t="str">
        <f>VLOOKUP(AE1088,[1]urls_output!$A:$B,2,FALSE)</f>
        <v>T</v>
      </c>
    </row>
    <row r="1089" spans="1:32" ht="15" customHeight="1">
      <c r="A1089">
        <v>1090</v>
      </c>
      <c r="B1089" t="s">
        <v>31</v>
      </c>
      <c r="C1089" s="19" t="s">
        <v>50</v>
      </c>
      <c r="D1089" t="s">
        <v>51</v>
      </c>
      <c r="E1089" t="s">
        <v>52</v>
      </c>
      <c r="I1089" t="s">
        <v>53</v>
      </c>
      <c r="J1089" t="s">
        <v>54</v>
      </c>
      <c r="K1089" t="s">
        <v>37</v>
      </c>
      <c r="L1089" t="s">
        <v>177</v>
      </c>
      <c r="M1089" t="s">
        <v>178</v>
      </c>
      <c r="N1089" t="s">
        <v>179</v>
      </c>
      <c r="P1089" t="s">
        <v>180</v>
      </c>
      <c r="Q1089" t="s">
        <v>41</v>
      </c>
      <c r="R1089" t="s">
        <v>59</v>
      </c>
      <c r="S1089" s="38" t="s">
        <v>8215</v>
      </c>
      <c r="T1089" t="s">
        <v>63</v>
      </c>
      <c r="U1089" t="s">
        <v>60</v>
      </c>
      <c r="W1089">
        <v>2019</v>
      </c>
      <c r="X1089" t="s">
        <v>61</v>
      </c>
      <c r="Z1089" s="2"/>
      <c r="AB1089" t="str">
        <f t="shared" si="27"/>
        <v>DEU_Bavaria_Animalia_Amphibians_2019.xlsx</v>
      </c>
      <c r="AC1089" s="8"/>
      <c r="AD1089" t="s">
        <v>429</v>
      </c>
      <c r="AE1089" t="s">
        <v>59</v>
      </c>
      <c r="AF1089" t="str">
        <f>VLOOKUP(AE1089,[1]urls_output!$A:$B,2,FALSE)</f>
        <v>T</v>
      </c>
    </row>
    <row r="1090" spans="1:32" ht="15" customHeight="1">
      <c r="A1090">
        <v>1091</v>
      </c>
      <c r="B1090" t="s">
        <v>31</v>
      </c>
      <c r="C1090" s="19" t="s">
        <v>50</v>
      </c>
      <c r="D1090" t="s">
        <v>51</v>
      </c>
      <c r="E1090" t="s">
        <v>52</v>
      </c>
      <c r="I1090" t="s">
        <v>53</v>
      </c>
      <c r="J1090" t="s">
        <v>54</v>
      </c>
      <c r="K1090" t="s">
        <v>37</v>
      </c>
      <c r="L1090" t="s">
        <v>177</v>
      </c>
      <c r="M1090" t="s">
        <v>178</v>
      </c>
      <c r="N1090" t="s">
        <v>2291</v>
      </c>
      <c r="P1090" t="s">
        <v>7214</v>
      </c>
      <c r="Q1090" t="s">
        <v>41</v>
      </c>
      <c r="R1090" t="s">
        <v>59</v>
      </c>
      <c r="S1090" s="38" t="s">
        <v>8216</v>
      </c>
      <c r="T1090" t="s">
        <v>63</v>
      </c>
      <c r="U1090" t="s">
        <v>60</v>
      </c>
      <c r="W1090">
        <v>2019</v>
      </c>
      <c r="X1090" t="s">
        <v>61</v>
      </c>
      <c r="Z1090" s="2"/>
      <c r="AB1090" t="str">
        <f t="shared" si="27"/>
        <v>DEU_Bavaria_Animalia_Reptiles_2019.xlsx</v>
      </c>
      <c r="AC1090" s="8"/>
      <c r="AD1090" t="s">
        <v>7297</v>
      </c>
      <c r="AE1090" t="s">
        <v>59</v>
      </c>
      <c r="AF1090" t="str">
        <f>VLOOKUP(AE1090,[1]urls_output!$A:$B,2,FALSE)</f>
        <v>T</v>
      </c>
    </row>
    <row r="1091" spans="1:32" ht="15" customHeight="1">
      <c r="A1091">
        <v>1092</v>
      </c>
      <c r="B1091" t="s">
        <v>31</v>
      </c>
      <c r="C1091" s="19" t="s">
        <v>50</v>
      </c>
      <c r="D1091" t="s">
        <v>51</v>
      </c>
      <c r="E1091" t="s">
        <v>52</v>
      </c>
      <c r="I1091" t="s">
        <v>53</v>
      </c>
      <c r="J1091" t="s">
        <v>54</v>
      </c>
      <c r="K1091" t="s">
        <v>37</v>
      </c>
      <c r="L1091" t="s">
        <v>177</v>
      </c>
      <c r="M1091" t="s">
        <v>178</v>
      </c>
      <c r="N1091" t="s">
        <v>2291</v>
      </c>
      <c r="P1091" t="s">
        <v>7214</v>
      </c>
      <c r="Q1091" t="s">
        <v>41</v>
      </c>
      <c r="R1091" t="s">
        <v>59</v>
      </c>
      <c r="S1091" s="38" t="s">
        <v>8216</v>
      </c>
      <c r="T1091" t="s">
        <v>44</v>
      </c>
      <c r="U1091" t="s">
        <v>60</v>
      </c>
      <c r="W1091">
        <v>2019</v>
      </c>
      <c r="X1091" t="s">
        <v>61</v>
      </c>
      <c r="Z1091" s="2"/>
      <c r="AB1091" t="str">
        <f t="shared" si="27"/>
        <v>DEU_Bavaria_Animalia_Reptiles_2019.pdf</v>
      </c>
      <c r="AC1091" s="8"/>
      <c r="AD1091" t="s">
        <v>7298</v>
      </c>
      <c r="AE1091" t="s">
        <v>59</v>
      </c>
      <c r="AF1091" t="str">
        <f>VLOOKUP(AE1091,[1]urls_output!$A:$B,2,FALSE)</f>
        <v>T</v>
      </c>
    </row>
    <row r="1092" spans="1:32" ht="15" customHeight="1">
      <c r="A1092">
        <v>1093</v>
      </c>
      <c r="B1092" t="s">
        <v>31</v>
      </c>
      <c r="C1092" s="19" t="s">
        <v>50</v>
      </c>
      <c r="D1092" t="s">
        <v>51</v>
      </c>
      <c r="E1092" t="s">
        <v>52</v>
      </c>
      <c r="I1092" t="s">
        <v>53</v>
      </c>
      <c r="J1092" t="s">
        <v>54</v>
      </c>
      <c r="K1092" t="s">
        <v>37</v>
      </c>
      <c r="L1092" t="s">
        <v>38</v>
      </c>
      <c r="M1092" t="s">
        <v>55</v>
      </c>
      <c r="N1092" t="s">
        <v>56</v>
      </c>
      <c r="O1092" t="s">
        <v>820</v>
      </c>
      <c r="P1092" t="s">
        <v>8704</v>
      </c>
      <c r="Q1092" t="s">
        <v>41</v>
      </c>
      <c r="R1092" t="s">
        <v>59</v>
      </c>
      <c r="S1092" s="60" t="s">
        <v>8217</v>
      </c>
      <c r="T1092" t="s">
        <v>44</v>
      </c>
      <c r="U1092" t="s">
        <v>60</v>
      </c>
      <c r="W1092">
        <v>2020</v>
      </c>
      <c r="X1092" t="s">
        <v>61</v>
      </c>
      <c r="Z1092" s="2"/>
      <c r="AB1092" t="str">
        <f t="shared" si="27"/>
        <v>DEU_Bavaria_Animalia_Ground beetle_2020.pdf</v>
      </c>
      <c r="AC1092" s="8"/>
      <c r="AD1092" t="s">
        <v>2478</v>
      </c>
      <c r="AE1092" t="s">
        <v>59</v>
      </c>
      <c r="AF1092" t="str">
        <f>VLOOKUP(AE1092,[1]urls_output!$A:$B,2,FALSE)</f>
        <v>T</v>
      </c>
    </row>
    <row r="1093" spans="1:32" ht="15" customHeight="1">
      <c r="A1093">
        <v>1094</v>
      </c>
      <c r="B1093" t="s">
        <v>31</v>
      </c>
      <c r="C1093" s="19" t="s">
        <v>50</v>
      </c>
      <c r="D1093" t="s">
        <v>51</v>
      </c>
      <c r="E1093" t="s">
        <v>52</v>
      </c>
      <c r="I1093" t="s">
        <v>53</v>
      </c>
      <c r="J1093" t="s">
        <v>54</v>
      </c>
      <c r="K1093" t="s">
        <v>37</v>
      </c>
      <c r="L1093" t="s">
        <v>38</v>
      </c>
      <c r="M1093" t="s">
        <v>55</v>
      </c>
      <c r="N1093" t="s">
        <v>56</v>
      </c>
      <c r="O1093" t="s">
        <v>820</v>
      </c>
      <c r="P1093" t="s">
        <v>8704</v>
      </c>
      <c r="Q1093" t="s">
        <v>41</v>
      </c>
      <c r="R1093" t="s">
        <v>59</v>
      </c>
      <c r="S1093" s="38" t="s">
        <v>8217</v>
      </c>
      <c r="T1093" t="s">
        <v>63</v>
      </c>
      <c r="U1093" t="s">
        <v>60</v>
      </c>
      <c r="W1093">
        <v>2020</v>
      </c>
      <c r="X1093" t="s">
        <v>61</v>
      </c>
      <c r="Z1093" s="2"/>
      <c r="AB1093" t="str">
        <f t="shared" si="27"/>
        <v>DEU_Bavaria_Animalia_Ground beetle_2020.xlsx</v>
      </c>
      <c r="AC1093" s="8"/>
      <c r="AD1093" t="s">
        <v>5428</v>
      </c>
      <c r="AE1093" t="s">
        <v>59</v>
      </c>
      <c r="AF1093" t="str">
        <f>VLOOKUP(AE1093,[1]urls_output!$A:$B,2,FALSE)</f>
        <v>T</v>
      </c>
    </row>
    <row r="1094" spans="1:32" ht="15" customHeight="1">
      <c r="A1094">
        <v>1095</v>
      </c>
      <c r="B1094" t="s">
        <v>31</v>
      </c>
      <c r="C1094" s="19" t="s">
        <v>50</v>
      </c>
      <c r="D1094" t="s">
        <v>51</v>
      </c>
      <c r="E1094" t="s">
        <v>52</v>
      </c>
      <c r="I1094" t="s">
        <v>53</v>
      </c>
      <c r="J1094" t="s">
        <v>54</v>
      </c>
      <c r="K1094" t="s">
        <v>37</v>
      </c>
      <c r="L1094" t="s">
        <v>38</v>
      </c>
      <c r="M1094" t="s">
        <v>55</v>
      </c>
      <c r="N1094" t="s">
        <v>56</v>
      </c>
      <c r="O1094" t="s">
        <v>820</v>
      </c>
      <c r="P1094" t="s">
        <v>8705</v>
      </c>
      <c r="Q1094" t="s">
        <v>41</v>
      </c>
      <c r="R1094" t="s">
        <v>59</v>
      </c>
      <c r="S1094" s="38" t="s">
        <v>8217</v>
      </c>
      <c r="T1094" t="s">
        <v>44</v>
      </c>
      <c r="U1094" t="s">
        <v>60</v>
      </c>
      <c r="W1094">
        <v>2020</v>
      </c>
      <c r="X1094" t="s">
        <v>61</v>
      </c>
      <c r="Z1094" s="2"/>
      <c r="AB1094" t="str">
        <f t="shared" si="27"/>
        <v>DEU_Bavaria_Animalia_Tiger beetles_2020.pdf</v>
      </c>
      <c r="AC1094" s="8"/>
      <c r="AD1094" t="s">
        <v>2478</v>
      </c>
      <c r="AE1094" t="s">
        <v>59</v>
      </c>
      <c r="AF1094" t="str">
        <f>VLOOKUP(AE1094,[1]urls_output!$A:$B,2,FALSE)</f>
        <v>T</v>
      </c>
    </row>
    <row r="1095" spans="1:32" ht="15" customHeight="1">
      <c r="A1095">
        <v>1096</v>
      </c>
      <c r="B1095" t="s">
        <v>31</v>
      </c>
      <c r="C1095" s="19" t="s">
        <v>50</v>
      </c>
      <c r="D1095" t="s">
        <v>51</v>
      </c>
      <c r="E1095" t="s">
        <v>52</v>
      </c>
      <c r="I1095" t="s">
        <v>53</v>
      </c>
      <c r="J1095" t="s">
        <v>54</v>
      </c>
      <c r="K1095" t="s">
        <v>37</v>
      </c>
      <c r="L1095" t="s">
        <v>38</v>
      </c>
      <c r="M1095" t="s">
        <v>55</v>
      </c>
      <c r="N1095" t="s">
        <v>56</v>
      </c>
      <c r="O1095" t="s">
        <v>6683</v>
      </c>
      <c r="P1095" t="s">
        <v>6684</v>
      </c>
      <c r="Q1095" t="s">
        <v>41</v>
      </c>
      <c r="R1095" t="s">
        <v>59</v>
      </c>
      <c r="S1095" s="60" t="s">
        <v>8218</v>
      </c>
      <c r="T1095" t="s">
        <v>44</v>
      </c>
      <c r="U1095" t="s">
        <v>60</v>
      </c>
      <c r="W1095">
        <v>2020</v>
      </c>
      <c r="X1095" t="s">
        <v>61</v>
      </c>
      <c r="Z1095" s="2"/>
      <c r="AA1095" t="s">
        <v>6688</v>
      </c>
      <c r="AB1095" t="str">
        <f t="shared" si="27"/>
        <v>DEU_Bavaria_Animalia_Net-winged insects_2020.pdf</v>
      </c>
      <c r="AC1095" s="8"/>
      <c r="AD1095" t="s">
        <v>6689</v>
      </c>
      <c r="AE1095" t="s">
        <v>59</v>
      </c>
      <c r="AF1095" t="str">
        <f>VLOOKUP(AE1095,[1]urls_output!$A:$B,2,FALSE)</f>
        <v>T</v>
      </c>
    </row>
    <row r="1096" spans="1:32" ht="15" customHeight="1">
      <c r="A1096">
        <v>1097</v>
      </c>
      <c r="B1096" t="s">
        <v>31</v>
      </c>
      <c r="C1096" s="19" t="s">
        <v>50</v>
      </c>
      <c r="D1096" t="s">
        <v>51</v>
      </c>
      <c r="E1096" t="s">
        <v>52</v>
      </c>
      <c r="I1096" t="s">
        <v>53</v>
      </c>
      <c r="J1096" t="s">
        <v>54</v>
      </c>
      <c r="K1096" t="s">
        <v>37</v>
      </c>
      <c r="L1096" t="s">
        <v>38</v>
      </c>
      <c r="M1096" t="s">
        <v>55</v>
      </c>
      <c r="N1096" t="s">
        <v>56</v>
      </c>
      <c r="O1096" t="s">
        <v>6683</v>
      </c>
      <c r="P1096" t="s">
        <v>6684</v>
      </c>
      <c r="Q1096" t="s">
        <v>41</v>
      </c>
      <c r="R1096" t="s">
        <v>59</v>
      </c>
      <c r="S1096" s="38" t="s">
        <v>8218</v>
      </c>
      <c r="T1096" t="s">
        <v>63</v>
      </c>
      <c r="U1096" t="s">
        <v>60</v>
      </c>
      <c r="W1096">
        <v>2020</v>
      </c>
      <c r="X1096" t="s">
        <v>61</v>
      </c>
      <c r="Z1096" s="2"/>
      <c r="AA1096" t="s">
        <v>6688</v>
      </c>
      <c r="AB1096" t="str">
        <f t="shared" si="27"/>
        <v>DEU_Bavaria_Animalia_Net-winged insects_2020.xlsx</v>
      </c>
      <c r="AC1096" s="8"/>
      <c r="AD1096" t="s">
        <v>6690</v>
      </c>
      <c r="AE1096" t="s">
        <v>59</v>
      </c>
      <c r="AF1096" t="str">
        <f>VLOOKUP(AE1096,[1]urls_output!$A:$B,2,FALSE)</f>
        <v>T</v>
      </c>
    </row>
    <row r="1097" spans="1:32" ht="15" customHeight="1">
      <c r="A1097">
        <v>1098</v>
      </c>
      <c r="B1097" t="s">
        <v>31</v>
      </c>
      <c r="C1097" s="19" t="s">
        <v>50</v>
      </c>
      <c r="D1097" t="s">
        <v>51</v>
      </c>
      <c r="E1097" t="s">
        <v>52</v>
      </c>
      <c r="I1097" t="s">
        <v>53</v>
      </c>
      <c r="J1097" t="s">
        <v>54</v>
      </c>
      <c r="K1097" t="s">
        <v>37</v>
      </c>
      <c r="L1097" t="s">
        <v>38</v>
      </c>
      <c r="M1097" t="s">
        <v>55</v>
      </c>
      <c r="N1097" t="s">
        <v>56</v>
      </c>
      <c r="O1097" t="s">
        <v>7114</v>
      </c>
      <c r="P1097" t="s">
        <v>7658</v>
      </c>
      <c r="Q1097" t="s">
        <v>41</v>
      </c>
      <c r="R1097" t="s">
        <v>59</v>
      </c>
      <c r="S1097" s="31" t="s">
        <v>8219</v>
      </c>
      <c r="T1097" t="s">
        <v>44</v>
      </c>
      <c r="U1097" t="s">
        <v>60</v>
      </c>
      <c r="W1097">
        <v>2023</v>
      </c>
      <c r="X1097" t="s">
        <v>61</v>
      </c>
      <c r="Z1097" s="2"/>
      <c r="AB1097" t="str">
        <f t="shared" si="27"/>
        <v>DEU_Bavaria_Animalia_Stoneflies_2023.pdf</v>
      </c>
      <c r="AC1097" s="8"/>
      <c r="AD1097" t="s">
        <v>7670</v>
      </c>
      <c r="AE1097" t="s">
        <v>59</v>
      </c>
      <c r="AF1097" t="str">
        <f>VLOOKUP(AE1097,[1]urls_output!$A:$B,2,FALSE)</f>
        <v>T</v>
      </c>
    </row>
    <row r="1098" spans="1:32" ht="15" customHeight="1">
      <c r="A1098">
        <v>1099</v>
      </c>
      <c r="B1098" t="s">
        <v>31</v>
      </c>
      <c r="C1098" s="19" t="s">
        <v>50</v>
      </c>
      <c r="D1098" t="s">
        <v>51</v>
      </c>
      <c r="E1098" t="s">
        <v>52</v>
      </c>
      <c r="I1098" t="s">
        <v>53</v>
      </c>
      <c r="J1098" t="s">
        <v>54</v>
      </c>
      <c r="K1098" t="s">
        <v>37</v>
      </c>
      <c r="L1098" t="s">
        <v>38</v>
      </c>
      <c r="M1098" t="s">
        <v>55</v>
      </c>
      <c r="N1098" t="s">
        <v>56</v>
      </c>
      <c r="O1098" t="s">
        <v>806</v>
      </c>
      <c r="P1098" t="s">
        <v>1080</v>
      </c>
      <c r="Q1098" t="s">
        <v>41</v>
      </c>
      <c r="R1098" t="s">
        <v>59</v>
      </c>
      <c r="S1098" s="60" t="s">
        <v>8220</v>
      </c>
      <c r="T1098" t="s">
        <v>44</v>
      </c>
      <c r="U1098" t="s">
        <v>60</v>
      </c>
      <c r="W1098">
        <v>2021</v>
      </c>
      <c r="X1098" t="s">
        <v>61</v>
      </c>
      <c r="Z1098" s="2"/>
      <c r="AB1098" t="str">
        <f t="shared" si="27"/>
        <v>DEU_Bavaria_Animalia_Bees_2021.pdf</v>
      </c>
      <c r="AC1098" s="8"/>
      <c r="AD1098" t="s">
        <v>1101</v>
      </c>
      <c r="AE1098" t="s">
        <v>59</v>
      </c>
      <c r="AF1098" t="str">
        <f>VLOOKUP(AE1098,[1]urls_output!$A:$B,2,FALSE)</f>
        <v>T</v>
      </c>
    </row>
    <row r="1099" spans="1:32" ht="15" customHeight="1">
      <c r="A1099">
        <v>1100</v>
      </c>
      <c r="B1099" t="s">
        <v>31</v>
      </c>
      <c r="C1099" s="19" t="s">
        <v>50</v>
      </c>
      <c r="D1099" t="s">
        <v>51</v>
      </c>
      <c r="E1099" t="s">
        <v>52</v>
      </c>
      <c r="I1099" t="s">
        <v>53</v>
      </c>
      <c r="J1099" t="s">
        <v>54</v>
      </c>
      <c r="K1099" t="s">
        <v>37</v>
      </c>
      <c r="L1099" t="s">
        <v>38</v>
      </c>
      <c r="M1099" t="s">
        <v>55</v>
      </c>
      <c r="N1099" t="s">
        <v>56</v>
      </c>
      <c r="O1099" t="s">
        <v>806</v>
      </c>
      <c r="P1099" t="s">
        <v>1080</v>
      </c>
      <c r="Q1099" t="s">
        <v>41</v>
      </c>
      <c r="R1099" t="s">
        <v>59</v>
      </c>
      <c r="S1099" s="38" t="s">
        <v>8220</v>
      </c>
      <c r="T1099" t="s">
        <v>63</v>
      </c>
      <c r="U1099" t="s">
        <v>60</v>
      </c>
      <c r="W1099">
        <v>2021</v>
      </c>
      <c r="X1099" t="s">
        <v>61</v>
      </c>
      <c r="Z1099" s="2"/>
      <c r="AB1099" t="str">
        <f t="shared" si="27"/>
        <v>DEU_Bavaria_Animalia_Bees_2021.xlsx</v>
      </c>
      <c r="AC1099" s="8"/>
      <c r="AD1099" t="s">
        <v>1102</v>
      </c>
      <c r="AE1099" t="s">
        <v>59</v>
      </c>
      <c r="AF1099" t="str">
        <f>VLOOKUP(AE1099,[1]urls_output!$A:$B,2,FALSE)</f>
        <v>T</v>
      </c>
    </row>
    <row r="1100" spans="1:32" ht="15" customHeight="1">
      <c r="A1100">
        <v>1101</v>
      </c>
      <c r="B1100" t="s">
        <v>31</v>
      </c>
      <c r="C1100" s="19" t="s">
        <v>50</v>
      </c>
      <c r="D1100" t="s">
        <v>51</v>
      </c>
      <c r="E1100" t="s">
        <v>52</v>
      </c>
      <c r="I1100" t="s">
        <v>53</v>
      </c>
      <c r="J1100" t="s">
        <v>54</v>
      </c>
      <c r="K1100" t="s">
        <v>37</v>
      </c>
      <c r="L1100" t="s">
        <v>177</v>
      </c>
      <c r="M1100" t="s">
        <v>178</v>
      </c>
      <c r="P1100" t="s">
        <v>3709</v>
      </c>
      <c r="Q1100" t="s">
        <v>41</v>
      </c>
      <c r="R1100" t="s">
        <v>59</v>
      </c>
      <c r="S1100" s="60" t="s">
        <v>8221</v>
      </c>
      <c r="T1100" t="s">
        <v>44</v>
      </c>
      <c r="U1100" t="s">
        <v>60</v>
      </c>
      <c r="W1100">
        <v>2021</v>
      </c>
      <c r="X1100" t="s">
        <v>61</v>
      </c>
      <c r="Z1100" s="2"/>
      <c r="AB1100" t="str">
        <f t="shared" si="27"/>
        <v>DEU_Bavaria_Animalia_Fishes_2021.pdf</v>
      </c>
      <c r="AC1100" s="8"/>
      <c r="AD1100" t="s">
        <v>2634</v>
      </c>
      <c r="AE1100" t="s">
        <v>59</v>
      </c>
      <c r="AF1100" t="str">
        <f>VLOOKUP(AE1100,[1]urls_output!$A:$B,2,FALSE)</f>
        <v>T</v>
      </c>
    </row>
    <row r="1101" spans="1:32" ht="15" customHeight="1">
      <c r="A1101">
        <v>1102</v>
      </c>
      <c r="B1101" t="s">
        <v>31</v>
      </c>
      <c r="C1101" s="19" t="s">
        <v>50</v>
      </c>
      <c r="D1101" t="s">
        <v>51</v>
      </c>
      <c r="E1101" t="s">
        <v>52</v>
      </c>
      <c r="I1101" t="s">
        <v>53</v>
      </c>
      <c r="J1101" t="s">
        <v>54</v>
      </c>
      <c r="K1101" t="s">
        <v>37</v>
      </c>
      <c r="L1101" t="s">
        <v>177</v>
      </c>
      <c r="P1101" t="s">
        <v>2633</v>
      </c>
      <c r="Q1101" t="s">
        <v>41</v>
      </c>
      <c r="R1101" t="s">
        <v>59</v>
      </c>
      <c r="S1101" s="60" t="s">
        <v>8221</v>
      </c>
      <c r="T1101" t="s">
        <v>44</v>
      </c>
      <c r="U1101" t="s">
        <v>60</v>
      </c>
      <c r="W1101">
        <v>2021</v>
      </c>
      <c r="X1101" t="s">
        <v>61</v>
      </c>
      <c r="Z1101" s="2"/>
      <c r="AB1101" t="str">
        <f t="shared" si="27"/>
        <v>DEU_Bavaria_Animalia_Cyclostomata_2021.pdf</v>
      </c>
      <c r="AC1101" s="8"/>
      <c r="AD1101" t="s">
        <v>2634</v>
      </c>
      <c r="AE1101" t="s">
        <v>59</v>
      </c>
      <c r="AF1101" t="str">
        <f>VLOOKUP(AE1101,[1]urls_output!$A:$B,2,FALSE)</f>
        <v>T</v>
      </c>
    </row>
    <row r="1102" spans="1:32" ht="15" customHeight="1">
      <c r="A1102">
        <v>1103</v>
      </c>
      <c r="B1102" t="s">
        <v>31</v>
      </c>
      <c r="C1102" s="19" t="s">
        <v>50</v>
      </c>
      <c r="D1102" t="s">
        <v>51</v>
      </c>
      <c r="E1102" t="s">
        <v>52</v>
      </c>
      <c r="I1102" t="s">
        <v>53</v>
      </c>
      <c r="J1102" t="s">
        <v>54</v>
      </c>
      <c r="K1102" t="s">
        <v>37</v>
      </c>
      <c r="L1102" t="s">
        <v>177</v>
      </c>
      <c r="M1102" t="s">
        <v>178</v>
      </c>
      <c r="P1102" t="s">
        <v>3709</v>
      </c>
      <c r="Q1102" t="s">
        <v>41</v>
      </c>
      <c r="R1102" t="s">
        <v>59</v>
      </c>
      <c r="S1102" s="38" t="s">
        <v>8221</v>
      </c>
      <c r="T1102" t="s">
        <v>63</v>
      </c>
      <c r="U1102" t="s">
        <v>60</v>
      </c>
      <c r="W1102">
        <v>2021</v>
      </c>
      <c r="X1102" t="s">
        <v>61</v>
      </c>
      <c r="Z1102" s="2"/>
      <c r="AB1102" t="str">
        <f t="shared" si="27"/>
        <v>DEU_Bavaria_Animalia_Fishes_2021.xlsx</v>
      </c>
      <c r="AC1102" s="8"/>
      <c r="AD1102" t="s">
        <v>3759</v>
      </c>
      <c r="AE1102" t="s">
        <v>59</v>
      </c>
      <c r="AF1102" t="str">
        <f>VLOOKUP(AE1102,[1]urls_output!$A:$B,2,FALSE)</f>
        <v>T</v>
      </c>
    </row>
    <row r="1103" spans="1:32" ht="15" customHeight="1">
      <c r="A1103">
        <v>1104</v>
      </c>
      <c r="B1103" t="s">
        <v>31</v>
      </c>
      <c r="C1103" s="19" t="s">
        <v>50</v>
      </c>
      <c r="D1103" t="s">
        <v>51</v>
      </c>
      <c r="E1103" t="s">
        <v>52</v>
      </c>
      <c r="I1103" t="s">
        <v>53</v>
      </c>
      <c r="J1103" t="s">
        <v>54</v>
      </c>
      <c r="K1103" t="s">
        <v>37</v>
      </c>
      <c r="L1103" t="s">
        <v>177</v>
      </c>
      <c r="P1103" t="s">
        <v>2633</v>
      </c>
      <c r="Q1103" t="s">
        <v>41</v>
      </c>
      <c r="R1103" t="s">
        <v>59</v>
      </c>
      <c r="S1103" s="38" t="s">
        <v>8221</v>
      </c>
      <c r="T1103" t="s">
        <v>63</v>
      </c>
      <c r="U1103" t="s">
        <v>60</v>
      </c>
      <c r="W1103">
        <v>2021</v>
      </c>
      <c r="X1103" t="s">
        <v>61</v>
      </c>
      <c r="Z1103" s="2"/>
      <c r="AB1103" t="str">
        <f t="shared" si="27"/>
        <v>DEU_Bavaria_Animalia_Cyclostomata_2021.xlsx</v>
      </c>
      <c r="AC1103" s="8"/>
      <c r="AD1103" t="s">
        <v>2635</v>
      </c>
      <c r="AE1103" t="s">
        <v>59</v>
      </c>
      <c r="AF1103" t="str">
        <f>VLOOKUP(AE1103,[1]urls_output!$A:$B,2,FALSE)</f>
        <v>T</v>
      </c>
    </row>
    <row r="1104" spans="1:32" ht="15" customHeight="1">
      <c r="A1104">
        <v>1105</v>
      </c>
      <c r="B1104" t="s">
        <v>31</v>
      </c>
      <c r="C1104" s="19" t="s">
        <v>50</v>
      </c>
      <c r="D1104" t="s">
        <v>51</v>
      </c>
      <c r="E1104" t="s">
        <v>52</v>
      </c>
      <c r="I1104" t="s">
        <v>53</v>
      </c>
      <c r="J1104" t="s">
        <v>54</v>
      </c>
      <c r="K1104" t="s">
        <v>37</v>
      </c>
      <c r="L1104" t="s">
        <v>1560</v>
      </c>
      <c r="P1104" t="s">
        <v>1560</v>
      </c>
      <c r="Q1104" t="s">
        <v>41</v>
      </c>
      <c r="R1104" t="s">
        <v>59</v>
      </c>
      <c r="S1104" s="38" t="s">
        <v>8222</v>
      </c>
      <c r="T1104" t="s">
        <v>44</v>
      </c>
      <c r="U1104" t="s">
        <v>60</v>
      </c>
      <c r="W1104">
        <v>2022</v>
      </c>
      <c r="X1104" t="s">
        <v>61</v>
      </c>
      <c r="Z1104" s="2"/>
      <c r="AB1104" t="str">
        <f t="shared" si="27"/>
        <v>DEU_Bavaria_Animalia_Mollusca_2022.pdf</v>
      </c>
      <c r="AC1104" s="8"/>
      <c r="AD1104" t="s">
        <v>6538</v>
      </c>
      <c r="AE1104" t="s">
        <v>59</v>
      </c>
      <c r="AF1104" t="str">
        <f>VLOOKUP(AE1104,[1]urls_output!$A:$B,2,FALSE)</f>
        <v>T</v>
      </c>
    </row>
    <row r="1105" spans="1:32" ht="15" customHeight="1">
      <c r="A1105">
        <v>1106</v>
      </c>
      <c r="B1105" t="s">
        <v>31</v>
      </c>
      <c r="C1105" s="19" t="s">
        <v>50</v>
      </c>
      <c r="D1105" t="s">
        <v>51</v>
      </c>
      <c r="E1105" t="s">
        <v>52</v>
      </c>
      <c r="I1105" t="s">
        <v>53</v>
      </c>
      <c r="J1105" t="s">
        <v>54</v>
      </c>
      <c r="K1105" t="s">
        <v>37</v>
      </c>
      <c r="L1105" t="s">
        <v>1560</v>
      </c>
      <c r="P1105" t="s">
        <v>1560</v>
      </c>
      <c r="Q1105" t="s">
        <v>41</v>
      </c>
      <c r="R1105" t="s">
        <v>59</v>
      </c>
      <c r="S1105" s="38" t="s">
        <v>8222</v>
      </c>
      <c r="T1105" t="s">
        <v>63</v>
      </c>
      <c r="U1105" t="s">
        <v>60</v>
      </c>
      <c r="W1105">
        <v>2022</v>
      </c>
      <c r="X1105" t="s">
        <v>61</v>
      </c>
      <c r="Z1105" s="2"/>
      <c r="AB1105" t="str">
        <f t="shared" si="27"/>
        <v>DEU_Bavaria_Animalia_Mollusca_2022.xlsx</v>
      </c>
      <c r="AC1105" s="8"/>
      <c r="AD1105" t="s">
        <v>6539</v>
      </c>
      <c r="AE1105" t="s">
        <v>59</v>
      </c>
      <c r="AF1105" t="str">
        <f>VLOOKUP(AE1105,[1]urls_output!$A:$B,2,FALSE)</f>
        <v>T</v>
      </c>
    </row>
    <row r="1106" spans="1:32" ht="15" customHeight="1">
      <c r="A1106">
        <v>1107</v>
      </c>
      <c r="B1106" t="s">
        <v>31</v>
      </c>
      <c r="C1106" s="19" t="s">
        <v>50</v>
      </c>
      <c r="D1106" t="s">
        <v>51</v>
      </c>
      <c r="E1106" t="s">
        <v>52</v>
      </c>
      <c r="I1106" t="s">
        <v>53</v>
      </c>
      <c r="J1106" t="s">
        <v>54</v>
      </c>
      <c r="K1106" t="s">
        <v>37</v>
      </c>
      <c r="L1106" t="s">
        <v>38</v>
      </c>
      <c r="M1106" t="s">
        <v>55</v>
      </c>
      <c r="N1106" t="s">
        <v>56</v>
      </c>
      <c r="O1106" t="s">
        <v>158</v>
      </c>
      <c r="P1106" t="s">
        <v>158</v>
      </c>
      <c r="Q1106" t="s">
        <v>41</v>
      </c>
      <c r="R1106" t="s">
        <v>59</v>
      </c>
      <c r="S1106" s="60" t="s">
        <v>8223</v>
      </c>
      <c r="T1106" t="s">
        <v>44</v>
      </c>
      <c r="U1106" t="s">
        <v>60</v>
      </c>
      <c r="W1106">
        <v>2022</v>
      </c>
      <c r="X1106" t="s">
        <v>61</v>
      </c>
      <c r="Z1106" s="2"/>
      <c r="AA1106" t="s">
        <v>5745</v>
      </c>
      <c r="AB1106" t="str">
        <f t="shared" si="27"/>
        <v>DEU_Bavaria_Animalia_Lepidoptera_2022.pdf</v>
      </c>
      <c r="AC1106" s="8"/>
      <c r="AD1106" t="s">
        <v>5746</v>
      </c>
      <c r="AE1106" t="s">
        <v>59</v>
      </c>
      <c r="AF1106" t="str">
        <f>VLOOKUP(AE1106,[1]urls_output!$A:$B,2,FALSE)</f>
        <v>T</v>
      </c>
    </row>
    <row r="1107" spans="1:32" ht="15" customHeight="1">
      <c r="A1107">
        <v>1108</v>
      </c>
      <c r="B1107" t="s">
        <v>31</v>
      </c>
      <c r="C1107" s="19" t="s">
        <v>50</v>
      </c>
      <c r="D1107" t="s">
        <v>51</v>
      </c>
      <c r="E1107" t="s">
        <v>52</v>
      </c>
      <c r="I1107" t="s">
        <v>53</v>
      </c>
      <c r="J1107" t="s">
        <v>54</v>
      </c>
      <c r="K1107" t="s">
        <v>37</v>
      </c>
      <c r="L1107" t="s">
        <v>38</v>
      </c>
      <c r="M1107" t="s">
        <v>55</v>
      </c>
      <c r="N1107" t="s">
        <v>56</v>
      </c>
      <c r="O1107" t="s">
        <v>158</v>
      </c>
      <c r="P1107" t="s">
        <v>158</v>
      </c>
      <c r="Q1107" t="s">
        <v>41</v>
      </c>
      <c r="R1107" t="s">
        <v>59</v>
      </c>
      <c r="S1107" s="38" t="s">
        <v>8223</v>
      </c>
      <c r="T1107" t="s">
        <v>63</v>
      </c>
      <c r="U1107" t="s">
        <v>60</v>
      </c>
      <c r="W1107">
        <v>2022</v>
      </c>
      <c r="X1107" t="s">
        <v>61</v>
      </c>
      <c r="Z1107" s="2"/>
      <c r="AA1107" t="s">
        <v>5745</v>
      </c>
      <c r="AB1107" t="str">
        <f t="shared" si="27"/>
        <v>DEU_Bavaria_Animalia_Lepidoptera_2022.xlsx</v>
      </c>
      <c r="AC1107" s="8"/>
      <c r="AD1107" t="s">
        <v>5747</v>
      </c>
      <c r="AE1107" t="s">
        <v>59</v>
      </c>
      <c r="AF1107" t="str">
        <f>VLOOKUP(AE1107,[1]urls_output!$A:$B,2,FALSE)</f>
        <v>T</v>
      </c>
    </row>
    <row r="1108" spans="1:32" ht="15" customHeight="1">
      <c r="A1108">
        <v>1109</v>
      </c>
      <c r="B1108" t="s">
        <v>31</v>
      </c>
      <c r="C1108" s="19" t="s">
        <v>50</v>
      </c>
      <c r="D1108" t="s">
        <v>51</v>
      </c>
      <c r="E1108" t="s">
        <v>52</v>
      </c>
      <c r="I1108" t="s">
        <v>53</v>
      </c>
      <c r="J1108" t="s">
        <v>54</v>
      </c>
      <c r="K1108" t="s">
        <v>37</v>
      </c>
      <c r="L1108" t="s">
        <v>38</v>
      </c>
      <c r="M1108" t="s">
        <v>55</v>
      </c>
      <c r="N1108" t="s">
        <v>56</v>
      </c>
      <c r="O1108" t="s">
        <v>158</v>
      </c>
      <c r="P1108" t="s">
        <v>158</v>
      </c>
      <c r="Q1108" t="s">
        <v>41</v>
      </c>
      <c r="R1108" t="s">
        <v>59</v>
      </c>
      <c r="S1108" s="38" t="s">
        <v>8224</v>
      </c>
      <c r="T1108" t="s">
        <v>63</v>
      </c>
      <c r="U1108" t="s">
        <v>60</v>
      </c>
      <c r="W1108">
        <v>2022</v>
      </c>
      <c r="X1108" t="s">
        <v>61</v>
      </c>
      <c r="Z1108" s="2"/>
      <c r="AA1108" t="s">
        <v>5748</v>
      </c>
      <c r="AB1108" t="str">
        <f t="shared" si="27"/>
        <v>DEU_Bavaria_Animalia_Lepidoptera_2022.xlsx</v>
      </c>
      <c r="AC1108" s="8"/>
      <c r="AD1108" t="s">
        <v>5749</v>
      </c>
      <c r="AE1108" t="s">
        <v>59</v>
      </c>
      <c r="AF1108" t="str">
        <f>VLOOKUP(AE1108,[1]urls_output!$A:$B,2,FALSE)</f>
        <v>T</v>
      </c>
    </row>
    <row r="1109" spans="1:32" ht="15" customHeight="1">
      <c r="A1109">
        <v>1110</v>
      </c>
      <c r="B1109" t="s">
        <v>31</v>
      </c>
      <c r="C1109" s="19" t="s">
        <v>50</v>
      </c>
      <c r="D1109" t="s">
        <v>51</v>
      </c>
      <c r="E1109" t="s">
        <v>52</v>
      </c>
      <c r="I1109" t="s">
        <v>53</v>
      </c>
      <c r="J1109" t="s">
        <v>54</v>
      </c>
      <c r="K1109" t="s">
        <v>37</v>
      </c>
      <c r="L1109" t="s">
        <v>38</v>
      </c>
      <c r="M1109" t="s">
        <v>55</v>
      </c>
      <c r="N1109" t="s">
        <v>56</v>
      </c>
      <c r="O1109" t="s">
        <v>2246</v>
      </c>
      <c r="P1109" t="s">
        <v>2247</v>
      </c>
      <c r="Q1109" t="s">
        <v>41</v>
      </c>
      <c r="R1109" t="s">
        <v>59</v>
      </c>
      <c r="S1109" s="60" t="s">
        <v>8225</v>
      </c>
      <c r="T1109" t="s">
        <v>44</v>
      </c>
      <c r="U1109" t="s">
        <v>60</v>
      </c>
      <c r="W1109">
        <v>2023</v>
      </c>
      <c r="X1109" t="s">
        <v>61</v>
      </c>
      <c r="Z1109" s="2"/>
      <c r="AB1109" t="str">
        <f t="shared" si="27"/>
        <v>DEU_Bavaria_Animalia_Caddisflies_2023.pdf</v>
      </c>
      <c r="AC1109" s="8"/>
      <c r="AD1109" t="s">
        <v>2261</v>
      </c>
      <c r="AE1109" t="s">
        <v>59</v>
      </c>
      <c r="AF1109" t="str">
        <f>VLOOKUP(AE1109,[1]urls_output!$A:$B,2,FALSE)</f>
        <v>T</v>
      </c>
    </row>
    <row r="1110" spans="1:32" ht="15" customHeight="1">
      <c r="A1110">
        <v>1111</v>
      </c>
      <c r="B1110" t="s">
        <v>31</v>
      </c>
      <c r="C1110" s="19" t="s">
        <v>50</v>
      </c>
      <c r="D1110" t="s">
        <v>51</v>
      </c>
      <c r="E1110" t="s">
        <v>52</v>
      </c>
      <c r="I1110" t="s">
        <v>53</v>
      </c>
      <c r="J1110" t="s">
        <v>54</v>
      </c>
      <c r="K1110" t="s">
        <v>37</v>
      </c>
      <c r="L1110" t="s">
        <v>38</v>
      </c>
      <c r="M1110" t="s">
        <v>55</v>
      </c>
      <c r="N1110" t="s">
        <v>56</v>
      </c>
      <c r="O1110" t="s">
        <v>2246</v>
      </c>
      <c r="P1110" t="s">
        <v>2247</v>
      </c>
      <c r="Q1110" t="s">
        <v>41</v>
      </c>
      <c r="R1110" t="s">
        <v>59</v>
      </c>
      <c r="S1110" s="38" t="s">
        <v>8225</v>
      </c>
      <c r="T1110" t="s">
        <v>63</v>
      </c>
      <c r="U1110" t="s">
        <v>60</v>
      </c>
      <c r="W1110">
        <v>2023</v>
      </c>
      <c r="X1110" t="s">
        <v>61</v>
      </c>
      <c r="Z1110" s="2"/>
      <c r="AB1110" t="str">
        <f t="shared" si="27"/>
        <v>DEU_Bavaria_Animalia_Caddisflies_2023.xlsx</v>
      </c>
      <c r="AC1110" s="8"/>
      <c r="AD1110" t="s">
        <v>2262</v>
      </c>
      <c r="AE1110" t="s">
        <v>59</v>
      </c>
      <c r="AF1110" t="str">
        <f>VLOOKUP(AE1110,[1]urls_output!$A:$B,2,FALSE)</f>
        <v>T</v>
      </c>
    </row>
    <row r="1111" spans="1:32" ht="15" customHeight="1">
      <c r="A1111">
        <v>1112</v>
      </c>
      <c r="B1111" t="s">
        <v>31</v>
      </c>
      <c r="C1111" s="19" t="s">
        <v>50</v>
      </c>
      <c r="D1111" t="s">
        <v>51</v>
      </c>
      <c r="E1111" t="s">
        <v>52</v>
      </c>
      <c r="I1111" t="s">
        <v>53</v>
      </c>
      <c r="J1111" t="s">
        <v>54</v>
      </c>
      <c r="K1111" t="s">
        <v>37</v>
      </c>
      <c r="L1111" t="s">
        <v>38</v>
      </c>
      <c r="M1111" t="s">
        <v>55</v>
      </c>
      <c r="N1111" t="s">
        <v>56</v>
      </c>
      <c r="O1111" t="s">
        <v>57</v>
      </c>
      <c r="P1111" t="s">
        <v>58</v>
      </c>
      <c r="Q1111" t="s">
        <v>41</v>
      </c>
      <c r="R1111" t="s">
        <v>59</v>
      </c>
      <c r="S1111" s="60" t="s">
        <v>8226</v>
      </c>
      <c r="T1111" t="s">
        <v>44</v>
      </c>
      <c r="U1111" t="s">
        <v>60</v>
      </c>
      <c r="W1111">
        <v>2023</v>
      </c>
      <c r="X1111" t="s">
        <v>61</v>
      </c>
      <c r="Z1111" s="2"/>
      <c r="AB1111" t="str">
        <f t="shared" si="27"/>
        <v>DEU_Bavaria_Animalia_ Auchenorrhyncha_2023.pdf</v>
      </c>
      <c r="AC1111" s="8"/>
      <c r="AD1111" t="s">
        <v>62</v>
      </c>
      <c r="AE1111" t="s">
        <v>59</v>
      </c>
      <c r="AF1111" t="str">
        <f>VLOOKUP(AE1111,[1]urls_output!$A:$B,2,FALSE)</f>
        <v>T</v>
      </c>
    </row>
    <row r="1112" spans="1:32" ht="15" customHeight="1">
      <c r="A1112">
        <v>1113</v>
      </c>
      <c r="B1112" t="s">
        <v>31</v>
      </c>
      <c r="C1112" s="19" t="s">
        <v>50</v>
      </c>
      <c r="D1112" t="s">
        <v>51</v>
      </c>
      <c r="E1112" t="s">
        <v>52</v>
      </c>
      <c r="I1112" t="s">
        <v>53</v>
      </c>
      <c r="J1112" t="s">
        <v>54</v>
      </c>
      <c r="K1112" t="s">
        <v>37</v>
      </c>
      <c r="L1112" t="s">
        <v>38</v>
      </c>
      <c r="M1112" t="s">
        <v>55</v>
      </c>
      <c r="N1112" t="s">
        <v>56</v>
      </c>
      <c r="O1112" t="s">
        <v>57</v>
      </c>
      <c r="P1112" t="s">
        <v>58</v>
      </c>
      <c r="Q1112" t="s">
        <v>41</v>
      </c>
      <c r="R1112" t="s">
        <v>59</v>
      </c>
      <c r="S1112" s="38" t="s">
        <v>8226</v>
      </c>
      <c r="T1112" t="s">
        <v>63</v>
      </c>
      <c r="U1112" t="s">
        <v>60</v>
      </c>
      <c r="W1112">
        <v>2023</v>
      </c>
      <c r="X1112" t="s">
        <v>61</v>
      </c>
      <c r="Z1112" s="2"/>
      <c r="AB1112" t="str">
        <f t="shared" si="27"/>
        <v>DEU_Bavaria_Animalia_ Auchenorrhyncha_2023.xlsx</v>
      </c>
      <c r="AC1112" s="8"/>
      <c r="AD1112" t="s">
        <v>64</v>
      </c>
      <c r="AE1112" t="s">
        <v>59</v>
      </c>
      <c r="AF1112" t="str">
        <f>VLOOKUP(AE1112,[1]urls_output!$A:$B,2,FALSE)</f>
        <v>T</v>
      </c>
    </row>
    <row r="1113" spans="1:32" ht="15" customHeight="1">
      <c r="A1113">
        <v>1114</v>
      </c>
      <c r="B1113" t="s">
        <v>31</v>
      </c>
      <c r="C1113" s="19" t="s">
        <v>50</v>
      </c>
      <c r="D1113" t="s">
        <v>430</v>
      </c>
      <c r="E1113" t="s">
        <v>430</v>
      </c>
      <c r="I1113" t="s">
        <v>53</v>
      </c>
      <c r="J1113" t="s">
        <v>54</v>
      </c>
      <c r="K1113" t="s">
        <v>96</v>
      </c>
      <c r="P1113" t="s">
        <v>5125</v>
      </c>
      <c r="Q1113" t="s">
        <v>41</v>
      </c>
      <c r="R1113" t="s">
        <v>3674</v>
      </c>
      <c r="S1113" s="63" t="s">
        <v>8227</v>
      </c>
      <c r="T1113" t="s">
        <v>44</v>
      </c>
      <c r="U1113" t="s">
        <v>60</v>
      </c>
      <c r="W1113">
        <v>2018</v>
      </c>
      <c r="X1113" t="s">
        <v>61</v>
      </c>
      <c r="Z1113" s="2"/>
      <c r="AB1113" t="str">
        <f t="shared" si="27"/>
        <v>DEU_Berlin_Plantae_Flowering plant_2018.pdf</v>
      </c>
      <c r="AC1113" s="8"/>
      <c r="AD1113" t="s">
        <v>3675</v>
      </c>
      <c r="AE1113" t="s">
        <v>3674</v>
      </c>
      <c r="AF1113" t="str">
        <f>VLOOKUP(AE1113,[1]urls_output!$A:$B,2,FALSE)</f>
        <v>T</v>
      </c>
    </row>
    <row r="1114" spans="1:32" ht="15" customHeight="1">
      <c r="A1114">
        <v>1115</v>
      </c>
      <c r="B1114" t="s">
        <v>31</v>
      </c>
      <c r="C1114" s="19" t="s">
        <v>50</v>
      </c>
      <c r="D1114" t="s">
        <v>430</v>
      </c>
      <c r="E1114" t="s">
        <v>430</v>
      </c>
      <c r="I1114" t="s">
        <v>53</v>
      </c>
      <c r="J1114" t="s">
        <v>54</v>
      </c>
      <c r="K1114" t="s">
        <v>96</v>
      </c>
      <c r="P1114" t="s">
        <v>3648</v>
      </c>
      <c r="Q1114" t="s">
        <v>41</v>
      </c>
      <c r="R1114" t="s">
        <v>3674</v>
      </c>
      <c r="S1114" s="63" t="s">
        <v>8227</v>
      </c>
      <c r="T1114" t="s">
        <v>44</v>
      </c>
      <c r="U1114" t="s">
        <v>60</v>
      </c>
      <c r="W1114">
        <v>2018</v>
      </c>
      <c r="X1114" t="s">
        <v>61</v>
      </c>
      <c r="Z1114" s="2"/>
      <c r="AB1114" t="str">
        <f t="shared" si="27"/>
        <v>DEU_Berlin_Plantae_Ferns_2018.pdf</v>
      </c>
      <c r="AC1114" s="8"/>
      <c r="AD1114" t="s">
        <v>3675</v>
      </c>
      <c r="AE1114" t="s">
        <v>3674</v>
      </c>
      <c r="AF1114" t="str">
        <f>VLOOKUP(AE1114,[1]urls_output!$A:$B,2,FALSE)</f>
        <v>T</v>
      </c>
    </row>
    <row r="1115" spans="1:32" ht="15" customHeight="1">
      <c r="A1115">
        <v>1116</v>
      </c>
      <c r="B1115" t="s">
        <v>31</v>
      </c>
      <c r="C1115" s="19" t="s">
        <v>50</v>
      </c>
      <c r="D1115" t="s">
        <v>430</v>
      </c>
      <c r="E1115" t="s">
        <v>430</v>
      </c>
      <c r="I1115" t="s">
        <v>53</v>
      </c>
      <c r="J1115" t="s">
        <v>54</v>
      </c>
      <c r="K1115" t="s">
        <v>96</v>
      </c>
      <c r="P1115" t="s">
        <v>1866</v>
      </c>
      <c r="Q1115" t="s">
        <v>41</v>
      </c>
      <c r="R1115" t="s">
        <v>1960</v>
      </c>
      <c r="S1115" s="63" t="s">
        <v>8228</v>
      </c>
      <c r="T1115" t="s">
        <v>44</v>
      </c>
      <c r="U1115" t="s">
        <v>60</v>
      </c>
      <c r="W1115">
        <v>2016</v>
      </c>
      <c r="X1115" t="s">
        <v>61</v>
      </c>
      <c r="Z1115" s="2"/>
      <c r="AB1115" t="str">
        <f t="shared" ref="AB1115:AB1146" si="28">IF(D1115="NA",   I1115&amp;"_"&amp;K1115&amp;"_"&amp;P1115&amp;"_"&amp;W1115&amp;"."&amp;T1115, I1115&amp;"_"&amp;D1115&amp;"_"&amp;K1115&amp;"_"&amp;P1115&amp;"_"&amp;W1115&amp;"."&amp;T1115)</f>
        <v>DEU_Berlin_Plantae_Bryophytes_2016.pdf</v>
      </c>
      <c r="AC1115" s="8"/>
      <c r="AD1115" t="s">
        <v>1961</v>
      </c>
      <c r="AE1115" t="s">
        <v>1960</v>
      </c>
      <c r="AF1115" t="str">
        <f>VLOOKUP(AE1115,[1]urls_output!$A:$B,2,FALSE)</f>
        <v>T</v>
      </c>
    </row>
    <row r="1116" spans="1:32" ht="15" customHeight="1">
      <c r="A1116">
        <v>1117</v>
      </c>
      <c r="B1116" t="s">
        <v>31</v>
      </c>
      <c r="C1116" s="19" t="s">
        <v>50</v>
      </c>
      <c r="D1116" t="s">
        <v>430</v>
      </c>
      <c r="E1116" t="s">
        <v>430</v>
      </c>
      <c r="I1116" t="s">
        <v>53</v>
      </c>
      <c r="J1116" t="s">
        <v>54</v>
      </c>
      <c r="K1116" t="s">
        <v>96</v>
      </c>
      <c r="P1116" t="s">
        <v>5803</v>
      </c>
      <c r="Q1116" t="s">
        <v>41</v>
      </c>
      <c r="R1116" t="s">
        <v>5804</v>
      </c>
      <c r="S1116" s="63" t="s">
        <v>8229</v>
      </c>
      <c r="T1116" t="s">
        <v>44</v>
      </c>
      <c r="U1116" t="s">
        <v>60</v>
      </c>
      <c r="W1116">
        <v>2016</v>
      </c>
      <c r="X1116" t="s">
        <v>61</v>
      </c>
      <c r="Z1116" s="2"/>
      <c r="AB1116" t="str">
        <f t="shared" si="28"/>
        <v>DEU_Berlin_Plantae_lichens_2016.pdf</v>
      </c>
      <c r="AC1116" s="8"/>
      <c r="AD1116" t="s">
        <v>5805</v>
      </c>
      <c r="AE1116" t="s">
        <v>5804</v>
      </c>
      <c r="AF1116" t="str">
        <f>VLOOKUP(AE1116,[1]urls_output!$A:$B,2,FALSE)</f>
        <v>T</v>
      </c>
    </row>
    <row r="1117" spans="1:32" ht="15" customHeight="1">
      <c r="A1117">
        <v>1118</v>
      </c>
      <c r="B1117" t="s">
        <v>31</v>
      </c>
      <c r="C1117" s="19" t="s">
        <v>50</v>
      </c>
      <c r="D1117" t="s">
        <v>430</v>
      </c>
      <c r="E1117" t="s">
        <v>430</v>
      </c>
      <c r="I1117" t="s">
        <v>53</v>
      </c>
      <c r="J1117" t="s">
        <v>54</v>
      </c>
      <c r="K1117" t="s">
        <v>89</v>
      </c>
      <c r="N1117" t="s">
        <v>1594</v>
      </c>
      <c r="O1117" t="s">
        <v>1595</v>
      </c>
      <c r="P1117" t="s">
        <v>1595</v>
      </c>
      <c r="Q1117" t="s">
        <v>41</v>
      </c>
      <c r="R1117" t="s">
        <v>1600</v>
      </c>
      <c r="S1117" s="63" t="s">
        <v>8230</v>
      </c>
      <c r="T1117" t="s">
        <v>44</v>
      </c>
      <c r="U1117" t="s">
        <v>60</v>
      </c>
      <c r="W1117">
        <v>2016</v>
      </c>
      <c r="X1117" t="s">
        <v>61</v>
      </c>
      <c r="Z1117" s="2"/>
      <c r="AB1117" t="str">
        <f t="shared" si="28"/>
        <v>DEU_Berlin_Fungi_Boletales_2016.pdf</v>
      </c>
      <c r="AC1117" s="8"/>
      <c r="AD1117" t="s">
        <v>1601</v>
      </c>
      <c r="AE1117" t="s">
        <v>1600</v>
      </c>
      <c r="AF1117" t="str">
        <f>VLOOKUP(AE1117,[1]urls_output!$A:$B,2,FALSE)</f>
        <v>T</v>
      </c>
    </row>
    <row r="1118" spans="1:32" ht="15" customHeight="1">
      <c r="A1118">
        <v>1119</v>
      </c>
      <c r="B1118" t="s">
        <v>31</v>
      </c>
      <c r="C1118" s="19" t="s">
        <v>50</v>
      </c>
      <c r="D1118" t="s">
        <v>430</v>
      </c>
      <c r="E1118" t="s">
        <v>430</v>
      </c>
      <c r="I1118" t="s">
        <v>53</v>
      </c>
      <c r="J1118" t="s">
        <v>54</v>
      </c>
      <c r="K1118" t="s">
        <v>96</v>
      </c>
      <c r="N1118" t="s">
        <v>2386</v>
      </c>
      <c r="O1118" t="s">
        <v>2387</v>
      </c>
      <c r="P1118" t="s">
        <v>2388</v>
      </c>
      <c r="Q1118" t="s">
        <v>41</v>
      </c>
      <c r="R1118" t="s">
        <v>1859</v>
      </c>
      <c r="S1118" s="63" t="s">
        <v>8231</v>
      </c>
      <c r="T1118" t="s">
        <v>44</v>
      </c>
      <c r="U1118" t="s">
        <v>60</v>
      </c>
      <c r="W1118">
        <v>2016</v>
      </c>
      <c r="X1118" t="s">
        <v>61</v>
      </c>
      <c r="Z1118" s="2"/>
      <c r="AB1118" t="str">
        <f t="shared" si="28"/>
        <v>DEU_Berlin_Plantae_Characeae_2016.pdf</v>
      </c>
      <c r="AC1118" s="8"/>
      <c r="AD1118" t="s">
        <v>2411</v>
      </c>
      <c r="AE1118" t="s">
        <v>1859</v>
      </c>
      <c r="AF1118" t="str">
        <f>VLOOKUP(AE1118,[1]urls_output!$A:$B,2,FALSE)</f>
        <v>T</v>
      </c>
    </row>
    <row r="1119" spans="1:32" ht="15" customHeight="1">
      <c r="A1119">
        <v>1120</v>
      </c>
      <c r="B1119" t="s">
        <v>31</v>
      </c>
      <c r="C1119" s="19" t="s">
        <v>50</v>
      </c>
      <c r="D1119" t="s">
        <v>430</v>
      </c>
      <c r="E1119" t="s">
        <v>430</v>
      </c>
      <c r="I1119" t="s">
        <v>53</v>
      </c>
      <c r="J1119" t="s">
        <v>54</v>
      </c>
      <c r="K1119" t="s">
        <v>96</v>
      </c>
      <c r="P1119" t="s">
        <v>7192</v>
      </c>
      <c r="Q1119" t="s">
        <v>41</v>
      </c>
      <c r="R1119" t="s">
        <v>1859</v>
      </c>
      <c r="S1119" s="63" t="s">
        <v>8232</v>
      </c>
      <c r="T1119" t="s">
        <v>44</v>
      </c>
      <c r="U1119" t="s">
        <v>60</v>
      </c>
      <c r="W1119">
        <v>2016</v>
      </c>
      <c r="X1119" t="s">
        <v>61</v>
      </c>
      <c r="Z1119" s="2"/>
      <c r="AB1119" t="str">
        <f t="shared" si="28"/>
        <v>DEU_Berlin_Plantae_Red algae_2016.pdf</v>
      </c>
      <c r="AC1119" s="8"/>
      <c r="AD1119" t="s">
        <v>1860</v>
      </c>
      <c r="AE1119" t="s">
        <v>1859</v>
      </c>
      <c r="AF1119" t="str">
        <f>VLOOKUP(AE1119,[1]urls_output!$A:$B,2,FALSE)</f>
        <v>T</v>
      </c>
    </row>
    <row r="1120" spans="1:32" ht="15" customHeight="1">
      <c r="A1120">
        <v>1121</v>
      </c>
      <c r="B1120" t="s">
        <v>31</v>
      </c>
      <c r="C1120" s="19" t="s">
        <v>50</v>
      </c>
      <c r="D1120" t="s">
        <v>430</v>
      </c>
      <c r="E1120" t="s">
        <v>430</v>
      </c>
      <c r="I1120" t="s">
        <v>53</v>
      </c>
      <c r="J1120" t="s">
        <v>54</v>
      </c>
      <c r="K1120" t="s">
        <v>96</v>
      </c>
      <c r="L1120" t="s">
        <v>1856</v>
      </c>
      <c r="M1120" t="s">
        <v>1857</v>
      </c>
      <c r="N1120" t="s">
        <v>1858</v>
      </c>
      <c r="P1120" t="s">
        <v>1855</v>
      </c>
      <c r="Q1120" t="s">
        <v>41</v>
      </c>
      <c r="R1120" t="s">
        <v>1859</v>
      </c>
      <c r="S1120" s="63" t="s">
        <v>8232</v>
      </c>
      <c r="T1120" t="s">
        <v>44</v>
      </c>
      <c r="U1120" t="s">
        <v>60</v>
      </c>
      <c r="W1120">
        <v>2016</v>
      </c>
      <c r="X1120" t="s">
        <v>61</v>
      </c>
      <c r="Z1120" s="2"/>
      <c r="AB1120" t="str">
        <f t="shared" si="28"/>
        <v>DEU_Berlin_Plantae_Brown algae_2016.pdf</v>
      </c>
      <c r="AC1120" s="8"/>
      <c r="AD1120" t="s">
        <v>1860</v>
      </c>
      <c r="AE1120" t="s">
        <v>1859</v>
      </c>
      <c r="AF1120" t="str">
        <f>VLOOKUP(AE1120,[1]urls_output!$A:$B,2,FALSE)</f>
        <v>T</v>
      </c>
    </row>
    <row r="1121" spans="1:32" ht="15" customHeight="1">
      <c r="A1121">
        <v>1122</v>
      </c>
      <c r="B1121" t="s">
        <v>31</v>
      </c>
      <c r="C1121" s="19" t="s">
        <v>50</v>
      </c>
      <c r="D1121" t="s">
        <v>430</v>
      </c>
      <c r="E1121" t="s">
        <v>430</v>
      </c>
      <c r="I1121" t="s">
        <v>53</v>
      </c>
      <c r="J1121" t="s">
        <v>54</v>
      </c>
      <c r="K1121" t="s">
        <v>89</v>
      </c>
      <c r="P1121" t="s">
        <v>5758</v>
      </c>
      <c r="Q1121" t="s">
        <v>41</v>
      </c>
      <c r="R1121" t="s">
        <v>1600</v>
      </c>
      <c r="S1121" s="63" t="s">
        <v>8233</v>
      </c>
      <c r="T1121" t="s">
        <v>44</v>
      </c>
      <c r="U1121" t="s">
        <v>60</v>
      </c>
      <c r="W1121">
        <v>2016</v>
      </c>
      <c r="X1121" t="s">
        <v>61</v>
      </c>
      <c r="Z1121" s="2"/>
      <c r="AB1121" t="str">
        <f t="shared" si="28"/>
        <v>DEU_Berlin_Fungi_Lichenicolous fungus_2016.pdf</v>
      </c>
      <c r="AC1121" s="8"/>
      <c r="AD1121" t="s">
        <v>5759</v>
      </c>
      <c r="AE1121" t="s">
        <v>1600</v>
      </c>
      <c r="AF1121" t="str">
        <f>VLOOKUP(AE1121,[1]urls_output!$A:$B,2,FALSE)</f>
        <v>T</v>
      </c>
    </row>
    <row r="1122" spans="1:32" ht="15" customHeight="1">
      <c r="A1122">
        <v>1123</v>
      </c>
      <c r="B1122" t="s">
        <v>31</v>
      </c>
      <c r="C1122" s="19" t="s">
        <v>50</v>
      </c>
      <c r="D1122" t="s">
        <v>430</v>
      </c>
      <c r="E1122" t="s">
        <v>430</v>
      </c>
      <c r="I1122" t="s">
        <v>53</v>
      </c>
      <c r="J1122" t="s">
        <v>54</v>
      </c>
      <c r="K1122" t="s">
        <v>89</v>
      </c>
      <c r="N1122" t="s">
        <v>7868</v>
      </c>
      <c r="O1122" t="s">
        <v>7869</v>
      </c>
      <c r="P1122" t="s">
        <v>7869</v>
      </c>
      <c r="Q1122" t="s">
        <v>41</v>
      </c>
      <c r="R1122" t="s">
        <v>1600</v>
      </c>
      <c r="S1122" s="38" t="s">
        <v>8234</v>
      </c>
      <c r="T1122" t="s">
        <v>44</v>
      </c>
      <c r="U1122" t="s">
        <v>60</v>
      </c>
      <c r="W1122">
        <v>2003</v>
      </c>
      <c r="X1122" t="s">
        <v>61</v>
      </c>
      <c r="Z1122" s="2"/>
      <c r="AB1122" t="str">
        <f t="shared" si="28"/>
        <v>DEU_Berlin_Fungi_Ustilaginales_2003.pdf</v>
      </c>
      <c r="AC1122" s="8"/>
      <c r="AD1122" t="s">
        <v>7870</v>
      </c>
      <c r="AE1122" t="s">
        <v>1600</v>
      </c>
      <c r="AF1122" t="str">
        <f>VLOOKUP(AE1122,[1]urls_output!$A:$B,2,FALSE)</f>
        <v>T</v>
      </c>
    </row>
    <row r="1123" spans="1:32" ht="15" customHeight="1">
      <c r="A1123">
        <v>1124</v>
      </c>
      <c r="B1123" t="s">
        <v>31</v>
      </c>
      <c r="C1123" s="19" t="s">
        <v>50</v>
      </c>
      <c r="D1123" t="s">
        <v>430</v>
      </c>
      <c r="E1123" t="s">
        <v>430</v>
      </c>
      <c r="I1123" t="s">
        <v>53</v>
      </c>
      <c r="J1123" t="s">
        <v>54</v>
      </c>
      <c r="K1123" t="s">
        <v>37</v>
      </c>
      <c r="L1123" t="s">
        <v>177</v>
      </c>
      <c r="M1123" t="s">
        <v>178</v>
      </c>
      <c r="N1123" t="s">
        <v>903</v>
      </c>
      <c r="P1123" t="s">
        <v>6091</v>
      </c>
      <c r="Q1123" t="s">
        <v>41</v>
      </c>
      <c r="R1123" t="s">
        <v>6092</v>
      </c>
      <c r="S1123" s="38" t="s">
        <v>8235</v>
      </c>
      <c r="T1123" t="s">
        <v>44</v>
      </c>
      <c r="U1123" t="s">
        <v>60</v>
      </c>
      <c r="W1123">
        <v>2003</v>
      </c>
      <c r="X1123" t="s">
        <v>61</v>
      </c>
      <c r="Z1123" s="2"/>
      <c r="AB1123" t="str">
        <f t="shared" si="28"/>
        <v>DEU_Berlin_Animalia_mammals_2003.pdf</v>
      </c>
      <c r="AC1123" s="8"/>
      <c r="AD1123" t="s">
        <v>6093</v>
      </c>
      <c r="AE1123" t="s">
        <v>6092</v>
      </c>
      <c r="AF1123" t="str">
        <f>VLOOKUP(AE1123,[1]urls_output!$A:$B,2,FALSE)</f>
        <v>T</v>
      </c>
    </row>
    <row r="1124" spans="1:32" ht="15" customHeight="1">
      <c r="A1124">
        <v>1125</v>
      </c>
      <c r="B1124" t="s">
        <v>31</v>
      </c>
      <c r="C1124" s="19" t="s">
        <v>50</v>
      </c>
      <c r="D1124" t="s">
        <v>430</v>
      </c>
      <c r="E1124" t="s">
        <v>430</v>
      </c>
      <c r="I1124" t="s">
        <v>53</v>
      </c>
      <c r="J1124" t="s">
        <v>54</v>
      </c>
      <c r="K1124" t="s">
        <v>37</v>
      </c>
      <c r="L1124" t="s">
        <v>177</v>
      </c>
      <c r="M1124" t="s">
        <v>178</v>
      </c>
      <c r="N1124" t="s">
        <v>812</v>
      </c>
      <c r="P1124" t="s">
        <v>1705</v>
      </c>
      <c r="Q1124" t="s">
        <v>41</v>
      </c>
      <c r="R1124" t="s">
        <v>1755</v>
      </c>
      <c r="S1124" s="38" t="s">
        <v>8236</v>
      </c>
      <c r="T1124" t="s">
        <v>44</v>
      </c>
      <c r="U1124" t="s">
        <v>60</v>
      </c>
      <c r="W1124">
        <v>2013</v>
      </c>
      <c r="X1124" t="s">
        <v>61</v>
      </c>
      <c r="Z1124" s="2"/>
      <c r="AB1124" t="str">
        <f t="shared" si="28"/>
        <v>DEU_Berlin_Animalia_Breeding birds_2013.pdf</v>
      </c>
      <c r="AC1124" s="8"/>
      <c r="AD1124" t="s">
        <v>1756</v>
      </c>
      <c r="AE1124" t="s">
        <v>1755</v>
      </c>
      <c r="AF1124" t="str">
        <f>VLOOKUP(AE1124,[1]urls_output!$A:$B,2,FALSE)</f>
        <v>T</v>
      </c>
    </row>
    <row r="1125" spans="1:32" ht="15" customHeight="1">
      <c r="A1125">
        <v>1126</v>
      </c>
      <c r="B1125" t="s">
        <v>31</v>
      </c>
      <c r="C1125" s="19" t="s">
        <v>50</v>
      </c>
      <c r="D1125" t="s">
        <v>430</v>
      </c>
      <c r="E1125" t="s">
        <v>430</v>
      </c>
      <c r="I1125" t="s">
        <v>53</v>
      </c>
      <c r="J1125" t="s">
        <v>54</v>
      </c>
      <c r="K1125" t="s">
        <v>37</v>
      </c>
      <c r="L1125" t="s">
        <v>177</v>
      </c>
      <c r="M1125" t="s">
        <v>178</v>
      </c>
      <c r="N1125" t="s">
        <v>812</v>
      </c>
      <c r="P1125" t="s">
        <v>1705</v>
      </c>
      <c r="Q1125" t="s">
        <v>41</v>
      </c>
      <c r="R1125" t="s">
        <v>1755</v>
      </c>
      <c r="S1125" s="38" t="s">
        <v>8237</v>
      </c>
      <c r="T1125" t="s">
        <v>44</v>
      </c>
      <c r="U1125" t="s">
        <v>60</v>
      </c>
      <c r="W1125">
        <v>2003</v>
      </c>
      <c r="X1125" t="s">
        <v>61</v>
      </c>
      <c r="Z1125" s="2"/>
      <c r="AB1125" t="str">
        <f t="shared" si="28"/>
        <v>DEU_Berlin_Animalia_Breeding birds_2003.pdf</v>
      </c>
      <c r="AC1125" s="8"/>
      <c r="AD1125" t="s">
        <v>1757</v>
      </c>
      <c r="AE1125" t="s">
        <v>1755</v>
      </c>
      <c r="AF1125" t="str">
        <f>VLOOKUP(AE1125,[1]urls_output!$A:$B,2,FALSE)</f>
        <v>T</v>
      </c>
    </row>
    <row r="1126" spans="1:32" ht="15" customHeight="1">
      <c r="A1126">
        <v>1127</v>
      </c>
      <c r="B1126" t="s">
        <v>31</v>
      </c>
      <c r="C1126" s="19" t="s">
        <v>50</v>
      </c>
      <c r="D1126" t="s">
        <v>430</v>
      </c>
      <c r="E1126" t="s">
        <v>430</v>
      </c>
      <c r="I1126" t="s">
        <v>53</v>
      </c>
      <c r="J1126" t="s">
        <v>54</v>
      </c>
      <c r="K1126" t="s">
        <v>37</v>
      </c>
      <c r="L1126" t="s">
        <v>177</v>
      </c>
      <c r="M1126" t="s">
        <v>178</v>
      </c>
      <c r="N1126" t="s">
        <v>812</v>
      </c>
      <c r="P1126" t="s">
        <v>1705</v>
      </c>
      <c r="Q1126" t="s">
        <v>41</v>
      </c>
      <c r="R1126" t="s">
        <v>1755</v>
      </c>
      <c r="S1126" s="38" t="s">
        <v>8238</v>
      </c>
      <c r="T1126" t="s">
        <v>44</v>
      </c>
      <c r="U1126" t="s">
        <v>60</v>
      </c>
      <c r="W1126">
        <v>1991</v>
      </c>
      <c r="X1126" t="s">
        <v>61</v>
      </c>
      <c r="Z1126" s="2"/>
      <c r="AB1126" t="str">
        <f t="shared" si="28"/>
        <v>DEU_Berlin_Animalia_Breeding birds_1991.pdf</v>
      </c>
      <c r="AC1126" s="8"/>
      <c r="AD1126" t="s">
        <v>1758</v>
      </c>
      <c r="AE1126" t="s">
        <v>1755</v>
      </c>
      <c r="AF1126" t="str">
        <f>VLOOKUP(AE1126,[1]urls_output!$A:$B,2,FALSE)</f>
        <v>T</v>
      </c>
    </row>
    <row r="1127" spans="1:32" ht="15" customHeight="1">
      <c r="A1127">
        <v>1128</v>
      </c>
      <c r="B1127" t="s">
        <v>31</v>
      </c>
      <c r="C1127" s="19" t="s">
        <v>50</v>
      </c>
      <c r="D1127" t="s">
        <v>430</v>
      </c>
      <c r="E1127" t="s">
        <v>430</v>
      </c>
      <c r="I1127" t="s">
        <v>53</v>
      </c>
      <c r="J1127" t="s">
        <v>54</v>
      </c>
      <c r="K1127" t="s">
        <v>37</v>
      </c>
      <c r="L1127" t="s">
        <v>177</v>
      </c>
      <c r="M1127" t="s">
        <v>178</v>
      </c>
      <c r="N1127" t="s">
        <v>179</v>
      </c>
      <c r="P1127" t="s">
        <v>180</v>
      </c>
      <c r="Q1127" t="s">
        <v>41</v>
      </c>
      <c r="R1127" t="s">
        <v>431</v>
      </c>
      <c r="S1127" s="63" t="s">
        <v>8239</v>
      </c>
      <c r="T1127" t="s">
        <v>44</v>
      </c>
      <c r="U1127" t="s">
        <v>60</v>
      </c>
      <c r="W1127">
        <v>2015</v>
      </c>
      <c r="X1127" t="s">
        <v>61</v>
      </c>
      <c r="Z1127" s="2"/>
      <c r="AB1127" t="str">
        <f t="shared" si="28"/>
        <v>DEU_Berlin_Animalia_Amphibians_2015.pdf</v>
      </c>
      <c r="AC1127" s="8"/>
      <c r="AD1127" t="s">
        <v>432</v>
      </c>
      <c r="AE1127" t="s">
        <v>431</v>
      </c>
      <c r="AF1127" t="str">
        <f>VLOOKUP(AE1127,[1]urls_output!$A:$B,2,FALSE)</f>
        <v>T</v>
      </c>
    </row>
    <row r="1128" spans="1:32" ht="15" customHeight="1">
      <c r="A1128">
        <v>1129</v>
      </c>
      <c r="B1128" t="s">
        <v>31</v>
      </c>
      <c r="C1128" s="19" t="s">
        <v>50</v>
      </c>
      <c r="D1128" t="s">
        <v>430</v>
      </c>
      <c r="E1128" t="s">
        <v>430</v>
      </c>
      <c r="I1128" t="s">
        <v>53</v>
      </c>
      <c r="J1128" t="s">
        <v>54</v>
      </c>
      <c r="K1128" t="s">
        <v>37</v>
      </c>
      <c r="L1128" t="s">
        <v>177</v>
      </c>
      <c r="M1128" t="s">
        <v>178</v>
      </c>
      <c r="N1128" t="s">
        <v>2291</v>
      </c>
      <c r="P1128" t="s">
        <v>7214</v>
      </c>
      <c r="Q1128" t="s">
        <v>41</v>
      </c>
      <c r="R1128" t="s">
        <v>7299</v>
      </c>
      <c r="S1128" s="63" t="s">
        <v>8240</v>
      </c>
      <c r="T1128" t="s">
        <v>44</v>
      </c>
      <c r="U1128" t="s">
        <v>60</v>
      </c>
      <c r="W1128">
        <v>2015</v>
      </c>
      <c r="X1128" t="s">
        <v>61</v>
      </c>
      <c r="Z1128" s="2"/>
      <c r="AB1128" t="str">
        <f t="shared" si="28"/>
        <v>DEU_Berlin_Animalia_Reptiles_2015.pdf</v>
      </c>
      <c r="AC1128" s="8"/>
      <c r="AD1128" t="s">
        <v>7300</v>
      </c>
      <c r="AE1128" t="s">
        <v>7299</v>
      </c>
      <c r="AF1128" t="str">
        <f>VLOOKUP(AE1128,[1]urls_output!$A:$B,2,FALSE)</f>
        <v>T</v>
      </c>
    </row>
    <row r="1129" spans="1:32" ht="15" customHeight="1">
      <c r="A1129">
        <v>1130</v>
      </c>
      <c r="B1129" t="s">
        <v>31</v>
      </c>
      <c r="C1129" s="19" t="s">
        <v>50</v>
      </c>
      <c r="D1129" t="s">
        <v>430</v>
      </c>
      <c r="E1129" t="s">
        <v>430</v>
      </c>
      <c r="I1129" t="s">
        <v>53</v>
      </c>
      <c r="J1129" t="s">
        <v>54</v>
      </c>
      <c r="K1129" t="s">
        <v>37</v>
      </c>
      <c r="L1129" t="s">
        <v>177</v>
      </c>
      <c r="M1129" t="s">
        <v>178</v>
      </c>
      <c r="P1129" t="s">
        <v>3709</v>
      </c>
      <c r="Q1129" t="s">
        <v>41</v>
      </c>
      <c r="R1129" t="s">
        <v>2636</v>
      </c>
      <c r="S1129" s="63" t="s">
        <v>8241</v>
      </c>
      <c r="T1129" t="s">
        <v>44</v>
      </c>
      <c r="U1129" t="s">
        <v>60</v>
      </c>
      <c r="W1129">
        <v>2024</v>
      </c>
      <c r="X1129" t="s">
        <v>61</v>
      </c>
      <c r="Z1129" s="2"/>
      <c r="AB1129" t="str">
        <f t="shared" si="28"/>
        <v>DEU_Berlin_Animalia_Fishes_2024.pdf</v>
      </c>
      <c r="AC1129" s="8"/>
      <c r="AD1129" t="s">
        <v>2637</v>
      </c>
      <c r="AE1129" t="s">
        <v>2636</v>
      </c>
      <c r="AF1129" t="str">
        <f>VLOOKUP(AE1129,[1]urls_output!$A:$B,2,FALSE)</f>
        <v>T</v>
      </c>
    </row>
    <row r="1130" spans="1:32" ht="15" customHeight="1">
      <c r="A1130">
        <v>1131</v>
      </c>
      <c r="B1130" t="s">
        <v>31</v>
      </c>
      <c r="C1130" s="19" t="s">
        <v>50</v>
      </c>
      <c r="D1130" t="s">
        <v>430</v>
      </c>
      <c r="E1130" t="s">
        <v>430</v>
      </c>
      <c r="I1130" t="s">
        <v>53</v>
      </c>
      <c r="J1130" t="s">
        <v>54</v>
      </c>
      <c r="K1130" t="s">
        <v>37</v>
      </c>
      <c r="L1130" t="s">
        <v>177</v>
      </c>
      <c r="P1130" t="s">
        <v>2633</v>
      </c>
      <c r="Q1130" t="s">
        <v>41</v>
      </c>
      <c r="R1130" t="s">
        <v>2636</v>
      </c>
      <c r="S1130" s="63" t="s">
        <v>8241</v>
      </c>
      <c r="T1130" t="s">
        <v>44</v>
      </c>
      <c r="U1130" t="s">
        <v>60</v>
      </c>
      <c r="W1130">
        <v>2024</v>
      </c>
      <c r="X1130" t="s">
        <v>61</v>
      </c>
      <c r="Z1130" s="2"/>
      <c r="AB1130" t="str">
        <f t="shared" si="28"/>
        <v>DEU_Berlin_Animalia_Cyclostomata_2024.pdf</v>
      </c>
      <c r="AC1130" s="8"/>
      <c r="AD1130" t="s">
        <v>2637</v>
      </c>
      <c r="AE1130" t="s">
        <v>2636</v>
      </c>
      <c r="AF1130" t="str">
        <f>VLOOKUP(AE1130,[1]urls_output!$A:$B,2,FALSE)</f>
        <v>T</v>
      </c>
    </row>
    <row r="1131" spans="1:32" ht="15" customHeight="1">
      <c r="A1131">
        <v>1132</v>
      </c>
      <c r="B1131" t="s">
        <v>31</v>
      </c>
      <c r="C1131" s="19" t="s">
        <v>50</v>
      </c>
      <c r="D1131" t="s">
        <v>430</v>
      </c>
      <c r="E1131" t="s">
        <v>430</v>
      </c>
      <c r="I1131" t="s">
        <v>53</v>
      </c>
      <c r="J1131" t="s">
        <v>54</v>
      </c>
      <c r="K1131" t="s">
        <v>37</v>
      </c>
      <c r="L1131" t="s">
        <v>1560</v>
      </c>
      <c r="N1131" t="s">
        <v>1561</v>
      </c>
      <c r="P1131" t="s">
        <v>1561</v>
      </c>
      <c r="Q1131" t="s">
        <v>41</v>
      </c>
      <c r="R1131" t="s">
        <v>1574</v>
      </c>
      <c r="S1131" s="63" t="s">
        <v>8242</v>
      </c>
      <c r="T1131" t="s">
        <v>44</v>
      </c>
      <c r="U1131" t="s">
        <v>60</v>
      </c>
      <c r="W1131">
        <v>2016</v>
      </c>
      <c r="X1131" t="s">
        <v>61</v>
      </c>
      <c r="Z1131" s="2"/>
      <c r="AB1131" t="str">
        <f t="shared" si="28"/>
        <v>DEU_Berlin_Animalia_Bivalvia_2016.pdf</v>
      </c>
      <c r="AC1131" s="8"/>
      <c r="AD1131" t="s">
        <v>1575</v>
      </c>
      <c r="AE1131" t="s">
        <v>1574</v>
      </c>
      <c r="AF1131" t="str">
        <f>VLOOKUP(AE1131,[1]urls_output!$A:$B,2,FALSE)</f>
        <v>T</v>
      </c>
    </row>
    <row r="1132" spans="1:32" ht="15" customHeight="1">
      <c r="A1132">
        <v>1133</v>
      </c>
      <c r="B1132" t="s">
        <v>31</v>
      </c>
      <c r="C1132" s="19" t="s">
        <v>50</v>
      </c>
      <c r="D1132" t="s">
        <v>430</v>
      </c>
      <c r="E1132" t="s">
        <v>430</v>
      </c>
      <c r="I1132" t="s">
        <v>53</v>
      </c>
      <c r="J1132" t="s">
        <v>54</v>
      </c>
      <c r="K1132" t="s">
        <v>37</v>
      </c>
      <c r="L1132" t="s">
        <v>1560</v>
      </c>
      <c r="N1132" t="s">
        <v>5264</v>
      </c>
      <c r="P1132" t="s">
        <v>5264</v>
      </c>
      <c r="Q1132" t="s">
        <v>41</v>
      </c>
      <c r="R1132" t="s">
        <v>1574</v>
      </c>
      <c r="S1132" s="63" t="s">
        <v>8242</v>
      </c>
      <c r="T1132" t="s">
        <v>44</v>
      </c>
      <c r="U1132" t="s">
        <v>60</v>
      </c>
      <c r="W1132">
        <v>2016</v>
      </c>
      <c r="X1132" t="s">
        <v>61</v>
      </c>
      <c r="Z1132" s="2"/>
      <c r="AB1132" t="str">
        <f t="shared" si="28"/>
        <v>DEU_Berlin_Animalia_Gastropoda_2016.pdf</v>
      </c>
      <c r="AC1132" s="8"/>
      <c r="AD1132" t="s">
        <v>1575</v>
      </c>
      <c r="AE1132" t="s">
        <v>1574</v>
      </c>
      <c r="AF1132" t="str">
        <f>VLOOKUP(AE1132,[1]urls_output!$A:$B,2,FALSE)</f>
        <v>T</v>
      </c>
    </row>
    <row r="1133" spans="1:32" ht="15" customHeight="1">
      <c r="A1133">
        <v>1134</v>
      </c>
      <c r="B1133" t="s">
        <v>31</v>
      </c>
      <c r="C1133" s="19" t="s">
        <v>50</v>
      </c>
      <c r="D1133" t="s">
        <v>430</v>
      </c>
      <c r="E1133" t="s">
        <v>430</v>
      </c>
      <c r="I1133" t="s">
        <v>53</v>
      </c>
      <c r="J1133" t="s">
        <v>54</v>
      </c>
      <c r="K1133" t="s">
        <v>37</v>
      </c>
      <c r="L1133" t="s">
        <v>38</v>
      </c>
      <c r="M1133" t="s">
        <v>55</v>
      </c>
      <c r="N1133" t="s">
        <v>56</v>
      </c>
      <c r="O1133" t="s">
        <v>158</v>
      </c>
      <c r="P1133" t="s">
        <v>5961</v>
      </c>
      <c r="Q1133" t="s">
        <v>41</v>
      </c>
      <c r="R1133" t="s">
        <v>2285</v>
      </c>
      <c r="S1133" s="63" t="s">
        <v>8243</v>
      </c>
      <c r="T1133" t="s">
        <v>44</v>
      </c>
      <c r="U1133" t="s">
        <v>60</v>
      </c>
      <c r="W1133">
        <v>2017</v>
      </c>
      <c r="X1133" t="s">
        <v>61</v>
      </c>
      <c r="Z1133" s="2"/>
      <c r="AB1133" t="str">
        <f t="shared" si="28"/>
        <v>DEU_Berlin_Animalia_Makrolepidoptera_2017.pdf</v>
      </c>
      <c r="AC1133" s="8"/>
      <c r="AD1133" t="s">
        <v>5962</v>
      </c>
      <c r="AE1133" t="s">
        <v>2285</v>
      </c>
      <c r="AF1133" t="str">
        <f>VLOOKUP(AE1133,[1]urls_output!$A:$B,2,FALSE)</f>
        <v>T</v>
      </c>
    </row>
    <row r="1134" spans="1:32" ht="15" customHeight="1">
      <c r="A1134">
        <v>1135</v>
      </c>
      <c r="B1134" t="s">
        <v>31</v>
      </c>
      <c r="C1134" s="19" t="s">
        <v>50</v>
      </c>
      <c r="D1134" t="s">
        <v>430</v>
      </c>
      <c r="E1134" t="s">
        <v>430</v>
      </c>
      <c r="I1134" t="s">
        <v>53</v>
      </c>
      <c r="J1134" t="s">
        <v>54</v>
      </c>
      <c r="K1134" t="s">
        <v>37</v>
      </c>
      <c r="L1134" t="s">
        <v>38</v>
      </c>
      <c r="M1134" t="s">
        <v>55</v>
      </c>
      <c r="N1134" t="s">
        <v>56</v>
      </c>
      <c r="O1134" t="s">
        <v>817</v>
      </c>
      <c r="P1134" t="s">
        <v>817</v>
      </c>
      <c r="Q1134" t="s">
        <v>41</v>
      </c>
      <c r="R1134" t="s">
        <v>2285</v>
      </c>
      <c r="S1134" s="63" t="s">
        <v>8244</v>
      </c>
      <c r="T1134" t="s">
        <v>44</v>
      </c>
      <c r="U1134" t="s">
        <v>60</v>
      </c>
      <c r="W1134">
        <v>2016</v>
      </c>
      <c r="X1134" t="s">
        <v>61</v>
      </c>
      <c r="Z1134" s="2"/>
      <c r="AB1134" t="str">
        <f t="shared" si="28"/>
        <v>DEU_Berlin_Animalia_Odonata_2016.pdf</v>
      </c>
      <c r="AC1134" s="8"/>
      <c r="AD1134" t="s">
        <v>6843</v>
      </c>
      <c r="AE1134" t="s">
        <v>2285</v>
      </c>
      <c r="AF1134" t="str">
        <f>VLOOKUP(AE1134,[1]urls_output!$A:$B,2,FALSE)</f>
        <v>T</v>
      </c>
    </row>
    <row r="1135" spans="1:32" ht="15" customHeight="1">
      <c r="A1135">
        <v>1136</v>
      </c>
      <c r="B1135" t="s">
        <v>31</v>
      </c>
      <c r="C1135" s="19" t="s">
        <v>50</v>
      </c>
      <c r="D1135" t="s">
        <v>430</v>
      </c>
      <c r="E1135" t="s">
        <v>430</v>
      </c>
      <c r="I1135" t="s">
        <v>53</v>
      </c>
      <c r="J1135" t="s">
        <v>54</v>
      </c>
      <c r="K1135" t="s">
        <v>37</v>
      </c>
      <c r="L1135" t="s">
        <v>38</v>
      </c>
      <c r="M1135" t="s">
        <v>55</v>
      </c>
      <c r="N1135" t="s">
        <v>56</v>
      </c>
      <c r="O1135" t="s">
        <v>2283</v>
      </c>
      <c r="P1135" t="s">
        <v>2886</v>
      </c>
      <c r="Q1135" t="s">
        <v>41</v>
      </c>
      <c r="R1135" t="s">
        <v>2285</v>
      </c>
      <c r="S1135" s="38" t="s">
        <v>8245</v>
      </c>
      <c r="T1135" t="s">
        <v>44</v>
      </c>
      <c r="U1135" t="s">
        <v>60</v>
      </c>
      <c r="W1135">
        <v>2004</v>
      </c>
      <c r="X1135" t="s">
        <v>61</v>
      </c>
      <c r="Z1135" s="2"/>
      <c r="AB1135" t="str">
        <f t="shared" si="28"/>
        <v>DEU_Berlin_Animalia_Ensifera_2004.pdf</v>
      </c>
      <c r="AC1135" s="8"/>
      <c r="AD1135" t="s">
        <v>2286</v>
      </c>
      <c r="AE1135" t="s">
        <v>2285</v>
      </c>
      <c r="AF1135" t="str">
        <f>VLOOKUP(AE1135,[1]urls_output!$A:$B,2,FALSE)</f>
        <v>T</v>
      </c>
    </row>
    <row r="1136" spans="1:32" ht="15" customHeight="1">
      <c r="A1136">
        <v>1137</v>
      </c>
      <c r="B1136" t="s">
        <v>31</v>
      </c>
      <c r="C1136" s="19" t="s">
        <v>50</v>
      </c>
      <c r="D1136" t="s">
        <v>430</v>
      </c>
      <c r="E1136" t="s">
        <v>430</v>
      </c>
      <c r="I1136" t="s">
        <v>53</v>
      </c>
      <c r="J1136" t="s">
        <v>54</v>
      </c>
      <c r="K1136" t="s">
        <v>37</v>
      </c>
      <c r="L1136" t="s">
        <v>38</v>
      </c>
      <c r="M1136" t="s">
        <v>55</v>
      </c>
      <c r="N1136" t="s">
        <v>56</v>
      </c>
      <c r="O1136" t="s">
        <v>2283</v>
      </c>
      <c r="P1136" t="s">
        <v>2284</v>
      </c>
      <c r="Q1136" t="s">
        <v>41</v>
      </c>
      <c r="R1136" t="s">
        <v>2285</v>
      </c>
      <c r="S1136" s="38" t="s">
        <v>8245</v>
      </c>
      <c r="T1136" t="s">
        <v>44</v>
      </c>
      <c r="U1136" t="s">
        <v>60</v>
      </c>
      <c r="W1136">
        <v>2004</v>
      </c>
      <c r="X1136" t="s">
        <v>61</v>
      </c>
      <c r="Z1136" s="2"/>
      <c r="AB1136" t="str">
        <f t="shared" si="28"/>
        <v>DEU_Berlin_Animalia_Caelifera_2004.pdf</v>
      </c>
      <c r="AC1136" s="8"/>
      <c r="AD1136" t="s">
        <v>2286</v>
      </c>
      <c r="AE1136" t="s">
        <v>2285</v>
      </c>
      <c r="AF1136" t="str">
        <f>VLOOKUP(AE1136,[1]urls_output!$A:$B,2,FALSE)</f>
        <v>T</v>
      </c>
    </row>
    <row r="1137" spans="1:32" ht="15" customHeight="1">
      <c r="A1137">
        <v>1138</v>
      </c>
      <c r="B1137" t="s">
        <v>31</v>
      </c>
      <c r="C1137" s="19" t="s">
        <v>50</v>
      </c>
      <c r="D1137" t="s">
        <v>430</v>
      </c>
      <c r="E1137" t="s">
        <v>430</v>
      </c>
      <c r="I1137" t="s">
        <v>53</v>
      </c>
      <c r="J1137" t="s">
        <v>54</v>
      </c>
      <c r="K1137" t="s">
        <v>37</v>
      </c>
      <c r="L1137" t="s">
        <v>38</v>
      </c>
      <c r="M1137" t="s">
        <v>55</v>
      </c>
      <c r="N1137" t="s">
        <v>56</v>
      </c>
      <c r="O1137" t="s">
        <v>57</v>
      </c>
      <c r="P1137" t="s">
        <v>5292</v>
      </c>
      <c r="Q1137" t="s">
        <v>41</v>
      </c>
      <c r="R1137" t="s">
        <v>2285</v>
      </c>
      <c r="S1137" s="63" t="s">
        <v>8246</v>
      </c>
      <c r="T1137" t="s">
        <v>44</v>
      </c>
      <c r="U1137" t="s">
        <v>60</v>
      </c>
      <c r="W1137">
        <v>2016</v>
      </c>
      <c r="X1137" t="s">
        <v>61</v>
      </c>
      <c r="Z1137" s="2"/>
      <c r="AB1137" t="str">
        <f t="shared" si="28"/>
        <v>DEU_Berlin_Animalia_Fulgoromorpha_2016.pdf</v>
      </c>
      <c r="AC1137" s="8"/>
      <c r="AD1137" t="s">
        <v>2476</v>
      </c>
      <c r="AE1137" t="s">
        <v>2285</v>
      </c>
      <c r="AF1137" t="str">
        <f>VLOOKUP(AE1137,[1]urls_output!$A:$B,2,FALSE)</f>
        <v>T</v>
      </c>
    </row>
    <row r="1138" spans="1:32" ht="15" customHeight="1">
      <c r="A1138">
        <v>1139</v>
      </c>
      <c r="B1138" t="s">
        <v>31</v>
      </c>
      <c r="C1138" s="19" t="s">
        <v>50</v>
      </c>
      <c r="D1138" t="s">
        <v>430</v>
      </c>
      <c r="E1138" t="s">
        <v>430</v>
      </c>
      <c r="I1138" t="s">
        <v>53</v>
      </c>
      <c r="J1138" t="s">
        <v>54</v>
      </c>
      <c r="K1138" t="s">
        <v>37</v>
      </c>
      <c r="L1138" t="s">
        <v>38</v>
      </c>
      <c r="M1138" t="s">
        <v>55</v>
      </c>
      <c r="N1138" t="s">
        <v>56</v>
      </c>
      <c r="O1138" t="s">
        <v>57</v>
      </c>
      <c r="P1138" t="s">
        <v>2475</v>
      </c>
      <c r="Q1138" t="s">
        <v>41</v>
      </c>
      <c r="R1138" t="s">
        <v>2285</v>
      </c>
      <c r="S1138" s="63" t="s">
        <v>8246</v>
      </c>
      <c r="T1138" t="s">
        <v>44</v>
      </c>
      <c r="U1138" t="s">
        <v>60</v>
      </c>
      <c r="W1138">
        <v>2016</v>
      </c>
      <c r="X1138" t="s">
        <v>61</v>
      </c>
      <c r="Z1138" s="2"/>
      <c r="AB1138" t="str">
        <f t="shared" si="28"/>
        <v>DEU_Berlin_Animalia_Cicadomorpha_2016.pdf</v>
      </c>
      <c r="AC1138" s="8"/>
      <c r="AD1138" t="s">
        <v>2476</v>
      </c>
      <c r="AE1138" t="s">
        <v>2285</v>
      </c>
      <c r="AF1138" t="str">
        <f>VLOOKUP(AE1138,[1]urls_output!$A:$B,2,FALSE)</f>
        <v>T</v>
      </c>
    </row>
    <row r="1139" spans="1:32" ht="15" customHeight="1">
      <c r="A1139">
        <v>1140</v>
      </c>
      <c r="B1139" t="s">
        <v>31</v>
      </c>
      <c r="C1139" s="19" t="s">
        <v>50</v>
      </c>
      <c r="D1139" t="s">
        <v>430</v>
      </c>
      <c r="E1139" t="s">
        <v>430</v>
      </c>
      <c r="I1139" t="s">
        <v>53</v>
      </c>
      <c r="J1139" t="s">
        <v>54</v>
      </c>
      <c r="K1139" t="s">
        <v>37</v>
      </c>
      <c r="L1139" t="s">
        <v>38</v>
      </c>
      <c r="M1139" t="s">
        <v>55</v>
      </c>
      <c r="N1139" t="s">
        <v>56</v>
      </c>
      <c r="O1139" t="s">
        <v>7530</v>
      </c>
      <c r="P1139" t="s">
        <v>7531</v>
      </c>
      <c r="Q1139" t="s">
        <v>41</v>
      </c>
      <c r="R1139" t="s">
        <v>2285</v>
      </c>
      <c r="S1139" s="38" t="s">
        <v>8247</v>
      </c>
      <c r="T1139" t="s">
        <v>44</v>
      </c>
      <c r="U1139" t="s">
        <v>60</v>
      </c>
      <c r="W1139">
        <v>2003</v>
      </c>
      <c r="X1139" t="s">
        <v>61</v>
      </c>
      <c r="Z1139" s="2"/>
      <c r="AB1139" t="str">
        <f t="shared" si="28"/>
        <v>DEU_Berlin_Animalia_Snakeflies_2003.pdf</v>
      </c>
      <c r="AC1139" s="8"/>
      <c r="AD1139" t="s">
        <v>6494</v>
      </c>
      <c r="AE1139" t="s">
        <v>2285</v>
      </c>
      <c r="AF1139" t="str">
        <f>VLOOKUP(AE1139,[1]urls_output!$A:$B,2,FALSE)</f>
        <v>T</v>
      </c>
    </row>
    <row r="1140" spans="1:32" ht="15" customHeight="1">
      <c r="A1140">
        <v>1141</v>
      </c>
      <c r="B1140" t="s">
        <v>31</v>
      </c>
      <c r="C1140" s="19" t="s">
        <v>50</v>
      </c>
      <c r="D1140" t="s">
        <v>430</v>
      </c>
      <c r="E1140" t="s">
        <v>430</v>
      </c>
      <c r="I1140" t="s">
        <v>53</v>
      </c>
      <c r="J1140" t="s">
        <v>54</v>
      </c>
      <c r="K1140" t="s">
        <v>37</v>
      </c>
      <c r="L1140" t="s">
        <v>38</v>
      </c>
      <c r="M1140" t="s">
        <v>55</v>
      </c>
      <c r="N1140" t="s">
        <v>56</v>
      </c>
      <c r="O1140" t="s">
        <v>6493</v>
      </c>
      <c r="P1140" t="s">
        <v>6493</v>
      </c>
      <c r="Q1140" t="s">
        <v>41</v>
      </c>
      <c r="R1140" t="s">
        <v>2285</v>
      </c>
      <c r="S1140" s="38" t="s">
        <v>8247</v>
      </c>
      <c r="T1140" t="s">
        <v>44</v>
      </c>
      <c r="U1140" t="s">
        <v>60</v>
      </c>
      <c r="W1140">
        <v>2003</v>
      </c>
      <c r="X1140" t="s">
        <v>61</v>
      </c>
      <c r="Z1140" s="2"/>
      <c r="AB1140" t="str">
        <f t="shared" si="28"/>
        <v>DEU_Berlin_Animalia_Megaloptera_2003.pdf</v>
      </c>
      <c r="AC1140" s="8"/>
      <c r="AD1140" t="s">
        <v>6494</v>
      </c>
      <c r="AE1140" t="s">
        <v>2285</v>
      </c>
      <c r="AF1140" t="str">
        <f>VLOOKUP(AE1140,[1]urls_output!$A:$B,2,FALSE)</f>
        <v>T</v>
      </c>
    </row>
    <row r="1141" spans="1:32" ht="15" customHeight="1">
      <c r="A1141">
        <v>1142</v>
      </c>
      <c r="B1141" t="s">
        <v>31</v>
      </c>
      <c r="C1141" s="19" t="s">
        <v>50</v>
      </c>
      <c r="D1141" t="s">
        <v>430</v>
      </c>
      <c r="E1141" t="s">
        <v>430</v>
      </c>
      <c r="I1141" t="s">
        <v>53</v>
      </c>
      <c r="J1141" t="s">
        <v>54</v>
      </c>
      <c r="K1141" t="s">
        <v>37</v>
      </c>
      <c r="L1141" t="s">
        <v>38</v>
      </c>
      <c r="M1141" t="s">
        <v>55</v>
      </c>
      <c r="N1141" t="s">
        <v>56</v>
      </c>
      <c r="O1141" t="s">
        <v>6683</v>
      </c>
      <c r="P1141" t="s">
        <v>6684</v>
      </c>
      <c r="Q1141" t="s">
        <v>41</v>
      </c>
      <c r="R1141" t="s">
        <v>2285</v>
      </c>
      <c r="S1141" s="38" t="s">
        <v>8247</v>
      </c>
      <c r="T1141" t="s">
        <v>44</v>
      </c>
      <c r="U1141" t="s">
        <v>60</v>
      </c>
      <c r="W1141">
        <v>2003</v>
      </c>
      <c r="X1141" t="s">
        <v>61</v>
      </c>
      <c r="Z1141" s="2"/>
      <c r="AB1141" t="str">
        <f t="shared" si="28"/>
        <v>DEU_Berlin_Animalia_Net-winged insects_2003.pdf</v>
      </c>
      <c r="AC1141" s="8"/>
      <c r="AD1141" t="s">
        <v>6494</v>
      </c>
      <c r="AE1141" t="s">
        <v>2285</v>
      </c>
      <c r="AF1141" t="str">
        <f>VLOOKUP(AE1141,[1]urls_output!$A:$B,2,FALSE)</f>
        <v>T</v>
      </c>
    </row>
    <row r="1142" spans="1:32" ht="15" customHeight="1">
      <c r="A1142">
        <v>1143</v>
      </c>
      <c r="B1142" t="s">
        <v>31</v>
      </c>
      <c r="C1142" s="19" t="s">
        <v>50</v>
      </c>
      <c r="D1142" t="s">
        <v>430</v>
      </c>
      <c r="E1142" t="s">
        <v>430</v>
      </c>
      <c r="I1142" t="s">
        <v>53</v>
      </c>
      <c r="J1142" t="s">
        <v>54</v>
      </c>
      <c r="K1142" t="s">
        <v>37</v>
      </c>
      <c r="L1142" t="s">
        <v>38</v>
      </c>
      <c r="M1142" t="s">
        <v>55</v>
      </c>
      <c r="N1142" t="s">
        <v>56</v>
      </c>
      <c r="O1142" t="s">
        <v>806</v>
      </c>
      <c r="P1142" t="s">
        <v>1080</v>
      </c>
      <c r="Q1142" t="s">
        <v>41</v>
      </c>
      <c r="R1142" t="s">
        <v>960</v>
      </c>
      <c r="S1142" s="38" t="s">
        <v>8248</v>
      </c>
      <c r="T1142" t="s">
        <v>44</v>
      </c>
      <c r="U1142" t="s">
        <v>60</v>
      </c>
      <c r="W1142">
        <v>2004</v>
      </c>
      <c r="X1142" t="s">
        <v>61</v>
      </c>
      <c r="Z1142" s="2"/>
      <c r="AB1142" t="str">
        <f t="shared" si="28"/>
        <v>DEU_Berlin_Animalia_Bees_2004.pdf</v>
      </c>
      <c r="AC1142" s="8"/>
      <c r="AD1142" t="s">
        <v>1103</v>
      </c>
      <c r="AE1142" t="s">
        <v>960</v>
      </c>
      <c r="AF1142" t="str">
        <f>VLOOKUP(AE1142,[1]urls_output!$A:$B,2,FALSE)</f>
        <v>T</v>
      </c>
    </row>
    <row r="1143" spans="1:32" ht="15" customHeight="1">
      <c r="A1143">
        <v>1144</v>
      </c>
      <c r="B1143" t="s">
        <v>31</v>
      </c>
      <c r="C1143" s="19" t="s">
        <v>50</v>
      </c>
      <c r="D1143" t="s">
        <v>430</v>
      </c>
      <c r="E1143" t="s">
        <v>430</v>
      </c>
      <c r="I1143" t="s">
        <v>53</v>
      </c>
      <c r="J1143" t="s">
        <v>54</v>
      </c>
      <c r="K1143" t="s">
        <v>37</v>
      </c>
      <c r="L1143" t="s">
        <v>38</v>
      </c>
      <c r="M1143" t="s">
        <v>55</v>
      </c>
      <c r="N1143" t="s">
        <v>56</v>
      </c>
      <c r="O1143" t="s">
        <v>806</v>
      </c>
      <c r="P1143" t="s">
        <v>8063</v>
      </c>
      <c r="Q1143" t="s">
        <v>41</v>
      </c>
      <c r="R1143" t="s">
        <v>960</v>
      </c>
      <c r="S1143" s="38" t="s">
        <v>8248</v>
      </c>
      <c r="T1143" t="s">
        <v>44</v>
      </c>
      <c r="U1143" t="s">
        <v>60</v>
      </c>
      <c r="W1143">
        <v>2004</v>
      </c>
      <c r="X1143" t="s">
        <v>61</v>
      </c>
      <c r="Z1143" s="2"/>
      <c r="AB1143" t="str">
        <f t="shared" si="28"/>
        <v>DEU_Berlin_Animalia_Wasps_2004.pdf</v>
      </c>
      <c r="AC1143" s="8"/>
      <c r="AD1143" t="s">
        <v>1103</v>
      </c>
      <c r="AE1143" t="s">
        <v>960</v>
      </c>
      <c r="AF1143" t="str">
        <f>VLOOKUP(AE1143,[1]urls_output!$A:$B,2,FALSE)</f>
        <v>T</v>
      </c>
    </row>
    <row r="1144" spans="1:32" ht="15" customHeight="1">
      <c r="A1144">
        <v>1145</v>
      </c>
      <c r="B1144" t="s">
        <v>31</v>
      </c>
      <c r="C1144" s="19" t="s">
        <v>50</v>
      </c>
      <c r="D1144" t="s">
        <v>430</v>
      </c>
      <c r="E1144" t="s">
        <v>430</v>
      </c>
      <c r="I1144" t="s">
        <v>53</v>
      </c>
      <c r="J1144" t="s">
        <v>54</v>
      </c>
      <c r="K1144" t="s">
        <v>37</v>
      </c>
      <c r="L1144" t="s">
        <v>38</v>
      </c>
      <c r="M1144" t="s">
        <v>55</v>
      </c>
      <c r="N1144" t="s">
        <v>56</v>
      </c>
      <c r="O1144" t="s">
        <v>2246</v>
      </c>
      <c r="P1144" t="s">
        <v>2247</v>
      </c>
      <c r="Q1144" t="s">
        <v>41</v>
      </c>
      <c r="R1144" t="s">
        <v>960</v>
      </c>
      <c r="S1144" s="63" t="s">
        <v>8249</v>
      </c>
      <c r="T1144" t="s">
        <v>44</v>
      </c>
      <c r="U1144" t="s">
        <v>60</v>
      </c>
      <c r="W1144">
        <v>2015</v>
      </c>
      <c r="X1144" t="s">
        <v>61</v>
      </c>
      <c r="Z1144" s="2"/>
      <c r="AB1144" t="str">
        <f t="shared" si="28"/>
        <v>DEU_Berlin_Animalia_Caddisflies_2015.pdf</v>
      </c>
      <c r="AC1144" s="8"/>
      <c r="AD1144" t="s">
        <v>2263</v>
      </c>
      <c r="AE1144" t="s">
        <v>960</v>
      </c>
      <c r="AF1144" t="str">
        <f>VLOOKUP(AE1144,[1]urls_output!$A:$B,2,FALSE)</f>
        <v>T</v>
      </c>
    </row>
    <row r="1145" spans="1:32" ht="15" customHeight="1">
      <c r="A1145">
        <v>1146</v>
      </c>
      <c r="B1145" t="s">
        <v>31</v>
      </c>
      <c r="C1145" s="19" t="s">
        <v>50</v>
      </c>
      <c r="D1145" t="s">
        <v>430</v>
      </c>
      <c r="E1145" t="s">
        <v>430</v>
      </c>
      <c r="I1145" t="s">
        <v>53</v>
      </c>
      <c r="J1145" t="s">
        <v>54</v>
      </c>
      <c r="K1145" t="s">
        <v>37</v>
      </c>
      <c r="L1145" t="s">
        <v>38</v>
      </c>
      <c r="M1145" t="s">
        <v>55</v>
      </c>
      <c r="N1145" t="s">
        <v>56</v>
      </c>
      <c r="O1145" t="s">
        <v>6478</v>
      </c>
      <c r="P1145" t="s">
        <v>6478</v>
      </c>
      <c r="Q1145" t="s">
        <v>41</v>
      </c>
      <c r="R1145" t="s">
        <v>960</v>
      </c>
      <c r="S1145" s="38" t="s">
        <v>8250</v>
      </c>
      <c r="T1145" t="s">
        <v>44</v>
      </c>
      <c r="U1145" t="s">
        <v>60</v>
      </c>
      <c r="W1145">
        <v>2004</v>
      </c>
      <c r="X1145" t="s">
        <v>61</v>
      </c>
      <c r="Z1145" s="2"/>
      <c r="AB1145" t="str">
        <f t="shared" si="28"/>
        <v>DEU_Berlin_Animalia_Mecoptera_2004.pdf</v>
      </c>
      <c r="AC1145" s="8"/>
      <c r="AD1145" t="s">
        <v>6482</v>
      </c>
      <c r="AE1145" t="s">
        <v>960</v>
      </c>
      <c r="AF1145" t="str">
        <f>VLOOKUP(AE1145,[1]urls_output!$A:$B,2,FALSE)</f>
        <v>T</v>
      </c>
    </row>
    <row r="1146" spans="1:32" ht="15" customHeight="1">
      <c r="A1146">
        <v>1147</v>
      </c>
      <c r="B1146" t="s">
        <v>31</v>
      </c>
      <c r="C1146" s="19" t="s">
        <v>50</v>
      </c>
      <c r="D1146" t="s">
        <v>430</v>
      </c>
      <c r="E1146" t="s">
        <v>430</v>
      </c>
      <c r="I1146" t="s">
        <v>53</v>
      </c>
      <c r="J1146" t="s">
        <v>54</v>
      </c>
      <c r="K1146" t="s">
        <v>37</v>
      </c>
      <c r="L1146" t="s">
        <v>38</v>
      </c>
      <c r="M1146" t="s">
        <v>55</v>
      </c>
      <c r="N1146" t="s">
        <v>56</v>
      </c>
      <c r="O1146" t="s">
        <v>68</v>
      </c>
      <c r="P1146" t="s">
        <v>958</v>
      </c>
      <c r="Q1146" t="s">
        <v>41</v>
      </c>
      <c r="R1146" t="s">
        <v>960</v>
      </c>
      <c r="S1146" s="63" t="s">
        <v>8251</v>
      </c>
      <c r="T1146" t="s">
        <v>44</v>
      </c>
      <c r="U1146" t="s">
        <v>60</v>
      </c>
      <c r="W1146">
        <v>2015</v>
      </c>
      <c r="X1146" t="s">
        <v>61</v>
      </c>
      <c r="Z1146" s="2"/>
      <c r="AB1146" t="str">
        <f t="shared" si="28"/>
        <v>DEU_Berlin_Animalia_Asilidae _2015.pdf</v>
      </c>
      <c r="AC1146" s="8"/>
      <c r="AD1146" t="s">
        <v>961</v>
      </c>
      <c r="AE1146" t="s">
        <v>960</v>
      </c>
      <c r="AF1146" t="str">
        <f>VLOOKUP(AE1146,[1]urls_output!$A:$B,2,FALSE)</f>
        <v>T</v>
      </c>
    </row>
    <row r="1147" spans="1:32" ht="15" customHeight="1">
      <c r="A1147">
        <v>1148</v>
      </c>
      <c r="B1147" t="s">
        <v>31</v>
      </c>
      <c r="C1147" s="19" t="s">
        <v>50</v>
      </c>
      <c r="D1147" t="s">
        <v>430</v>
      </c>
      <c r="E1147" t="s">
        <v>430</v>
      </c>
      <c r="I1147" t="s">
        <v>53</v>
      </c>
      <c r="J1147" t="s">
        <v>54</v>
      </c>
      <c r="K1147" t="s">
        <v>37</v>
      </c>
      <c r="L1147" t="s">
        <v>38</v>
      </c>
      <c r="M1147" t="s">
        <v>55</v>
      </c>
      <c r="N1147" t="s">
        <v>56</v>
      </c>
      <c r="O1147" t="s">
        <v>6430</v>
      </c>
      <c r="P1147" t="s">
        <v>6431</v>
      </c>
      <c r="Q1147" t="s">
        <v>41</v>
      </c>
      <c r="R1147" t="s">
        <v>960</v>
      </c>
      <c r="S1147" s="63" t="s">
        <v>8252</v>
      </c>
      <c r="T1147" t="s">
        <v>44</v>
      </c>
      <c r="U1147" t="s">
        <v>60</v>
      </c>
      <c r="W1147">
        <v>2016</v>
      </c>
      <c r="X1147" t="s">
        <v>61</v>
      </c>
      <c r="Z1147" s="2"/>
      <c r="AB1147" t="str">
        <f t="shared" ref="AB1147:AB1167" si="29">IF(D1147="NA",   I1147&amp;"_"&amp;K1147&amp;"_"&amp;P1147&amp;"_"&amp;W1147&amp;"."&amp;T1147, I1147&amp;"_"&amp;D1147&amp;"_"&amp;K1147&amp;"_"&amp;P1147&amp;"_"&amp;W1147&amp;"."&amp;T1147)</f>
        <v>DEU_Berlin_Animalia_Mayflies_2016.pdf</v>
      </c>
      <c r="AC1147" s="8"/>
      <c r="AD1147" t="s">
        <v>6459</v>
      </c>
      <c r="AE1147" t="s">
        <v>960</v>
      </c>
      <c r="AF1147" t="str">
        <f>VLOOKUP(AE1147,[1]urls_output!$A:$B,2,FALSE)</f>
        <v>T</v>
      </c>
    </row>
    <row r="1148" spans="1:32" ht="15" customHeight="1">
      <c r="A1148">
        <v>1149</v>
      </c>
      <c r="B1148" t="s">
        <v>31</v>
      </c>
      <c r="C1148" s="19" t="s">
        <v>50</v>
      </c>
      <c r="D1148" t="s">
        <v>430</v>
      </c>
      <c r="E1148" t="s">
        <v>430</v>
      </c>
      <c r="I1148" t="s">
        <v>53</v>
      </c>
      <c r="J1148" t="s">
        <v>54</v>
      </c>
      <c r="K1148" t="s">
        <v>37</v>
      </c>
      <c r="L1148" t="s">
        <v>38</v>
      </c>
      <c r="M1148" t="s">
        <v>55</v>
      </c>
      <c r="N1148" t="s">
        <v>56</v>
      </c>
      <c r="O1148" t="s">
        <v>68</v>
      </c>
      <c r="P1148" t="s">
        <v>5524</v>
      </c>
      <c r="Q1148" t="s">
        <v>41</v>
      </c>
      <c r="R1148" t="s">
        <v>960</v>
      </c>
      <c r="S1148" s="63" t="s">
        <v>8253</v>
      </c>
      <c r="T1148" t="s">
        <v>44</v>
      </c>
      <c r="U1148" t="s">
        <v>60</v>
      </c>
      <c r="W1148">
        <v>2017</v>
      </c>
      <c r="X1148" t="s">
        <v>61</v>
      </c>
      <c r="Z1148" s="2"/>
      <c r="AB1148" t="str">
        <f t="shared" si="29"/>
        <v>DEU_Berlin_Animalia_Hoverflies_2017.pdf</v>
      </c>
      <c r="AC1148" s="8"/>
      <c r="AD1148" t="s">
        <v>5529</v>
      </c>
      <c r="AE1148" t="s">
        <v>960</v>
      </c>
      <c r="AF1148" t="str">
        <f>VLOOKUP(AE1148,[1]urls_output!$A:$B,2,FALSE)</f>
        <v>T</v>
      </c>
    </row>
    <row r="1149" spans="1:32" ht="15" customHeight="1">
      <c r="A1149">
        <v>1150</v>
      </c>
      <c r="B1149" t="s">
        <v>31</v>
      </c>
      <c r="C1149" s="19" t="s">
        <v>50</v>
      </c>
      <c r="D1149" t="s">
        <v>430</v>
      </c>
      <c r="E1149" t="s">
        <v>430</v>
      </c>
      <c r="I1149" t="s">
        <v>53</v>
      </c>
      <c r="J1149" t="s">
        <v>54</v>
      </c>
      <c r="K1149" t="s">
        <v>37</v>
      </c>
      <c r="L1149" t="s">
        <v>38</v>
      </c>
      <c r="M1149" t="s">
        <v>55</v>
      </c>
      <c r="N1149" t="s">
        <v>56</v>
      </c>
      <c r="O1149" t="s">
        <v>820</v>
      </c>
      <c r="P1149" t="s">
        <v>8075</v>
      </c>
      <c r="Q1149" t="s">
        <v>41</v>
      </c>
      <c r="R1149" t="s">
        <v>2042</v>
      </c>
      <c r="S1149" s="63" t="s">
        <v>8254</v>
      </c>
      <c r="T1149" t="s">
        <v>44</v>
      </c>
      <c r="U1149" t="s">
        <v>60</v>
      </c>
      <c r="W1149">
        <v>2016</v>
      </c>
      <c r="X1149" t="s">
        <v>61</v>
      </c>
      <c r="Z1149" s="2"/>
      <c r="AA1149" t="s">
        <v>8081</v>
      </c>
      <c r="AB1149" t="str">
        <f t="shared" si="29"/>
        <v>DEU_Berlin_Animalia_Water beetles_2016.pdf</v>
      </c>
      <c r="AC1149" s="8"/>
      <c r="AD1149" t="s">
        <v>8082</v>
      </c>
      <c r="AE1149" t="s">
        <v>2042</v>
      </c>
      <c r="AF1149" t="str">
        <f>VLOOKUP(AE1149,[1]urls_output!$A:$B,2,FALSE)</f>
        <v>T</v>
      </c>
    </row>
    <row r="1150" spans="1:32" ht="15" customHeight="1">
      <c r="A1150">
        <v>1151</v>
      </c>
      <c r="B1150" t="s">
        <v>31</v>
      </c>
      <c r="C1150" s="19" t="s">
        <v>50</v>
      </c>
      <c r="D1150" t="s">
        <v>430</v>
      </c>
      <c r="E1150" t="s">
        <v>430</v>
      </c>
      <c r="I1150" t="s">
        <v>53</v>
      </c>
      <c r="J1150" t="s">
        <v>54</v>
      </c>
      <c r="K1150" t="s">
        <v>37</v>
      </c>
      <c r="L1150" t="s">
        <v>38</v>
      </c>
      <c r="M1150" t="s">
        <v>55</v>
      </c>
      <c r="N1150" t="s">
        <v>56</v>
      </c>
      <c r="O1150" t="s">
        <v>820</v>
      </c>
      <c r="P1150" t="s">
        <v>5429</v>
      </c>
      <c r="Q1150" t="s">
        <v>41</v>
      </c>
      <c r="R1150" t="s">
        <v>2042</v>
      </c>
      <c r="S1150" s="38" t="s">
        <v>8255</v>
      </c>
      <c r="T1150" t="s">
        <v>44</v>
      </c>
      <c r="U1150" t="s">
        <v>60</v>
      </c>
      <c r="W1150">
        <v>2004</v>
      </c>
      <c r="X1150" t="s">
        <v>61</v>
      </c>
      <c r="Z1150" s="2"/>
      <c r="AB1150" t="str">
        <f t="shared" si="29"/>
        <v>DEU_Berlin_Animalia_Ground beetles_2004.pdf</v>
      </c>
      <c r="AC1150" s="8"/>
      <c r="AD1150" t="s">
        <v>5432</v>
      </c>
      <c r="AE1150" t="s">
        <v>2042</v>
      </c>
      <c r="AF1150" t="str">
        <f>VLOOKUP(AE1150,[1]urls_output!$A:$B,2,FALSE)</f>
        <v>T</v>
      </c>
    </row>
    <row r="1151" spans="1:32" ht="15" customHeight="1">
      <c r="A1151">
        <v>1152</v>
      </c>
      <c r="B1151" t="s">
        <v>31</v>
      </c>
      <c r="C1151" s="19" t="s">
        <v>50</v>
      </c>
      <c r="D1151" t="s">
        <v>430</v>
      </c>
      <c r="E1151" t="s">
        <v>430</v>
      </c>
      <c r="I1151" t="s">
        <v>53</v>
      </c>
      <c r="J1151" t="s">
        <v>54</v>
      </c>
      <c r="K1151" t="s">
        <v>37</v>
      </c>
      <c r="L1151" t="s">
        <v>38</v>
      </c>
      <c r="M1151" t="s">
        <v>55</v>
      </c>
      <c r="N1151" t="s">
        <v>56</v>
      </c>
      <c r="O1151" t="s">
        <v>820</v>
      </c>
      <c r="P1151" t="s">
        <v>2039</v>
      </c>
      <c r="Q1151" t="s">
        <v>41</v>
      </c>
      <c r="R1151" t="s">
        <v>2042</v>
      </c>
      <c r="S1151" s="63" t="s">
        <v>8256</v>
      </c>
      <c r="T1151" t="s">
        <v>44</v>
      </c>
      <c r="U1151" t="s">
        <v>60</v>
      </c>
      <c r="W1151">
        <v>2016</v>
      </c>
      <c r="X1151" t="s">
        <v>61</v>
      </c>
      <c r="Z1151" s="2"/>
      <c r="AB1151" t="str">
        <f t="shared" si="29"/>
        <v>DEU_Berlin_Animalia_Buprestidae_2016.pdf</v>
      </c>
      <c r="AC1151" s="8"/>
      <c r="AD1151" t="s">
        <v>2043</v>
      </c>
      <c r="AE1151" t="s">
        <v>2042</v>
      </c>
      <c r="AF1151" t="str">
        <f>VLOOKUP(AE1151,[1]urls_output!$A:$B,2,FALSE)</f>
        <v>T</v>
      </c>
    </row>
    <row r="1152" spans="1:32" ht="15" customHeight="1">
      <c r="A1152">
        <v>1153</v>
      </c>
      <c r="B1152" t="s">
        <v>31</v>
      </c>
      <c r="C1152" s="19" t="s">
        <v>50</v>
      </c>
      <c r="D1152" t="s">
        <v>430</v>
      </c>
      <c r="E1152" t="s">
        <v>430</v>
      </c>
      <c r="I1152" t="s">
        <v>53</v>
      </c>
      <c r="J1152" t="s">
        <v>54</v>
      </c>
      <c r="K1152" t="s">
        <v>37</v>
      </c>
      <c r="L1152" t="s">
        <v>38</v>
      </c>
      <c r="M1152" t="s">
        <v>55</v>
      </c>
      <c r="N1152" t="s">
        <v>56</v>
      </c>
      <c r="O1152" t="s">
        <v>820</v>
      </c>
      <c r="P1152" t="s">
        <v>6491</v>
      </c>
      <c r="Q1152" t="s">
        <v>41</v>
      </c>
      <c r="R1152" t="s">
        <v>2042</v>
      </c>
      <c r="S1152" s="63" t="s">
        <v>8257</v>
      </c>
      <c r="T1152" t="s">
        <v>44</v>
      </c>
      <c r="U1152" t="s">
        <v>60</v>
      </c>
      <c r="W1152">
        <v>2016</v>
      </c>
      <c r="X1152" t="s">
        <v>61</v>
      </c>
      <c r="Z1152" s="2"/>
      <c r="AB1152" t="str">
        <f t="shared" si="29"/>
        <v>DEU_Berlin_Animalia_Megalopodidae_2016.pdf</v>
      </c>
      <c r="AC1152" s="8"/>
      <c r="AD1152" t="s">
        <v>2461</v>
      </c>
      <c r="AE1152" t="s">
        <v>2042</v>
      </c>
      <c r="AF1152" t="str">
        <f>VLOOKUP(AE1152,[1]urls_output!$A:$B,2,FALSE)</f>
        <v>T</v>
      </c>
    </row>
    <row r="1153" spans="1:32" ht="15" customHeight="1">
      <c r="A1153">
        <v>1154</v>
      </c>
      <c r="B1153" t="s">
        <v>31</v>
      </c>
      <c r="C1153" s="19" t="s">
        <v>50</v>
      </c>
      <c r="D1153" t="s">
        <v>430</v>
      </c>
      <c r="E1153" t="s">
        <v>430</v>
      </c>
      <c r="I1153" t="s">
        <v>53</v>
      </c>
      <c r="J1153" t="s">
        <v>54</v>
      </c>
      <c r="K1153" t="s">
        <v>37</v>
      </c>
      <c r="L1153" t="s">
        <v>38</v>
      </c>
      <c r="M1153" t="s">
        <v>55</v>
      </c>
      <c r="N1153" t="s">
        <v>56</v>
      </c>
      <c r="O1153" t="s">
        <v>820</v>
      </c>
      <c r="P1153" t="s">
        <v>2458</v>
      </c>
      <c r="Q1153" t="s">
        <v>41</v>
      </c>
      <c r="R1153" t="s">
        <v>2042</v>
      </c>
      <c r="S1153" s="63" t="s">
        <v>8257</v>
      </c>
      <c r="T1153" t="s">
        <v>44</v>
      </c>
      <c r="U1153" t="s">
        <v>60</v>
      </c>
      <c r="W1153">
        <v>2016</v>
      </c>
      <c r="X1153" t="s">
        <v>61</v>
      </c>
      <c r="Z1153" s="2"/>
      <c r="AB1153" t="str">
        <f t="shared" si="29"/>
        <v>DEU_Berlin_Animalia_Chrysomelidae_2016.pdf</v>
      </c>
      <c r="AC1153" s="8"/>
      <c r="AD1153" t="s">
        <v>2461</v>
      </c>
      <c r="AE1153" t="s">
        <v>2042</v>
      </c>
      <c r="AF1153" t="str">
        <f>VLOOKUP(AE1153,[1]urls_output!$A:$B,2,FALSE)</f>
        <v>T</v>
      </c>
    </row>
    <row r="1154" spans="1:32" ht="15" customHeight="1">
      <c r="A1154">
        <v>1155</v>
      </c>
      <c r="B1154" t="s">
        <v>31</v>
      </c>
      <c r="C1154" s="19" t="s">
        <v>50</v>
      </c>
      <c r="D1154" t="s">
        <v>430</v>
      </c>
      <c r="E1154" t="s">
        <v>430</v>
      </c>
      <c r="I1154" t="s">
        <v>53</v>
      </c>
      <c r="J1154" t="s">
        <v>54</v>
      </c>
      <c r="K1154" t="s">
        <v>37</v>
      </c>
      <c r="L1154" t="s">
        <v>38</v>
      </c>
      <c r="M1154" t="s">
        <v>55</v>
      </c>
      <c r="N1154" t="s">
        <v>56</v>
      </c>
      <c r="O1154" t="s">
        <v>820</v>
      </c>
      <c r="P1154" t="s">
        <v>7442</v>
      </c>
      <c r="Q1154" t="s">
        <v>41</v>
      </c>
      <c r="R1154" t="s">
        <v>2042</v>
      </c>
      <c r="S1154" s="63" t="s">
        <v>8258</v>
      </c>
      <c r="T1154" t="s">
        <v>44</v>
      </c>
      <c r="U1154" t="s">
        <v>60</v>
      </c>
      <c r="W1154">
        <v>2016</v>
      </c>
      <c r="X1154" t="s">
        <v>61</v>
      </c>
      <c r="Z1154" s="2"/>
      <c r="AB1154" t="str">
        <f t="shared" si="29"/>
        <v>DEU_Berlin_Animalia_Scarabaeoidea_2016.pdf</v>
      </c>
      <c r="AC1154" s="8"/>
      <c r="AD1154" t="s">
        <v>7443</v>
      </c>
      <c r="AE1154" t="s">
        <v>2042</v>
      </c>
      <c r="AF1154" t="str">
        <f>VLOOKUP(AE1154,[1]urls_output!$A:$B,2,FALSE)</f>
        <v>T</v>
      </c>
    </row>
    <row r="1155" spans="1:32" ht="15" customHeight="1">
      <c r="A1155">
        <v>1156</v>
      </c>
      <c r="B1155" t="s">
        <v>31</v>
      </c>
      <c r="C1155" s="19" t="s">
        <v>50</v>
      </c>
      <c r="D1155" t="s">
        <v>430</v>
      </c>
      <c r="E1155" t="s">
        <v>430</v>
      </c>
      <c r="I1155" t="s">
        <v>53</v>
      </c>
      <c r="J1155" t="s">
        <v>54</v>
      </c>
      <c r="K1155" t="s">
        <v>37</v>
      </c>
      <c r="L1155" t="s">
        <v>38</v>
      </c>
      <c r="M1155" t="s">
        <v>55</v>
      </c>
      <c r="N1155" t="s">
        <v>56</v>
      </c>
      <c r="O1155" t="s">
        <v>820</v>
      </c>
      <c r="P1155" t="s">
        <v>2352</v>
      </c>
      <c r="Q1155" t="s">
        <v>41</v>
      </c>
      <c r="R1155" t="s">
        <v>2042</v>
      </c>
      <c r="S1155" s="63" t="s">
        <v>8259</v>
      </c>
      <c r="T1155" t="s">
        <v>44</v>
      </c>
      <c r="U1155" t="s">
        <v>60</v>
      </c>
      <c r="W1155">
        <v>2016</v>
      </c>
      <c r="X1155" t="s">
        <v>61</v>
      </c>
      <c r="Z1155" s="2"/>
      <c r="AB1155" t="str">
        <f t="shared" si="29"/>
        <v>DEU_Berlin_Animalia_Cerambycidae_2016.pdf</v>
      </c>
      <c r="AC1155" s="8"/>
      <c r="AD1155" t="s">
        <v>2353</v>
      </c>
      <c r="AE1155" t="s">
        <v>2042</v>
      </c>
      <c r="AF1155" t="str">
        <f>VLOOKUP(AE1155,[1]urls_output!$A:$B,2,FALSE)</f>
        <v>T</v>
      </c>
    </row>
    <row r="1156" spans="1:32" ht="15" customHeight="1">
      <c r="A1156">
        <v>1157</v>
      </c>
      <c r="B1156" t="s">
        <v>31</v>
      </c>
      <c r="C1156" s="19" t="s">
        <v>50</v>
      </c>
      <c r="D1156" t="s">
        <v>430</v>
      </c>
      <c r="E1156" t="s">
        <v>430</v>
      </c>
      <c r="I1156" t="s">
        <v>53</v>
      </c>
      <c r="J1156" t="s">
        <v>54</v>
      </c>
      <c r="K1156" t="s">
        <v>37</v>
      </c>
      <c r="L1156" t="s">
        <v>38</v>
      </c>
      <c r="M1156" t="s">
        <v>55</v>
      </c>
      <c r="N1156" t="s">
        <v>56</v>
      </c>
      <c r="O1156" t="s">
        <v>820</v>
      </c>
      <c r="P1156" t="s">
        <v>2628</v>
      </c>
      <c r="Q1156" t="s">
        <v>41</v>
      </c>
      <c r="R1156" t="s">
        <v>2042</v>
      </c>
      <c r="S1156" s="63" t="s">
        <v>8259</v>
      </c>
      <c r="T1156" t="s">
        <v>44</v>
      </c>
      <c r="U1156" t="s">
        <v>60</v>
      </c>
      <c r="W1156">
        <v>2004</v>
      </c>
      <c r="X1156" t="s">
        <v>61</v>
      </c>
      <c r="Z1156" s="2"/>
      <c r="AB1156" t="str">
        <f t="shared" si="29"/>
        <v>DEU_Berlin_Animalia_Curculionoidea_2004.pdf</v>
      </c>
      <c r="AC1156" s="8"/>
      <c r="AD1156" t="s">
        <v>2353</v>
      </c>
      <c r="AE1156" t="s">
        <v>2042</v>
      </c>
      <c r="AF1156" t="str">
        <f>VLOOKUP(AE1156,[1]urls_output!$A:$B,2,FALSE)</f>
        <v>T</v>
      </c>
    </row>
    <row r="1157" spans="1:32" ht="15" customHeight="1">
      <c r="A1157">
        <v>1158</v>
      </c>
      <c r="B1157" t="s">
        <v>31</v>
      </c>
      <c r="C1157" s="19" t="s">
        <v>50</v>
      </c>
      <c r="D1157" t="s">
        <v>430</v>
      </c>
      <c r="E1157" t="s">
        <v>430</v>
      </c>
      <c r="I1157" t="s">
        <v>53</v>
      </c>
      <c r="J1157" t="s">
        <v>54</v>
      </c>
      <c r="K1157" t="s">
        <v>37</v>
      </c>
      <c r="L1157" t="s">
        <v>38</v>
      </c>
      <c r="M1157" t="s">
        <v>55</v>
      </c>
      <c r="N1157" t="s">
        <v>56</v>
      </c>
      <c r="O1157" t="s">
        <v>57</v>
      </c>
      <c r="P1157" t="s">
        <v>5464</v>
      </c>
      <c r="Q1157" t="s">
        <v>41</v>
      </c>
      <c r="R1157" t="s">
        <v>1637</v>
      </c>
      <c r="S1157" s="63" t="s">
        <v>8260</v>
      </c>
      <c r="T1157" t="s">
        <v>44</v>
      </c>
      <c r="U1157" t="s">
        <v>60</v>
      </c>
      <c r="W1157">
        <v>2017</v>
      </c>
      <c r="X1157" t="s">
        <v>61</v>
      </c>
      <c r="Z1157" s="2"/>
      <c r="AB1157" t="str">
        <f t="shared" si="29"/>
        <v>DEU_Berlin_Animalia_Heteroptera_2017.pdf</v>
      </c>
      <c r="AC1157" s="8"/>
      <c r="AD1157" t="s">
        <v>5485</v>
      </c>
      <c r="AE1157" t="s">
        <v>1637</v>
      </c>
      <c r="AF1157" t="str">
        <f>VLOOKUP(AE1157,[1]urls_output!$A:$B,2,FALSE)</f>
        <v>T</v>
      </c>
    </row>
    <row r="1158" spans="1:32" ht="15" customHeight="1">
      <c r="A1158">
        <v>1159</v>
      </c>
      <c r="B1158" t="s">
        <v>31</v>
      </c>
      <c r="C1158" s="19" t="s">
        <v>50</v>
      </c>
      <c r="D1158" t="s">
        <v>430</v>
      </c>
      <c r="E1158" t="s">
        <v>430</v>
      </c>
      <c r="I1158" t="s">
        <v>53</v>
      </c>
      <c r="J1158" t="s">
        <v>54</v>
      </c>
      <c r="K1158" t="s">
        <v>37</v>
      </c>
      <c r="L1158" t="s">
        <v>38</v>
      </c>
      <c r="M1158" t="s">
        <v>55</v>
      </c>
      <c r="N1158" t="s">
        <v>56</v>
      </c>
      <c r="O1158" t="s">
        <v>820</v>
      </c>
      <c r="P1158" t="s">
        <v>7636</v>
      </c>
      <c r="Q1158" t="s">
        <v>41</v>
      </c>
      <c r="R1158" t="s">
        <v>1637</v>
      </c>
      <c r="S1158" s="63" t="s">
        <v>8261</v>
      </c>
      <c r="T1158" t="s">
        <v>44</v>
      </c>
      <c r="U1158" t="s">
        <v>60</v>
      </c>
      <c r="W1158">
        <v>2016</v>
      </c>
      <c r="X1158" t="s">
        <v>61</v>
      </c>
      <c r="Z1158" s="2"/>
      <c r="AB1158" t="str">
        <f t="shared" si="29"/>
        <v>DEU_Berlin_Animalia_Staphylinoidea_2016.pdf</v>
      </c>
      <c r="AC1158" s="8"/>
      <c r="AD1158" t="s">
        <v>5508</v>
      </c>
      <c r="AE1158" t="s">
        <v>1637</v>
      </c>
      <c r="AF1158" t="str">
        <f>VLOOKUP(AE1158,[1]urls_output!$A:$B,2,FALSE)</f>
        <v>T</v>
      </c>
    </row>
    <row r="1159" spans="1:32" ht="15" customHeight="1">
      <c r="A1159">
        <v>1160</v>
      </c>
      <c r="B1159" t="s">
        <v>31</v>
      </c>
      <c r="C1159" s="19" t="s">
        <v>50</v>
      </c>
      <c r="D1159" t="s">
        <v>430</v>
      </c>
      <c r="E1159" t="s">
        <v>430</v>
      </c>
      <c r="I1159" t="s">
        <v>53</v>
      </c>
      <c r="J1159" t="s">
        <v>54</v>
      </c>
      <c r="K1159" t="s">
        <v>37</v>
      </c>
      <c r="L1159" t="s">
        <v>38</v>
      </c>
      <c r="M1159" t="s">
        <v>55</v>
      </c>
      <c r="N1159" t="s">
        <v>56</v>
      </c>
      <c r="O1159" t="s">
        <v>820</v>
      </c>
      <c r="P1159" t="s">
        <v>5507</v>
      </c>
      <c r="Q1159" t="s">
        <v>41</v>
      </c>
      <c r="R1159" t="s">
        <v>1637</v>
      </c>
      <c r="S1159" s="63" t="s">
        <v>8261</v>
      </c>
      <c r="T1159" t="s">
        <v>44</v>
      </c>
      <c r="U1159" t="s">
        <v>60</v>
      </c>
      <c r="W1159">
        <v>2016</v>
      </c>
      <c r="X1159" t="s">
        <v>61</v>
      </c>
      <c r="Z1159" s="2"/>
      <c r="AB1159" t="str">
        <f t="shared" si="29"/>
        <v>DEU_Berlin_Animalia_Histeridae_2016.pdf</v>
      </c>
      <c r="AC1159" s="8"/>
      <c r="AD1159" t="s">
        <v>5508</v>
      </c>
      <c r="AE1159" t="s">
        <v>1637</v>
      </c>
      <c r="AF1159" t="str">
        <f>VLOOKUP(AE1159,[1]urls_output!$A:$B,2,FALSE)</f>
        <v>T</v>
      </c>
    </row>
    <row r="1160" spans="1:32" ht="15" customHeight="1">
      <c r="A1160">
        <v>1161</v>
      </c>
      <c r="B1160" t="s">
        <v>31</v>
      </c>
      <c r="C1160" s="19" t="s">
        <v>50</v>
      </c>
      <c r="D1160" t="s">
        <v>430</v>
      </c>
      <c r="E1160" t="s">
        <v>430</v>
      </c>
      <c r="I1160" t="s">
        <v>53</v>
      </c>
      <c r="J1160" t="s">
        <v>54</v>
      </c>
      <c r="K1160" t="s">
        <v>37</v>
      </c>
      <c r="L1160" t="s">
        <v>38</v>
      </c>
      <c r="M1160" t="s">
        <v>55</v>
      </c>
      <c r="N1160" t="s">
        <v>56</v>
      </c>
      <c r="O1160" t="s">
        <v>820</v>
      </c>
      <c r="P1160" t="s">
        <v>1635</v>
      </c>
      <c r="Q1160" t="s">
        <v>41</v>
      </c>
      <c r="R1160" t="s">
        <v>1637</v>
      </c>
      <c r="S1160" s="63" t="s">
        <v>8262</v>
      </c>
      <c r="T1160" t="s">
        <v>44</v>
      </c>
      <c r="U1160" t="s">
        <v>60</v>
      </c>
      <c r="W1160">
        <v>2016</v>
      </c>
      <c r="X1160" t="s">
        <v>61</v>
      </c>
      <c r="Z1160" s="2"/>
      <c r="AB1160" t="str">
        <f t="shared" si="29"/>
        <v>DEU_Berlin_Animalia_Bostrichoidea_2016.pdf</v>
      </c>
      <c r="AC1160" s="8"/>
      <c r="AD1160" t="s">
        <v>1638</v>
      </c>
      <c r="AE1160" t="s">
        <v>1637</v>
      </c>
      <c r="AF1160" t="str">
        <f>VLOOKUP(AE1160,[1]urls_output!$A:$B,2,FALSE)</f>
        <v>T</v>
      </c>
    </row>
    <row r="1161" spans="1:32" ht="15" customHeight="1">
      <c r="A1161">
        <v>1162</v>
      </c>
      <c r="B1161" t="s">
        <v>31</v>
      </c>
      <c r="C1161" s="19" t="s">
        <v>50</v>
      </c>
      <c r="D1161" t="s">
        <v>430</v>
      </c>
      <c r="E1161" t="s">
        <v>430</v>
      </c>
      <c r="I1161" t="s">
        <v>53</v>
      </c>
      <c r="J1161" t="s">
        <v>54</v>
      </c>
      <c r="K1161" t="s">
        <v>37</v>
      </c>
      <c r="L1161" t="s">
        <v>38</v>
      </c>
      <c r="M1161" t="s">
        <v>55</v>
      </c>
      <c r="N1161" t="s">
        <v>56</v>
      </c>
      <c r="O1161" t="s">
        <v>820</v>
      </c>
      <c r="P1161" t="s">
        <v>2492</v>
      </c>
      <c r="Q1161" t="s">
        <v>41</v>
      </c>
      <c r="R1161" t="s">
        <v>1637</v>
      </c>
      <c r="S1161" s="63" t="s">
        <v>8262</v>
      </c>
      <c r="T1161" t="s">
        <v>44</v>
      </c>
      <c r="U1161" t="s">
        <v>60</v>
      </c>
      <c r="W1161">
        <v>2016</v>
      </c>
      <c r="X1161" t="s">
        <v>61</v>
      </c>
      <c r="Z1161" s="2"/>
      <c r="AB1161" t="str">
        <f t="shared" si="29"/>
        <v>DEU_Berlin_Animalia_Cleroidea_2016.pdf</v>
      </c>
      <c r="AC1161" s="8"/>
      <c r="AD1161" t="s">
        <v>1638</v>
      </c>
      <c r="AE1161" t="s">
        <v>1637</v>
      </c>
      <c r="AF1161" t="str">
        <f>VLOOKUP(AE1161,[1]urls_output!$A:$B,2,FALSE)</f>
        <v>T</v>
      </c>
    </row>
    <row r="1162" spans="1:32" ht="15" customHeight="1">
      <c r="A1162">
        <v>1163</v>
      </c>
      <c r="B1162" t="s">
        <v>31</v>
      </c>
      <c r="C1162" s="19" t="s">
        <v>50</v>
      </c>
      <c r="D1162" t="s">
        <v>430</v>
      </c>
      <c r="E1162" t="s">
        <v>430</v>
      </c>
      <c r="I1162" t="s">
        <v>53</v>
      </c>
      <c r="J1162" t="s">
        <v>54</v>
      </c>
      <c r="K1162" t="s">
        <v>37</v>
      </c>
      <c r="L1162" t="s">
        <v>38</v>
      </c>
      <c r="M1162" t="s">
        <v>55</v>
      </c>
      <c r="N1162" t="s">
        <v>56</v>
      </c>
      <c r="O1162" t="s">
        <v>820</v>
      </c>
      <c r="P1162" t="s">
        <v>2619</v>
      </c>
      <c r="Q1162" t="s">
        <v>41</v>
      </c>
      <c r="R1162" t="s">
        <v>1637</v>
      </c>
      <c r="S1162" s="63" t="s">
        <v>8262</v>
      </c>
      <c r="T1162" t="s">
        <v>44</v>
      </c>
      <c r="U1162" t="s">
        <v>60</v>
      </c>
      <c r="W1162">
        <v>2016</v>
      </c>
      <c r="X1162" t="s">
        <v>61</v>
      </c>
      <c r="Z1162" s="2"/>
      <c r="AB1162" t="str">
        <f t="shared" si="29"/>
        <v>DEU_Berlin_Animalia_Cucujoidea_2016.pdf</v>
      </c>
      <c r="AC1162" s="8"/>
      <c r="AD1162" t="s">
        <v>1638</v>
      </c>
      <c r="AE1162" t="s">
        <v>1637</v>
      </c>
      <c r="AF1162" t="str">
        <f>VLOOKUP(AE1162,[1]urls_output!$A:$B,2,FALSE)</f>
        <v>T</v>
      </c>
    </row>
    <row r="1163" spans="1:32" ht="15" customHeight="1">
      <c r="A1163">
        <v>1164</v>
      </c>
      <c r="B1163" t="s">
        <v>31</v>
      </c>
      <c r="C1163" s="19" t="s">
        <v>50</v>
      </c>
      <c r="D1163" t="s">
        <v>430</v>
      </c>
      <c r="E1163" t="s">
        <v>430</v>
      </c>
      <c r="I1163" t="s">
        <v>53</v>
      </c>
      <c r="J1163" t="s">
        <v>54</v>
      </c>
      <c r="K1163" t="s">
        <v>37</v>
      </c>
      <c r="L1163" t="s">
        <v>38</v>
      </c>
      <c r="M1163" t="s">
        <v>55</v>
      </c>
      <c r="N1163" t="s">
        <v>56</v>
      </c>
      <c r="O1163" t="s">
        <v>820</v>
      </c>
      <c r="P1163" t="s">
        <v>2751</v>
      </c>
      <c r="Q1163" t="s">
        <v>41</v>
      </c>
      <c r="R1163" t="s">
        <v>1637</v>
      </c>
      <c r="S1163" s="63" t="s">
        <v>8262</v>
      </c>
      <c r="T1163" t="s">
        <v>44</v>
      </c>
      <c r="U1163" t="s">
        <v>60</v>
      </c>
      <c r="W1163">
        <v>2016</v>
      </c>
      <c r="X1163" t="s">
        <v>61</v>
      </c>
      <c r="Z1163" s="2"/>
      <c r="AB1163" t="str">
        <f t="shared" si="29"/>
        <v>DEU_Berlin_Animalia_Elateridae_2016.pdf</v>
      </c>
      <c r="AC1163" s="8"/>
      <c r="AD1163" t="s">
        <v>1638</v>
      </c>
      <c r="AE1163" t="s">
        <v>1637</v>
      </c>
      <c r="AF1163" t="str">
        <f>VLOOKUP(AE1163,[1]urls_output!$A:$B,2,FALSE)</f>
        <v>T</v>
      </c>
    </row>
    <row r="1164" spans="1:32" ht="15" customHeight="1">
      <c r="A1164">
        <v>1165</v>
      </c>
      <c r="B1164" t="s">
        <v>31</v>
      </c>
      <c r="C1164" s="19" t="s">
        <v>50</v>
      </c>
      <c r="D1164" t="s">
        <v>430</v>
      </c>
      <c r="E1164" t="s">
        <v>430</v>
      </c>
      <c r="I1164" t="s">
        <v>53</v>
      </c>
      <c r="J1164" t="s">
        <v>54</v>
      </c>
      <c r="K1164" t="s">
        <v>37</v>
      </c>
      <c r="L1164" t="s">
        <v>38</v>
      </c>
      <c r="M1164" t="s">
        <v>55</v>
      </c>
      <c r="N1164" t="s">
        <v>56</v>
      </c>
      <c r="O1164" t="s">
        <v>820</v>
      </c>
      <c r="P1164" t="s">
        <v>5914</v>
      </c>
      <c r="Q1164" t="s">
        <v>41</v>
      </c>
      <c r="R1164" t="s">
        <v>1637</v>
      </c>
      <c r="S1164" s="63" t="s">
        <v>8262</v>
      </c>
      <c r="T1164" t="s">
        <v>44</v>
      </c>
      <c r="U1164" t="s">
        <v>60</v>
      </c>
      <c r="W1164">
        <v>2016</v>
      </c>
      <c r="X1164" t="s">
        <v>61</v>
      </c>
      <c r="Z1164" s="2"/>
      <c r="AB1164" t="str">
        <f t="shared" si="29"/>
        <v>DEU_Berlin_Animalia_Lymexyloidea_2016.pdf</v>
      </c>
      <c r="AC1164" s="8"/>
      <c r="AD1164" t="s">
        <v>1638</v>
      </c>
      <c r="AE1164" t="s">
        <v>1637</v>
      </c>
      <c r="AF1164" t="str">
        <f>VLOOKUP(AE1164,[1]urls_output!$A:$B,2,FALSE)</f>
        <v>T</v>
      </c>
    </row>
    <row r="1165" spans="1:32" ht="15" customHeight="1">
      <c r="A1165">
        <v>1166</v>
      </c>
      <c r="B1165" t="s">
        <v>31</v>
      </c>
      <c r="C1165" s="19" t="s">
        <v>50</v>
      </c>
      <c r="D1165" t="s">
        <v>430</v>
      </c>
      <c r="E1165" t="s">
        <v>430</v>
      </c>
      <c r="I1165" t="s">
        <v>53</v>
      </c>
      <c r="J1165" t="s">
        <v>54</v>
      </c>
      <c r="K1165" t="s">
        <v>37</v>
      </c>
      <c r="L1165" t="s">
        <v>38</v>
      </c>
      <c r="M1165" t="s">
        <v>55</v>
      </c>
      <c r="N1165" t="s">
        <v>56</v>
      </c>
      <c r="O1165" t="s">
        <v>820</v>
      </c>
      <c r="P1165" t="s">
        <v>7693</v>
      </c>
      <c r="Q1165" t="s">
        <v>41</v>
      </c>
      <c r="R1165" t="s">
        <v>1637</v>
      </c>
      <c r="S1165" s="63" t="s">
        <v>8262</v>
      </c>
      <c r="T1165" t="s">
        <v>44</v>
      </c>
      <c r="U1165" t="s">
        <v>60</v>
      </c>
      <c r="W1165">
        <v>2016</v>
      </c>
      <c r="X1165" t="s">
        <v>61</v>
      </c>
      <c r="Z1165" s="2"/>
      <c r="AB1165" t="str">
        <f t="shared" si="29"/>
        <v>DEU_Berlin_Animalia_Tenebrionidae_2016.pdf</v>
      </c>
      <c r="AC1165" s="8"/>
      <c r="AD1165" t="s">
        <v>1638</v>
      </c>
      <c r="AE1165" t="s">
        <v>1637</v>
      </c>
      <c r="AF1165" t="str">
        <f>VLOOKUP(AE1165,[1]urls_output!$A:$B,2,FALSE)</f>
        <v>T</v>
      </c>
    </row>
    <row r="1166" spans="1:32" ht="15" customHeight="1">
      <c r="A1166">
        <v>1167</v>
      </c>
      <c r="B1166" t="s">
        <v>31</v>
      </c>
      <c r="C1166" s="19" t="s">
        <v>50</v>
      </c>
      <c r="D1166" t="s">
        <v>430</v>
      </c>
      <c r="E1166" t="s">
        <v>430</v>
      </c>
      <c r="I1166" t="s">
        <v>53</v>
      </c>
      <c r="J1166" t="s">
        <v>54</v>
      </c>
      <c r="K1166" t="s">
        <v>37</v>
      </c>
      <c r="L1166" t="s">
        <v>38</v>
      </c>
      <c r="M1166" t="s">
        <v>166</v>
      </c>
      <c r="N1166" t="s">
        <v>167</v>
      </c>
      <c r="O1166" t="s">
        <v>7578</v>
      </c>
      <c r="P1166" t="s">
        <v>7579</v>
      </c>
      <c r="Q1166" t="s">
        <v>41</v>
      </c>
      <c r="R1166" t="s">
        <v>1637</v>
      </c>
      <c r="S1166" s="63" t="s">
        <v>8263</v>
      </c>
      <c r="T1166" t="s">
        <v>44</v>
      </c>
      <c r="U1166" t="s">
        <v>60</v>
      </c>
      <c r="W1166">
        <v>2016</v>
      </c>
      <c r="X1166" t="s">
        <v>61</v>
      </c>
      <c r="Z1166" s="2"/>
      <c r="AB1166" t="str">
        <f t="shared" si="29"/>
        <v>DEU_Berlin_Animalia_Spiders_2016.pdf</v>
      </c>
      <c r="AC1166" s="8"/>
      <c r="AD1166" t="s">
        <v>6920</v>
      </c>
      <c r="AE1166" t="s">
        <v>1637</v>
      </c>
      <c r="AF1166" t="str">
        <f>VLOOKUP(AE1166,[1]urls_output!$A:$B,2,FALSE)</f>
        <v>T</v>
      </c>
    </row>
    <row r="1167" spans="1:32" ht="15" customHeight="1">
      <c r="A1167">
        <v>1168</v>
      </c>
      <c r="B1167" t="s">
        <v>31</v>
      </c>
      <c r="C1167" s="19" t="s">
        <v>50</v>
      </c>
      <c r="D1167" t="s">
        <v>430</v>
      </c>
      <c r="E1167" t="s">
        <v>430</v>
      </c>
      <c r="I1167" t="s">
        <v>53</v>
      </c>
      <c r="J1167" t="s">
        <v>54</v>
      </c>
      <c r="K1167" t="s">
        <v>37</v>
      </c>
      <c r="L1167" t="s">
        <v>38</v>
      </c>
      <c r="M1167" t="s">
        <v>166</v>
      </c>
      <c r="N1167" t="s">
        <v>167</v>
      </c>
      <c r="O1167" t="s">
        <v>6906</v>
      </c>
      <c r="P1167" t="s">
        <v>6906</v>
      </c>
      <c r="Q1167" t="s">
        <v>41</v>
      </c>
      <c r="R1167" t="s">
        <v>1637</v>
      </c>
      <c r="S1167" s="63" t="s">
        <v>8263</v>
      </c>
      <c r="T1167" t="s">
        <v>44</v>
      </c>
      <c r="U1167" t="s">
        <v>60</v>
      </c>
      <c r="W1167">
        <v>2016</v>
      </c>
      <c r="X1167" t="s">
        <v>61</v>
      </c>
      <c r="Z1167" s="2"/>
      <c r="AB1167" t="str">
        <f t="shared" si="29"/>
        <v>DEU_Berlin_Animalia_Opiliones_2016.pdf</v>
      </c>
      <c r="AC1167" s="8"/>
      <c r="AD1167" t="s">
        <v>6920</v>
      </c>
      <c r="AE1167" t="s">
        <v>1637</v>
      </c>
      <c r="AF1167" t="str">
        <f>VLOOKUP(AE1167,[1]urls_output!$A:$B,2,FALSE)</f>
        <v>T</v>
      </c>
    </row>
    <row r="1168" spans="1:32" ht="15" customHeight="1">
      <c r="A1168">
        <v>1169</v>
      </c>
      <c r="B1168" t="s">
        <v>31</v>
      </c>
      <c r="C1168" s="19" t="s">
        <v>50</v>
      </c>
      <c r="D1168" t="s">
        <v>430</v>
      </c>
      <c r="E1168" t="s">
        <v>430</v>
      </c>
      <c r="I1168" t="s">
        <v>53</v>
      </c>
      <c r="J1168" t="s">
        <v>54</v>
      </c>
      <c r="K1168" t="s">
        <v>96</v>
      </c>
      <c r="L1168" t="s">
        <v>6667</v>
      </c>
      <c r="M1168" t="s">
        <v>6668</v>
      </c>
      <c r="N1168" t="s">
        <v>6669</v>
      </c>
      <c r="P1168" t="s">
        <v>6664</v>
      </c>
      <c r="Q1168" t="s">
        <v>41</v>
      </c>
      <c r="R1168" t="s">
        <v>1637</v>
      </c>
      <c r="S1168" s="63" t="s">
        <v>8264</v>
      </c>
      <c r="T1168" t="s">
        <v>44</v>
      </c>
      <c r="U1168" t="s">
        <v>60</v>
      </c>
      <c r="W1168">
        <v>2023</v>
      </c>
      <c r="X1168" t="s">
        <v>61</v>
      </c>
      <c r="Z1168" s="2"/>
      <c r="AB1168" t="str">
        <f>IF(D1168="NA",   I1168&amp;"_"&amp;L1168&amp;"_"&amp;P1168&amp;"_"&amp;W1168&amp;"."&amp;T1168, I1168&amp;"_"&amp;D1168&amp;"_"&amp;L1168&amp;"_"&amp;P1168&amp;"_"&amp;W1168&amp;"."&amp;T1168)</f>
        <v>DEU_Berlin_Amoebozoa_Myxomycetes_2023.pdf</v>
      </c>
      <c r="AC1168" s="8"/>
      <c r="AD1168" t="s">
        <v>6670</v>
      </c>
      <c r="AE1168" t="s">
        <v>1637</v>
      </c>
      <c r="AF1168" t="str">
        <f>VLOOKUP(AE1168,[1]urls_output!$A:$B,2,FALSE)</f>
        <v>T</v>
      </c>
    </row>
    <row r="1169" spans="1:32" ht="15" customHeight="1">
      <c r="A1169">
        <v>1170</v>
      </c>
      <c r="B1169" t="s">
        <v>31</v>
      </c>
      <c r="C1169" s="19" t="s">
        <v>50</v>
      </c>
      <c r="D1169" t="s">
        <v>433</v>
      </c>
      <c r="E1169" t="s">
        <v>433</v>
      </c>
      <c r="I1169" t="s">
        <v>53</v>
      </c>
      <c r="J1169" t="s">
        <v>54</v>
      </c>
      <c r="K1169" t="s">
        <v>37</v>
      </c>
      <c r="L1169" t="s">
        <v>177</v>
      </c>
      <c r="M1169" t="s">
        <v>178</v>
      </c>
      <c r="N1169" t="s">
        <v>812</v>
      </c>
      <c r="P1169" t="s">
        <v>1705</v>
      </c>
      <c r="Q1169" t="s">
        <v>41</v>
      </c>
      <c r="R1169" t="s">
        <v>1759</v>
      </c>
      <c r="S1169" s="60" t="s">
        <v>8265</v>
      </c>
      <c r="T1169" t="s">
        <v>44</v>
      </c>
      <c r="U1169" t="s">
        <v>60</v>
      </c>
      <c r="W1169">
        <v>2019</v>
      </c>
      <c r="X1169" t="s">
        <v>61</v>
      </c>
      <c r="Z1169" s="2"/>
      <c r="AB1169" t="str">
        <f t="shared" ref="AB1169:AB1232" si="30">IF(D1169="NA",   I1169&amp;"_"&amp;K1169&amp;"_"&amp;P1169&amp;"_"&amp;W1169&amp;"."&amp;T1169, I1169&amp;"_"&amp;D1169&amp;"_"&amp;K1169&amp;"_"&amp;P1169&amp;"_"&amp;W1169&amp;"."&amp;T1169)</f>
        <v>DEU_Brandenburg_Animalia_Breeding birds_2019.pdf</v>
      </c>
      <c r="AC1169" s="8"/>
      <c r="AD1169" t="s">
        <v>1760</v>
      </c>
      <c r="AE1169" t="s">
        <v>1759</v>
      </c>
      <c r="AF1169" t="str">
        <f>VLOOKUP(AE1169,[1]urls_output!$A:$B,2,FALSE)</f>
        <v>T</v>
      </c>
    </row>
    <row r="1170" spans="1:32" ht="15" customHeight="1">
      <c r="A1170">
        <v>1171</v>
      </c>
      <c r="B1170" t="s">
        <v>31</v>
      </c>
      <c r="C1170" s="19" t="s">
        <v>50</v>
      </c>
      <c r="D1170" t="s">
        <v>433</v>
      </c>
      <c r="E1170" t="s">
        <v>433</v>
      </c>
      <c r="I1170" t="s">
        <v>53</v>
      </c>
      <c r="J1170" t="s">
        <v>54</v>
      </c>
      <c r="K1170" t="s">
        <v>37</v>
      </c>
      <c r="L1170" t="s">
        <v>177</v>
      </c>
      <c r="M1170" t="s">
        <v>178</v>
      </c>
      <c r="N1170" t="s">
        <v>812</v>
      </c>
      <c r="P1170" t="s">
        <v>1705</v>
      </c>
      <c r="Q1170" t="s">
        <v>41</v>
      </c>
      <c r="R1170" t="s">
        <v>1759</v>
      </c>
      <c r="S1170" s="38" t="s">
        <v>8265</v>
      </c>
      <c r="T1170" t="s">
        <v>63</v>
      </c>
      <c r="U1170" t="s">
        <v>60</v>
      </c>
      <c r="W1170">
        <v>2019</v>
      </c>
      <c r="X1170" t="s">
        <v>61</v>
      </c>
      <c r="Z1170" s="2"/>
      <c r="AB1170" t="str">
        <f t="shared" si="30"/>
        <v>DEU_Brandenburg_Animalia_Breeding birds_2019.xlsx</v>
      </c>
      <c r="AC1170" s="8"/>
      <c r="AD1170" t="s">
        <v>1761</v>
      </c>
      <c r="AE1170" t="s">
        <v>1759</v>
      </c>
      <c r="AF1170" t="str">
        <f>VLOOKUP(AE1170,[1]urls_output!$A:$B,2,FALSE)</f>
        <v>T</v>
      </c>
    </row>
    <row r="1171" spans="1:32" ht="15" customHeight="1">
      <c r="A1171">
        <v>1172</v>
      </c>
      <c r="B1171" t="s">
        <v>31</v>
      </c>
      <c r="C1171" s="19" t="s">
        <v>50</v>
      </c>
      <c r="D1171" t="s">
        <v>433</v>
      </c>
      <c r="E1171" t="s">
        <v>433</v>
      </c>
      <c r="I1171" t="s">
        <v>53</v>
      </c>
      <c r="J1171" t="s">
        <v>54</v>
      </c>
      <c r="K1171" t="s">
        <v>37</v>
      </c>
      <c r="L1171" t="s">
        <v>38</v>
      </c>
      <c r="M1171" t="s">
        <v>55</v>
      </c>
      <c r="N1171" t="s">
        <v>56</v>
      </c>
      <c r="O1171" t="s">
        <v>806</v>
      </c>
      <c r="P1171" t="s">
        <v>1080</v>
      </c>
      <c r="Q1171" t="s">
        <v>41</v>
      </c>
      <c r="R1171" t="s">
        <v>1104</v>
      </c>
      <c r="S1171" s="38" t="s">
        <v>8266</v>
      </c>
      <c r="T1171" t="s">
        <v>44</v>
      </c>
      <c r="U1171" t="s">
        <v>60</v>
      </c>
      <c r="W1171">
        <v>2000</v>
      </c>
      <c r="X1171" t="s">
        <v>61</v>
      </c>
      <c r="Z1171" s="2"/>
      <c r="AB1171" t="str">
        <f t="shared" si="30"/>
        <v>DEU_Brandenburg_Animalia_Bees_2000.pdf</v>
      </c>
      <c r="AC1171" s="8"/>
      <c r="AD1171" t="s">
        <v>1105</v>
      </c>
      <c r="AE1171" t="s">
        <v>1104</v>
      </c>
      <c r="AF1171" t="e">
        <f>VLOOKUP(AE1171,[1]urls_output!$A:$B,2,FALSE)</f>
        <v>#N/A</v>
      </c>
    </row>
    <row r="1172" spans="1:32" ht="15" customHeight="1">
      <c r="A1172">
        <v>1173</v>
      </c>
      <c r="B1172" t="s">
        <v>31</v>
      </c>
      <c r="C1172" s="19" t="s">
        <v>50</v>
      </c>
      <c r="D1172" t="s">
        <v>433</v>
      </c>
      <c r="E1172" t="s">
        <v>433</v>
      </c>
      <c r="I1172" t="s">
        <v>53</v>
      </c>
      <c r="J1172" t="s">
        <v>54</v>
      </c>
      <c r="K1172" t="s">
        <v>37</v>
      </c>
      <c r="L1172" t="s">
        <v>38</v>
      </c>
      <c r="M1172" t="s">
        <v>55</v>
      </c>
      <c r="N1172" t="s">
        <v>56</v>
      </c>
      <c r="O1172" t="s">
        <v>2283</v>
      </c>
      <c r="P1172" t="s">
        <v>2886</v>
      </c>
      <c r="Q1172" t="s">
        <v>41</v>
      </c>
      <c r="R1172" t="s">
        <v>2288</v>
      </c>
      <c r="S1172" s="38" t="s">
        <v>8267</v>
      </c>
      <c r="T1172" t="s">
        <v>44</v>
      </c>
      <c r="U1172" t="s">
        <v>60</v>
      </c>
      <c r="W1172">
        <v>1999</v>
      </c>
      <c r="X1172" t="s">
        <v>61</v>
      </c>
      <c r="Z1172" s="2"/>
      <c r="AB1172" t="str">
        <f t="shared" si="30"/>
        <v>DEU_Brandenburg_Animalia_Ensifera_1999.pdf</v>
      </c>
      <c r="AC1172" s="8"/>
      <c r="AD1172" t="s">
        <v>2289</v>
      </c>
      <c r="AE1172" t="s">
        <v>2288</v>
      </c>
      <c r="AF1172" t="e">
        <f>VLOOKUP(AE1172,[1]urls_output!$A:$B,2,FALSE)</f>
        <v>#N/A</v>
      </c>
    </row>
    <row r="1173" spans="1:32" ht="15" customHeight="1">
      <c r="A1173">
        <v>1174</v>
      </c>
      <c r="B1173" t="s">
        <v>31</v>
      </c>
      <c r="C1173" s="19" t="s">
        <v>50</v>
      </c>
      <c r="D1173" t="s">
        <v>433</v>
      </c>
      <c r="E1173" t="s">
        <v>433</v>
      </c>
      <c r="I1173" t="s">
        <v>53</v>
      </c>
      <c r="J1173" t="s">
        <v>54</v>
      </c>
      <c r="K1173" t="s">
        <v>37</v>
      </c>
      <c r="L1173" t="s">
        <v>38</v>
      </c>
      <c r="M1173" t="s">
        <v>55</v>
      </c>
      <c r="N1173" t="s">
        <v>56</v>
      </c>
      <c r="O1173" t="s">
        <v>2287</v>
      </c>
      <c r="P1173" t="s">
        <v>2284</v>
      </c>
      <c r="Q1173" t="s">
        <v>41</v>
      </c>
      <c r="R1173" t="s">
        <v>2288</v>
      </c>
      <c r="S1173" s="38" t="s">
        <v>8267</v>
      </c>
      <c r="T1173" t="s">
        <v>44</v>
      </c>
      <c r="U1173" t="s">
        <v>60</v>
      </c>
      <c r="W1173">
        <v>1999</v>
      </c>
      <c r="X1173" t="s">
        <v>61</v>
      </c>
      <c r="Z1173" s="2"/>
      <c r="AB1173" t="str">
        <f t="shared" si="30"/>
        <v>DEU_Brandenburg_Animalia_Caelifera_1999.pdf</v>
      </c>
      <c r="AC1173" s="8"/>
      <c r="AD1173" t="s">
        <v>2289</v>
      </c>
      <c r="AE1173" t="s">
        <v>2288</v>
      </c>
      <c r="AF1173" t="e">
        <f>VLOOKUP(AE1173,[1]urls_output!$A:$B,2,FALSE)</f>
        <v>#N/A</v>
      </c>
    </row>
    <row r="1174" spans="1:32" ht="15" customHeight="1">
      <c r="A1174">
        <v>1175</v>
      </c>
      <c r="B1174" t="s">
        <v>31</v>
      </c>
      <c r="C1174" s="19" t="s">
        <v>50</v>
      </c>
      <c r="D1174" t="s">
        <v>433</v>
      </c>
      <c r="E1174" t="s">
        <v>433</v>
      </c>
      <c r="I1174" t="s">
        <v>53</v>
      </c>
      <c r="J1174" t="s">
        <v>54</v>
      </c>
      <c r="K1174" t="s">
        <v>37</v>
      </c>
      <c r="L1174" t="s">
        <v>38</v>
      </c>
      <c r="M1174" t="s">
        <v>55</v>
      </c>
      <c r="N1174" t="s">
        <v>56</v>
      </c>
      <c r="O1174" t="s">
        <v>820</v>
      </c>
      <c r="P1174" t="s">
        <v>5429</v>
      </c>
      <c r="Q1174" t="s">
        <v>41</v>
      </c>
      <c r="R1174" t="s">
        <v>5433</v>
      </c>
      <c r="S1174" s="38" t="s">
        <v>8268</v>
      </c>
      <c r="T1174" t="s">
        <v>44</v>
      </c>
      <c r="U1174" t="s">
        <v>60</v>
      </c>
      <c r="W1174">
        <v>1999</v>
      </c>
      <c r="X1174" t="s">
        <v>61</v>
      </c>
      <c r="Z1174" s="2"/>
      <c r="AB1174" t="str">
        <f t="shared" si="30"/>
        <v>DEU_Brandenburg_Animalia_Ground beetles_1999.pdf</v>
      </c>
      <c r="AC1174" s="8"/>
      <c r="AD1174" t="s">
        <v>5434</v>
      </c>
      <c r="AE1174" t="s">
        <v>5433</v>
      </c>
      <c r="AF1174" t="e">
        <f>VLOOKUP(AE1174,[1]urls_output!$A:$B,2,FALSE)</f>
        <v>#N/A</v>
      </c>
    </row>
    <row r="1175" spans="1:32" ht="15" customHeight="1">
      <c r="A1175">
        <v>1176</v>
      </c>
      <c r="B1175" t="s">
        <v>31</v>
      </c>
      <c r="C1175" s="19" t="s">
        <v>50</v>
      </c>
      <c r="D1175" t="s">
        <v>433</v>
      </c>
      <c r="E1175" t="s">
        <v>433</v>
      </c>
      <c r="I1175" t="s">
        <v>53</v>
      </c>
      <c r="J1175" t="s">
        <v>54</v>
      </c>
      <c r="K1175" t="s">
        <v>37</v>
      </c>
      <c r="L1175" t="s">
        <v>38</v>
      </c>
      <c r="M1175" t="s">
        <v>55</v>
      </c>
      <c r="N1175" t="s">
        <v>56</v>
      </c>
      <c r="O1175" t="s">
        <v>817</v>
      </c>
      <c r="P1175" t="s">
        <v>817</v>
      </c>
      <c r="Q1175" t="s">
        <v>41</v>
      </c>
      <c r="R1175" t="s">
        <v>6844</v>
      </c>
      <c r="S1175" s="38" t="s">
        <v>8269</v>
      </c>
      <c r="T1175" t="s">
        <v>44</v>
      </c>
      <c r="U1175" t="s">
        <v>60</v>
      </c>
      <c r="W1175">
        <v>2016</v>
      </c>
      <c r="X1175" t="s">
        <v>61</v>
      </c>
      <c r="Z1175" s="2"/>
      <c r="AB1175" t="str">
        <f t="shared" si="30"/>
        <v>DEU_Brandenburg_Animalia_Odonata_2016.pdf</v>
      </c>
      <c r="AC1175" s="8"/>
      <c r="AD1175" t="s">
        <v>6845</v>
      </c>
      <c r="AE1175" t="s">
        <v>6844</v>
      </c>
      <c r="AF1175" t="e">
        <f>VLOOKUP(AE1175,[1]urls_output!$A:$B,2,FALSE)</f>
        <v>#N/A</v>
      </c>
    </row>
    <row r="1176" spans="1:32" ht="15" customHeight="1">
      <c r="A1176">
        <v>1177</v>
      </c>
      <c r="B1176" t="s">
        <v>31</v>
      </c>
      <c r="C1176" s="19" t="s">
        <v>50</v>
      </c>
      <c r="D1176" t="s">
        <v>433</v>
      </c>
      <c r="E1176" t="s">
        <v>433</v>
      </c>
      <c r="I1176" t="s">
        <v>53</v>
      </c>
      <c r="J1176" t="s">
        <v>54</v>
      </c>
      <c r="K1176" t="s">
        <v>37</v>
      </c>
      <c r="L1176" t="s">
        <v>38</v>
      </c>
      <c r="M1176" t="s">
        <v>55</v>
      </c>
      <c r="N1176" t="s">
        <v>56</v>
      </c>
      <c r="O1176" t="s">
        <v>158</v>
      </c>
      <c r="P1176" t="s">
        <v>5928</v>
      </c>
      <c r="Q1176" t="s">
        <v>41</v>
      </c>
      <c r="R1176" t="s">
        <v>5929</v>
      </c>
      <c r="S1176" s="38" t="s">
        <v>8270</v>
      </c>
      <c r="T1176" t="s">
        <v>44</v>
      </c>
      <c r="U1176" t="s">
        <v>60</v>
      </c>
      <c r="W1176">
        <v>2001</v>
      </c>
      <c r="X1176" t="s">
        <v>61</v>
      </c>
      <c r="Z1176" s="2"/>
      <c r="AB1176" t="str">
        <f t="shared" si="30"/>
        <v>DEU_Brandenburg_Animalia_Macrolepidoptera_2001.pdf</v>
      </c>
      <c r="AC1176" s="8"/>
      <c r="AD1176" t="s">
        <v>5930</v>
      </c>
      <c r="AE1176" t="s">
        <v>5929</v>
      </c>
      <c r="AF1176" t="e">
        <f>VLOOKUP(AE1176,[1]urls_output!$A:$B,2,FALSE)</f>
        <v>#N/A</v>
      </c>
    </row>
    <row r="1177" spans="1:32" ht="15" customHeight="1">
      <c r="A1177">
        <v>1178</v>
      </c>
      <c r="B1177" t="s">
        <v>31</v>
      </c>
      <c r="C1177" s="19" t="s">
        <v>50</v>
      </c>
      <c r="D1177" t="s">
        <v>433</v>
      </c>
      <c r="E1177" t="s">
        <v>433</v>
      </c>
      <c r="I1177" t="s">
        <v>53</v>
      </c>
      <c r="J1177" t="s">
        <v>54</v>
      </c>
      <c r="K1177" t="s">
        <v>37</v>
      </c>
      <c r="L1177" t="s">
        <v>38</v>
      </c>
      <c r="M1177" t="s">
        <v>55</v>
      </c>
      <c r="N1177" t="s">
        <v>56</v>
      </c>
      <c r="O1177" t="s">
        <v>820</v>
      </c>
      <c r="P1177" t="s">
        <v>8075</v>
      </c>
      <c r="Q1177" t="s">
        <v>41</v>
      </c>
      <c r="R1177" t="s">
        <v>8083</v>
      </c>
      <c r="S1177" s="38" t="s">
        <v>8271</v>
      </c>
      <c r="T1177" t="s">
        <v>44</v>
      </c>
      <c r="U1177" t="s">
        <v>60</v>
      </c>
      <c r="W1177">
        <v>2000</v>
      </c>
      <c r="X1177" t="s">
        <v>61</v>
      </c>
      <c r="Z1177" s="2"/>
      <c r="AB1177" t="str">
        <f t="shared" si="30"/>
        <v>DEU_Brandenburg_Animalia_Water beetles_2000.pdf</v>
      </c>
      <c r="AC1177" s="8"/>
      <c r="AD1177" t="s">
        <v>8084</v>
      </c>
      <c r="AE1177" t="s">
        <v>8083</v>
      </c>
      <c r="AF1177" t="e">
        <f>VLOOKUP(AE1177,[1]urls_output!$A:$B,2,FALSE)</f>
        <v>#N/A</v>
      </c>
    </row>
    <row r="1178" spans="1:32" ht="15" customHeight="1">
      <c r="A1178">
        <v>1179</v>
      </c>
      <c r="B1178" t="s">
        <v>31</v>
      </c>
      <c r="C1178" s="19" t="s">
        <v>50</v>
      </c>
      <c r="D1178" t="s">
        <v>433</v>
      </c>
      <c r="E1178" t="s">
        <v>433</v>
      </c>
      <c r="I1178" t="s">
        <v>53</v>
      </c>
      <c r="J1178" t="s">
        <v>54</v>
      </c>
      <c r="K1178" t="s">
        <v>37</v>
      </c>
      <c r="L1178" t="s">
        <v>38</v>
      </c>
      <c r="M1178" t="s">
        <v>166</v>
      </c>
      <c r="N1178" t="s">
        <v>167</v>
      </c>
      <c r="O1178" t="s">
        <v>7578</v>
      </c>
      <c r="P1178" t="s">
        <v>7579</v>
      </c>
      <c r="Q1178" t="s">
        <v>41</v>
      </c>
      <c r="R1178" t="s">
        <v>6921</v>
      </c>
      <c r="S1178" s="38" t="s">
        <v>8272</v>
      </c>
      <c r="T1178" t="s">
        <v>44</v>
      </c>
      <c r="U1178" t="s">
        <v>60</v>
      </c>
      <c r="W1178">
        <v>1999</v>
      </c>
      <c r="X1178" t="s">
        <v>61</v>
      </c>
      <c r="Z1178" s="2"/>
      <c r="AB1178" t="str">
        <f t="shared" si="30"/>
        <v>DEU_Brandenburg_Animalia_Spiders_1999.pdf</v>
      </c>
      <c r="AC1178" s="8"/>
      <c r="AD1178" t="s">
        <v>6922</v>
      </c>
      <c r="AE1178" t="s">
        <v>6921</v>
      </c>
      <c r="AF1178" t="e">
        <f>VLOOKUP(AE1178,[1]urls_output!$A:$B,2,FALSE)</f>
        <v>#N/A</v>
      </c>
    </row>
    <row r="1179" spans="1:32" ht="15" customHeight="1">
      <c r="A1179">
        <v>1180</v>
      </c>
      <c r="B1179" t="s">
        <v>31</v>
      </c>
      <c r="C1179" s="19" t="s">
        <v>50</v>
      </c>
      <c r="D1179" t="s">
        <v>433</v>
      </c>
      <c r="E1179" t="s">
        <v>433</v>
      </c>
      <c r="I1179" t="s">
        <v>53</v>
      </c>
      <c r="J1179" t="s">
        <v>54</v>
      </c>
      <c r="K1179" t="s">
        <v>37</v>
      </c>
      <c r="L1179" t="s">
        <v>38</v>
      </c>
      <c r="M1179" t="s">
        <v>166</v>
      </c>
      <c r="N1179" t="s">
        <v>167</v>
      </c>
      <c r="O1179" t="s">
        <v>6906</v>
      </c>
      <c r="P1179" t="s">
        <v>6906</v>
      </c>
      <c r="Q1179" t="s">
        <v>41</v>
      </c>
      <c r="R1179" t="s">
        <v>6921</v>
      </c>
      <c r="S1179" s="38" t="s">
        <v>8272</v>
      </c>
      <c r="T1179" t="s">
        <v>44</v>
      </c>
      <c r="U1179" t="s">
        <v>60</v>
      </c>
      <c r="W1179">
        <v>1999</v>
      </c>
      <c r="X1179" t="s">
        <v>61</v>
      </c>
      <c r="Z1179" s="2"/>
      <c r="AB1179" t="str">
        <f t="shared" si="30"/>
        <v>DEU_Brandenburg_Animalia_Opiliones_1999.pdf</v>
      </c>
      <c r="AC1179" s="8"/>
      <c r="AD1179" t="s">
        <v>6922</v>
      </c>
      <c r="AE1179" t="s">
        <v>6921</v>
      </c>
      <c r="AF1179" t="e">
        <f>VLOOKUP(AE1179,[1]urls_output!$A:$B,2,FALSE)</f>
        <v>#N/A</v>
      </c>
    </row>
    <row r="1180" spans="1:32" ht="15" customHeight="1">
      <c r="A1180">
        <v>1181</v>
      </c>
      <c r="B1180" t="s">
        <v>31</v>
      </c>
      <c r="C1180" s="19" t="s">
        <v>50</v>
      </c>
      <c r="D1180" t="s">
        <v>433</v>
      </c>
      <c r="E1180" t="s">
        <v>433</v>
      </c>
      <c r="I1180" t="s">
        <v>53</v>
      </c>
      <c r="J1180" t="s">
        <v>54</v>
      </c>
      <c r="K1180" t="s">
        <v>37</v>
      </c>
      <c r="L1180" t="s">
        <v>38</v>
      </c>
      <c r="M1180" t="s">
        <v>166</v>
      </c>
      <c r="N1180" t="s">
        <v>167</v>
      </c>
      <c r="O1180" t="s">
        <v>7174</v>
      </c>
      <c r="P1180" t="s">
        <v>7174</v>
      </c>
      <c r="Q1180" t="s">
        <v>41</v>
      </c>
      <c r="R1180" t="s">
        <v>6921</v>
      </c>
      <c r="S1180" s="38" t="s">
        <v>8272</v>
      </c>
      <c r="T1180" t="s">
        <v>44</v>
      </c>
      <c r="U1180" t="s">
        <v>60</v>
      </c>
      <c r="W1180">
        <v>1999</v>
      </c>
      <c r="X1180" t="s">
        <v>61</v>
      </c>
      <c r="Z1180" s="2"/>
      <c r="AB1180" t="str">
        <f t="shared" si="30"/>
        <v>DEU_Brandenburg_Animalia_Pseudoscorpiones_1999.pdf</v>
      </c>
      <c r="AC1180" s="8"/>
      <c r="AD1180" t="s">
        <v>6922</v>
      </c>
      <c r="AE1180" t="s">
        <v>6921</v>
      </c>
      <c r="AF1180" t="e">
        <f>VLOOKUP(AE1180,[1]urls_output!$A:$B,2,FALSE)</f>
        <v>#N/A</v>
      </c>
    </row>
    <row r="1181" spans="1:32" ht="15" customHeight="1">
      <c r="A1181">
        <v>1182</v>
      </c>
      <c r="B1181" t="s">
        <v>31</v>
      </c>
      <c r="C1181" s="19" t="s">
        <v>50</v>
      </c>
      <c r="D1181" t="s">
        <v>433</v>
      </c>
      <c r="E1181" t="s">
        <v>433</v>
      </c>
      <c r="I1181" t="s">
        <v>53</v>
      </c>
      <c r="J1181" t="s">
        <v>54</v>
      </c>
      <c r="K1181" t="s">
        <v>37</v>
      </c>
      <c r="L1181" t="s">
        <v>38</v>
      </c>
      <c r="M1181" t="s">
        <v>55</v>
      </c>
      <c r="N1181" t="s">
        <v>56</v>
      </c>
      <c r="O1181" t="s">
        <v>806</v>
      </c>
      <c r="P1181" t="s">
        <v>8063</v>
      </c>
      <c r="Q1181" t="s">
        <v>41</v>
      </c>
      <c r="R1181" t="s">
        <v>8065</v>
      </c>
      <c r="S1181" s="38" t="s">
        <v>8273</v>
      </c>
      <c r="T1181" t="s">
        <v>44</v>
      </c>
      <c r="U1181" t="s">
        <v>60</v>
      </c>
      <c r="W1181">
        <v>1998</v>
      </c>
      <c r="X1181" t="s">
        <v>61</v>
      </c>
      <c r="Z1181" s="2"/>
      <c r="AB1181" t="str">
        <f t="shared" si="30"/>
        <v>DEU_Brandenburg_Animalia_Wasps_1998.pdf</v>
      </c>
      <c r="AC1181" s="8"/>
      <c r="AD1181" t="s">
        <v>8066</v>
      </c>
      <c r="AE1181" t="s">
        <v>8065</v>
      </c>
      <c r="AF1181" t="e">
        <f>VLOOKUP(AE1181,[1]urls_output!$A:$B,2,FALSE)</f>
        <v>#N/A</v>
      </c>
    </row>
    <row r="1182" spans="1:32" ht="15" customHeight="1">
      <c r="A1182">
        <v>1183</v>
      </c>
      <c r="B1182" t="s">
        <v>31</v>
      </c>
      <c r="C1182" s="19" t="s">
        <v>50</v>
      </c>
      <c r="D1182" t="s">
        <v>433</v>
      </c>
      <c r="E1182" t="s">
        <v>433</v>
      </c>
      <c r="I1182" t="s">
        <v>53</v>
      </c>
      <c r="J1182" t="s">
        <v>54</v>
      </c>
      <c r="K1182" t="s">
        <v>37</v>
      </c>
      <c r="L1182" t="s">
        <v>177</v>
      </c>
      <c r="M1182" t="s">
        <v>178</v>
      </c>
      <c r="N1182" t="s">
        <v>179</v>
      </c>
      <c r="P1182" t="s">
        <v>180</v>
      </c>
      <c r="Q1182" t="s">
        <v>41</v>
      </c>
      <c r="R1182" t="s">
        <v>434</v>
      </c>
      <c r="S1182" s="38" t="s">
        <v>8274</v>
      </c>
      <c r="T1182" t="s">
        <v>44</v>
      </c>
      <c r="U1182" t="s">
        <v>60</v>
      </c>
      <c r="W1182">
        <v>2004</v>
      </c>
      <c r="X1182" t="s">
        <v>61</v>
      </c>
      <c r="Z1182" s="2"/>
      <c r="AB1182" t="str">
        <f t="shared" si="30"/>
        <v>DEU_Brandenburg_Animalia_Amphibians_2004.pdf</v>
      </c>
      <c r="AC1182" s="8"/>
      <c r="AD1182" t="s">
        <v>435</v>
      </c>
      <c r="AE1182" t="s">
        <v>434</v>
      </c>
      <c r="AF1182" t="e">
        <f>VLOOKUP(AE1182,[1]urls_output!$A:$B,2,FALSE)</f>
        <v>#N/A</v>
      </c>
    </row>
    <row r="1183" spans="1:32" ht="15" customHeight="1">
      <c r="A1183">
        <v>1184</v>
      </c>
      <c r="B1183" t="s">
        <v>31</v>
      </c>
      <c r="C1183" s="19" t="s">
        <v>50</v>
      </c>
      <c r="D1183" t="s">
        <v>433</v>
      </c>
      <c r="E1183" t="s">
        <v>433</v>
      </c>
      <c r="I1183" t="s">
        <v>53</v>
      </c>
      <c r="J1183" t="s">
        <v>54</v>
      </c>
      <c r="K1183" t="s">
        <v>37</v>
      </c>
      <c r="L1183" t="s">
        <v>177</v>
      </c>
      <c r="M1183" t="s">
        <v>178</v>
      </c>
      <c r="N1183" t="s">
        <v>2291</v>
      </c>
      <c r="P1183" t="s">
        <v>7214</v>
      </c>
      <c r="Q1183" t="s">
        <v>41</v>
      </c>
      <c r="R1183" t="s">
        <v>434</v>
      </c>
      <c r="S1183" s="38" t="s">
        <v>8274</v>
      </c>
      <c r="T1183" t="s">
        <v>44</v>
      </c>
      <c r="U1183" t="s">
        <v>60</v>
      </c>
      <c r="W1183">
        <v>2004</v>
      </c>
      <c r="X1183" t="s">
        <v>61</v>
      </c>
      <c r="Z1183" s="2"/>
      <c r="AB1183" t="str">
        <f t="shared" si="30"/>
        <v>DEU_Brandenburg_Animalia_Reptiles_2004.pdf</v>
      </c>
      <c r="AC1183" s="8"/>
      <c r="AD1183" t="s">
        <v>435</v>
      </c>
      <c r="AE1183" t="s">
        <v>434</v>
      </c>
      <c r="AF1183" t="e">
        <f>VLOOKUP(AE1183,[1]urls_output!$A:$B,2,FALSE)</f>
        <v>#N/A</v>
      </c>
    </row>
    <row r="1184" spans="1:32" ht="15" customHeight="1">
      <c r="A1184">
        <v>1185</v>
      </c>
      <c r="B1184" t="s">
        <v>31</v>
      </c>
      <c r="C1184" s="19" t="s">
        <v>50</v>
      </c>
      <c r="D1184" t="s">
        <v>433</v>
      </c>
      <c r="E1184" t="s">
        <v>433</v>
      </c>
      <c r="I1184" t="s">
        <v>53</v>
      </c>
      <c r="J1184" t="s">
        <v>54</v>
      </c>
      <c r="K1184" t="s">
        <v>96</v>
      </c>
      <c r="P1184" t="s">
        <v>7871</v>
      </c>
      <c r="Q1184" t="s">
        <v>41</v>
      </c>
      <c r="R1184" t="s">
        <v>7914</v>
      </c>
      <c r="S1184" s="63" t="s">
        <v>8275</v>
      </c>
      <c r="T1184" t="s">
        <v>44</v>
      </c>
      <c r="U1184" t="s">
        <v>60</v>
      </c>
      <c r="W1184">
        <v>2006</v>
      </c>
      <c r="X1184" t="s">
        <v>61</v>
      </c>
      <c r="Z1184" s="2"/>
      <c r="AB1184" t="str">
        <f t="shared" si="30"/>
        <v>DEU_Brandenburg_Plantae_Vascular plants_2006.pdf</v>
      </c>
      <c r="AC1184" s="8"/>
      <c r="AD1184" t="s">
        <v>7915</v>
      </c>
      <c r="AE1184" t="s">
        <v>7914</v>
      </c>
      <c r="AF1184" t="e">
        <f>VLOOKUP(AE1184,[1]urls_output!$A:$B,2,FALSE)</f>
        <v>#N/A</v>
      </c>
    </row>
    <row r="1185" spans="1:32" ht="15" customHeight="1">
      <c r="A1185">
        <v>1186</v>
      </c>
      <c r="B1185" t="s">
        <v>31</v>
      </c>
      <c r="C1185" s="19" t="s">
        <v>50</v>
      </c>
      <c r="D1185" t="s">
        <v>433</v>
      </c>
      <c r="E1185" t="s">
        <v>433</v>
      </c>
      <c r="I1185" t="s">
        <v>53</v>
      </c>
      <c r="J1185" t="s">
        <v>54</v>
      </c>
      <c r="K1185" t="s">
        <v>96</v>
      </c>
      <c r="P1185" t="s">
        <v>1866</v>
      </c>
      <c r="Q1185" t="s">
        <v>41</v>
      </c>
      <c r="R1185" t="s">
        <v>1962</v>
      </c>
      <c r="S1185" s="38" t="s">
        <v>8276</v>
      </c>
      <c r="T1185" t="s">
        <v>44</v>
      </c>
      <c r="U1185" t="s">
        <v>60</v>
      </c>
      <c r="W1185">
        <v>2002</v>
      </c>
      <c r="X1185" t="s">
        <v>61</v>
      </c>
      <c r="Z1185" s="2"/>
      <c r="AB1185" t="str">
        <f t="shared" si="30"/>
        <v>DEU_Brandenburg_Plantae_Bryophytes_2002.pdf</v>
      </c>
      <c r="AC1185" s="8"/>
      <c r="AD1185" t="s">
        <v>1963</v>
      </c>
      <c r="AE1185" t="s">
        <v>1962</v>
      </c>
      <c r="AF1185" t="e">
        <f>VLOOKUP(AE1185,[1]urls_output!$A:$B,2,FALSE)</f>
        <v>#N/A</v>
      </c>
    </row>
    <row r="1186" spans="1:32" ht="15" customHeight="1">
      <c r="A1186">
        <v>1187</v>
      </c>
      <c r="B1186" t="s">
        <v>31</v>
      </c>
      <c r="C1186" s="19" t="s">
        <v>50</v>
      </c>
      <c r="D1186" t="s">
        <v>433</v>
      </c>
      <c r="E1186" t="s">
        <v>433</v>
      </c>
      <c r="I1186" t="s">
        <v>53</v>
      </c>
      <c r="J1186" t="s">
        <v>54</v>
      </c>
      <c r="K1186" t="s">
        <v>96</v>
      </c>
      <c r="N1186" t="s">
        <v>2386</v>
      </c>
      <c r="O1186" t="s">
        <v>2387</v>
      </c>
      <c r="P1186" t="s">
        <v>2388</v>
      </c>
      <c r="Q1186" t="s">
        <v>41</v>
      </c>
      <c r="R1186" t="s">
        <v>2412</v>
      </c>
      <c r="S1186" s="38" t="s">
        <v>8277</v>
      </c>
      <c r="T1186" t="s">
        <v>44</v>
      </c>
      <c r="U1186" t="s">
        <v>60</v>
      </c>
      <c r="W1186">
        <v>2011</v>
      </c>
      <c r="X1186" t="s">
        <v>61</v>
      </c>
      <c r="Z1186" s="2"/>
      <c r="AB1186" t="str">
        <f t="shared" si="30"/>
        <v>DEU_Brandenburg_Plantae_Characeae_2011.pdf</v>
      </c>
      <c r="AC1186" s="8"/>
      <c r="AD1186" t="s">
        <v>2413</v>
      </c>
      <c r="AE1186" t="s">
        <v>2412</v>
      </c>
      <c r="AF1186" t="e">
        <f>VLOOKUP(AE1186,[1]urls_output!$A:$B,2,FALSE)</f>
        <v>#N/A</v>
      </c>
    </row>
    <row r="1187" spans="1:32" ht="15" customHeight="1">
      <c r="A1187">
        <v>1188</v>
      </c>
      <c r="B1187" t="s">
        <v>31</v>
      </c>
      <c r="C1187" s="19" t="s">
        <v>50</v>
      </c>
      <c r="D1187" t="s">
        <v>433</v>
      </c>
      <c r="E1187" t="s">
        <v>433</v>
      </c>
      <c r="I1187" t="s">
        <v>53</v>
      </c>
      <c r="J1187" t="s">
        <v>54</v>
      </c>
      <c r="K1187" t="s">
        <v>37</v>
      </c>
      <c r="L1187" t="s">
        <v>177</v>
      </c>
      <c r="M1187" t="s">
        <v>178</v>
      </c>
      <c r="P1187" t="s">
        <v>3709</v>
      </c>
      <c r="Q1187" t="s">
        <v>41</v>
      </c>
      <c r="R1187" t="s">
        <v>2638</v>
      </c>
      <c r="S1187" s="38" t="s">
        <v>8278</v>
      </c>
      <c r="T1187" t="s">
        <v>44</v>
      </c>
      <c r="U1187" t="s">
        <v>60</v>
      </c>
      <c r="W1187">
        <v>2011</v>
      </c>
      <c r="X1187" t="s">
        <v>61</v>
      </c>
      <c r="Z1187" s="2"/>
      <c r="AB1187" t="str">
        <f t="shared" si="30"/>
        <v>DEU_Brandenburg_Animalia_Fishes_2011.pdf</v>
      </c>
      <c r="AC1187" s="8"/>
      <c r="AD1187" t="s">
        <v>2639</v>
      </c>
      <c r="AE1187" t="s">
        <v>2638</v>
      </c>
      <c r="AF1187" t="e">
        <f>VLOOKUP(AE1187,[1]urls_output!$A:$B,2,FALSE)</f>
        <v>#N/A</v>
      </c>
    </row>
    <row r="1188" spans="1:32" ht="15" customHeight="1">
      <c r="A1188">
        <v>1189</v>
      </c>
      <c r="B1188" t="s">
        <v>31</v>
      </c>
      <c r="C1188" s="19" t="s">
        <v>50</v>
      </c>
      <c r="D1188" t="s">
        <v>433</v>
      </c>
      <c r="E1188" t="s">
        <v>433</v>
      </c>
      <c r="I1188" t="s">
        <v>53</v>
      </c>
      <c r="J1188" t="s">
        <v>54</v>
      </c>
      <c r="K1188" t="s">
        <v>37</v>
      </c>
      <c r="L1188" t="s">
        <v>177</v>
      </c>
      <c r="P1188" t="s">
        <v>2633</v>
      </c>
      <c r="Q1188" t="s">
        <v>41</v>
      </c>
      <c r="R1188" s="1" t="s">
        <v>2638</v>
      </c>
      <c r="S1188" s="38" t="s">
        <v>8278</v>
      </c>
      <c r="T1188" t="s">
        <v>44</v>
      </c>
      <c r="U1188" t="s">
        <v>60</v>
      </c>
      <c r="W1188">
        <v>2011</v>
      </c>
      <c r="X1188" t="s">
        <v>61</v>
      </c>
      <c r="Z1188" s="2"/>
      <c r="AB1188" t="str">
        <f t="shared" si="30"/>
        <v>DEU_Brandenburg_Animalia_Cyclostomata_2011.pdf</v>
      </c>
      <c r="AC1188" s="8"/>
      <c r="AD1188" t="s">
        <v>2639</v>
      </c>
      <c r="AE1188" s="1" t="s">
        <v>2638</v>
      </c>
      <c r="AF1188" t="e">
        <f>VLOOKUP(AE1188,[1]urls_output!$A:$B,2,FALSE)</f>
        <v>#N/A</v>
      </c>
    </row>
    <row r="1189" spans="1:32" ht="15" customHeight="1">
      <c r="A1189">
        <v>1190</v>
      </c>
      <c r="B1189" t="s">
        <v>31</v>
      </c>
      <c r="C1189" s="19" t="s">
        <v>50</v>
      </c>
      <c r="D1189" t="s">
        <v>433</v>
      </c>
      <c r="E1189" t="s">
        <v>433</v>
      </c>
      <c r="I1189" t="s">
        <v>53</v>
      </c>
      <c r="J1189" t="s">
        <v>54</v>
      </c>
      <c r="K1189" t="s">
        <v>37</v>
      </c>
      <c r="L1189" t="s">
        <v>177</v>
      </c>
      <c r="M1189" t="s">
        <v>178</v>
      </c>
      <c r="N1189" t="s">
        <v>903</v>
      </c>
      <c r="P1189" t="s">
        <v>5979</v>
      </c>
      <c r="Q1189" t="s">
        <v>41</v>
      </c>
      <c r="R1189" t="s">
        <v>6094</v>
      </c>
      <c r="S1189" s="31" t="s">
        <v>8279</v>
      </c>
      <c r="T1189" t="s">
        <v>44</v>
      </c>
      <c r="U1189" t="s">
        <v>60</v>
      </c>
      <c r="W1189">
        <v>2022</v>
      </c>
      <c r="X1189" t="s">
        <v>61</v>
      </c>
      <c r="Z1189" s="2"/>
      <c r="AA1189" t="str">
        <f>IF(C1189="NA",   D1189&amp;"_"&amp;J1189&amp;"_"&amp;O1189&amp;"_"&amp;V1189&amp;"."&amp;R1189, D1189&amp;"_"&amp;C1189&amp;"_"&amp;J1189&amp;"_"&amp;O1189&amp;"_"&amp;V1189&amp;"."&amp;R1189)</f>
        <v>Brandenburg_Germany_DE__.https://lfu.brandenburg.de/lfu/de/aufgaben/natur/natura-2000/ffh-monitoring/arten-nach-ffh-richtlinie/</v>
      </c>
      <c r="AB1189" t="str">
        <f t="shared" si="30"/>
        <v>DEU_Brandenburg_Animalia_Mammals_2022.pdf</v>
      </c>
      <c r="AC1189" s="8"/>
      <c r="AD1189" t="s">
        <v>6095</v>
      </c>
      <c r="AE1189" t="s">
        <v>6094</v>
      </c>
      <c r="AF1189" t="str">
        <f>VLOOKUP(AE1189,[1]urls_output!$A:$B,2,FALSE)</f>
        <v>T</v>
      </c>
    </row>
    <row r="1190" spans="1:32" ht="15" customHeight="1">
      <c r="A1190">
        <v>1191</v>
      </c>
      <c r="B1190" t="s">
        <v>31</v>
      </c>
      <c r="C1190" s="19" t="s">
        <v>50</v>
      </c>
      <c r="D1190" t="s">
        <v>433</v>
      </c>
      <c r="E1190" t="s">
        <v>433</v>
      </c>
      <c r="I1190" t="s">
        <v>53</v>
      </c>
      <c r="J1190" t="s">
        <v>54</v>
      </c>
      <c r="K1190" t="s">
        <v>37</v>
      </c>
      <c r="L1190" t="s">
        <v>177</v>
      </c>
      <c r="M1190" t="s">
        <v>178</v>
      </c>
      <c r="N1190" t="s">
        <v>903</v>
      </c>
      <c r="P1190" t="s">
        <v>5979</v>
      </c>
      <c r="Q1190" t="s">
        <v>41</v>
      </c>
      <c r="R1190" t="s">
        <v>6096</v>
      </c>
      <c r="S1190" s="38" t="s">
        <v>8235</v>
      </c>
      <c r="T1190" t="s">
        <v>44</v>
      </c>
      <c r="U1190" t="s">
        <v>60</v>
      </c>
      <c r="W1190">
        <v>2003</v>
      </c>
      <c r="X1190" t="s">
        <v>61</v>
      </c>
      <c r="Z1190" s="2"/>
      <c r="AA1190" t="s">
        <v>6097</v>
      </c>
      <c r="AB1190" t="str">
        <f t="shared" si="30"/>
        <v>DEU_Brandenburg_Animalia_Mammals_2003.pdf</v>
      </c>
      <c r="AC1190" s="8"/>
      <c r="AD1190" t="s">
        <v>6093</v>
      </c>
      <c r="AE1190" t="s">
        <v>6096</v>
      </c>
      <c r="AF1190" t="str">
        <f>VLOOKUP(AE1190,[1]urls_output!$A:$B,2,FALSE)</f>
        <v>T</v>
      </c>
    </row>
    <row r="1191" spans="1:32" ht="15" customHeight="1">
      <c r="A1191">
        <v>1192</v>
      </c>
      <c r="B1191" t="s">
        <v>31</v>
      </c>
      <c r="C1191" s="19" t="s">
        <v>50</v>
      </c>
      <c r="D1191" t="s">
        <v>436</v>
      </c>
      <c r="E1191" t="s">
        <v>436</v>
      </c>
      <c r="I1191" t="s">
        <v>53</v>
      </c>
      <c r="J1191" t="s">
        <v>54</v>
      </c>
      <c r="K1191" t="s">
        <v>37</v>
      </c>
      <c r="P1191" t="s">
        <v>2907</v>
      </c>
      <c r="Q1191" t="s">
        <v>41</v>
      </c>
      <c r="R1191" t="s">
        <v>437</v>
      </c>
      <c r="S1191" s="38" t="s">
        <v>8280</v>
      </c>
      <c r="T1191" t="s">
        <v>63</v>
      </c>
      <c r="U1191" t="s">
        <v>60</v>
      </c>
      <c r="W1191">
        <v>2023</v>
      </c>
      <c r="X1191" t="s">
        <v>61</v>
      </c>
      <c r="Z1191" s="2"/>
      <c r="AA1191" t="s">
        <v>438</v>
      </c>
      <c r="AB1191" t="str">
        <f t="shared" si="30"/>
        <v>DEU_Bremen_Animalia_Fauna_2023.xlsx</v>
      </c>
      <c r="AC1191" s="8"/>
      <c r="AD1191" t="s">
        <v>3113</v>
      </c>
      <c r="AE1191" s="1" t="s">
        <v>437</v>
      </c>
      <c r="AF1191" t="s">
        <v>87</v>
      </c>
    </row>
    <row r="1192" spans="1:32" ht="15" customHeight="1">
      <c r="A1192">
        <v>1193</v>
      </c>
      <c r="B1192" t="s">
        <v>31</v>
      </c>
      <c r="C1192" s="19" t="s">
        <v>50</v>
      </c>
      <c r="D1192" t="s">
        <v>436</v>
      </c>
      <c r="E1192" t="s">
        <v>436</v>
      </c>
      <c r="I1192" t="s">
        <v>53</v>
      </c>
      <c r="J1192" t="s">
        <v>54</v>
      </c>
      <c r="K1192" t="s">
        <v>96</v>
      </c>
      <c r="P1192" t="s">
        <v>3821</v>
      </c>
      <c r="Q1192" t="s">
        <v>41</v>
      </c>
      <c r="R1192" t="s">
        <v>437</v>
      </c>
      <c r="S1192" s="38" t="s">
        <v>8280</v>
      </c>
      <c r="T1192" t="s">
        <v>63</v>
      </c>
      <c r="U1192" t="s">
        <v>60</v>
      </c>
      <c r="W1192">
        <v>2023</v>
      </c>
      <c r="X1192" t="s">
        <v>61</v>
      </c>
      <c r="Z1192" s="2"/>
      <c r="AA1192" t="s">
        <v>438</v>
      </c>
      <c r="AB1192" t="str">
        <f t="shared" si="30"/>
        <v>DEU_Bremen_Plantae_Flora_2023.xlsx</v>
      </c>
      <c r="AC1192" s="8"/>
      <c r="AD1192" t="s">
        <v>4055</v>
      </c>
      <c r="AE1192" t="s">
        <v>437</v>
      </c>
      <c r="AF1192" t="s">
        <v>87</v>
      </c>
    </row>
    <row r="1193" spans="1:32" ht="15" customHeight="1">
      <c r="A1193">
        <v>1194</v>
      </c>
      <c r="B1193" t="s">
        <v>31</v>
      </c>
      <c r="C1193" s="19" t="s">
        <v>50</v>
      </c>
      <c r="D1193" t="s">
        <v>440</v>
      </c>
      <c r="E1193" t="s">
        <v>440</v>
      </c>
      <c r="I1193" t="s">
        <v>53</v>
      </c>
      <c r="J1193" t="s">
        <v>54</v>
      </c>
      <c r="K1193" t="s">
        <v>37</v>
      </c>
      <c r="P1193" t="s">
        <v>2907</v>
      </c>
      <c r="Q1193" t="s">
        <v>41</v>
      </c>
      <c r="R1193" t="s">
        <v>437</v>
      </c>
      <c r="S1193" s="38" t="s">
        <v>8280</v>
      </c>
      <c r="T1193" t="s">
        <v>63</v>
      </c>
      <c r="U1193" t="s">
        <v>60</v>
      </c>
      <c r="W1193">
        <v>2023</v>
      </c>
      <c r="X1193" t="s">
        <v>61</v>
      </c>
      <c r="Z1193" s="2"/>
      <c r="AA1193" t="s">
        <v>438</v>
      </c>
      <c r="AB1193" t="str">
        <f t="shared" si="30"/>
        <v>DEU_Niedersachsen_Animalia_Fauna_2023.xlsx</v>
      </c>
      <c r="AC1193" s="8"/>
      <c r="AD1193" t="s">
        <v>3114</v>
      </c>
      <c r="AE1193" t="s">
        <v>437</v>
      </c>
      <c r="AF1193" t="s">
        <v>87</v>
      </c>
    </row>
    <row r="1194" spans="1:32" ht="15" customHeight="1">
      <c r="A1194">
        <v>1195</v>
      </c>
      <c r="B1194" t="s">
        <v>31</v>
      </c>
      <c r="C1194" s="19" t="s">
        <v>50</v>
      </c>
      <c r="D1194" t="s">
        <v>440</v>
      </c>
      <c r="E1194" t="s">
        <v>440</v>
      </c>
      <c r="I1194" t="s">
        <v>53</v>
      </c>
      <c r="J1194" t="s">
        <v>54</v>
      </c>
      <c r="K1194" t="s">
        <v>96</v>
      </c>
      <c r="P1194" t="s">
        <v>3821</v>
      </c>
      <c r="Q1194" t="s">
        <v>41</v>
      </c>
      <c r="R1194" t="s">
        <v>437</v>
      </c>
      <c r="S1194" s="38" t="s">
        <v>8280</v>
      </c>
      <c r="T1194" t="s">
        <v>63</v>
      </c>
      <c r="U1194" t="s">
        <v>60</v>
      </c>
      <c r="W1194">
        <v>2023</v>
      </c>
      <c r="X1194" t="s">
        <v>61</v>
      </c>
      <c r="Z1194" s="2"/>
      <c r="AA1194" t="s">
        <v>438</v>
      </c>
      <c r="AB1194" t="str">
        <f t="shared" si="30"/>
        <v>DEU_Niedersachsen_Plantae_Flora_2023.xlsx</v>
      </c>
      <c r="AC1194" s="8"/>
      <c r="AD1194" t="s">
        <v>4056</v>
      </c>
      <c r="AE1194" t="s">
        <v>437</v>
      </c>
      <c r="AF1194" t="s">
        <v>87</v>
      </c>
    </row>
    <row r="1195" spans="1:32" ht="15" customHeight="1">
      <c r="A1195">
        <v>1196</v>
      </c>
      <c r="B1195" t="s">
        <v>31</v>
      </c>
      <c r="C1195" s="19" t="s">
        <v>50</v>
      </c>
      <c r="D1195" t="s">
        <v>436</v>
      </c>
      <c r="E1195" t="s">
        <v>436</v>
      </c>
      <c r="I1195" t="s">
        <v>53</v>
      </c>
      <c r="J1195" t="s">
        <v>54</v>
      </c>
      <c r="K1195" t="s">
        <v>37</v>
      </c>
      <c r="L1195" t="s">
        <v>177</v>
      </c>
      <c r="M1195" t="s">
        <v>178</v>
      </c>
      <c r="N1195" t="s">
        <v>903</v>
      </c>
      <c r="P1195" t="s">
        <v>5979</v>
      </c>
      <c r="Q1195" t="s">
        <v>41</v>
      </c>
      <c r="R1195" t="s">
        <v>437</v>
      </c>
      <c r="S1195" s="38" t="s">
        <v>8281</v>
      </c>
      <c r="T1195" t="s">
        <v>63</v>
      </c>
      <c r="U1195" t="s">
        <v>60</v>
      </c>
      <c r="W1195">
        <v>2023</v>
      </c>
      <c r="X1195" t="s">
        <v>61</v>
      </c>
      <c r="Z1195" s="2"/>
      <c r="AA1195" t="s">
        <v>438</v>
      </c>
      <c r="AB1195" t="str">
        <f t="shared" si="30"/>
        <v>DEU_Bremen_Animalia_Mammals_2023.xlsx</v>
      </c>
      <c r="AC1195" s="8"/>
      <c r="AD1195" t="s">
        <v>6098</v>
      </c>
      <c r="AE1195" t="s">
        <v>437</v>
      </c>
      <c r="AF1195" t="s">
        <v>87</v>
      </c>
    </row>
    <row r="1196" spans="1:32" ht="15" customHeight="1">
      <c r="A1196">
        <v>1197</v>
      </c>
      <c r="B1196" t="s">
        <v>31</v>
      </c>
      <c r="C1196" s="19" t="s">
        <v>50</v>
      </c>
      <c r="D1196" t="s">
        <v>440</v>
      </c>
      <c r="E1196" t="s">
        <v>440</v>
      </c>
      <c r="I1196" t="s">
        <v>53</v>
      </c>
      <c r="J1196" t="s">
        <v>54</v>
      </c>
      <c r="K1196" t="s">
        <v>37</v>
      </c>
      <c r="L1196" t="s">
        <v>177</v>
      </c>
      <c r="M1196" t="s">
        <v>178</v>
      </c>
      <c r="N1196" t="s">
        <v>903</v>
      </c>
      <c r="P1196" t="s">
        <v>5979</v>
      </c>
      <c r="Q1196" t="s">
        <v>41</v>
      </c>
      <c r="R1196" t="s">
        <v>437</v>
      </c>
      <c r="S1196" s="38" t="s">
        <v>8281</v>
      </c>
      <c r="T1196" t="s">
        <v>63</v>
      </c>
      <c r="U1196" t="s">
        <v>60</v>
      </c>
      <c r="W1196">
        <v>2023</v>
      </c>
      <c r="X1196" t="s">
        <v>61</v>
      </c>
      <c r="Z1196" s="2"/>
      <c r="AA1196" t="s">
        <v>438</v>
      </c>
      <c r="AB1196" t="str">
        <f t="shared" si="30"/>
        <v>DEU_Niedersachsen_Animalia_Mammals_2023.xlsx</v>
      </c>
      <c r="AC1196" s="8"/>
      <c r="AD1196" t="s">
        <v>6099</v>
      </c>
      <c r="AE1196" t="s">
        <v>437</v>
      </c>
      <c r="AF1196" t="s">
        <v>87</v>
      </c>
    </row>
    <row r="1197" spans="1:32" ht="15" customHeight="1">
      <c r="A1197">
        <v>1198</v>
      </c>
      <c r="B1197" t="s">
        <v>31</v>
      </c>
      <c r="C1197" s="19" t="s">
        <v>50</v>
      </c>
      <c r="D1197" t="s">
        <v>436</v>
      </c>
      <c r="E1197" t="s">
        <v>436</v>
      </c>
      <c r="I1197" t="s">
        <v>53</v>
      </c>
      <c r="J1197" t="s">
        <v>54</v>
      </c>
      <c r="K1197" t="s">
        <v>37</v>
      </c>
      <c r="L1197" t="s">
        <v>177</v>
      </c>
      <c r="M1197" t="s">
        <v>178</v>
      </c>
      <c r="N1197" t="s">
        <v>179</v>
      </c>
      <c r="P1197" t="s">
        <v>180</v>
      </c>
      <c r="Q1197" t="s">
        <v>41</v>
      </c>
      <c r="R1197" t="s">
        <v>437</v>
      </c>
      <c r="S1197" s="38" t="s">
        <v>8282</v>
      </c>
      <c r="T1197" t="s">
        <v>63</v>
      </c>
      <c r="U1197" t="s">
        <v>60</v>
      </c>
      <c r="W1197">
        <v>2021</v>
      </c>
      <c r="X1197" t="s">
        <v>61</v>
      </c>
      <c r="Z1197" s="2"/>
      <c r="AA1197" t="s">
        <v>438</v>
      </c>
      <c r="AB1197" t="str">
        <f t="shared" si="30"/>
        <v>DEU_Bremen_Animalia_Amphibians_2021.xlsx</v>
      </c>
      <c r="AC1197" s="8"/>
      <c r="AD1197" t="s">
        <v>439</v>
      </c>
      <c r="AE1197" t="s">
        <v>437</v>
      </c>
      <c r="AF1197" t="s">
        <v>87</v>
      </c>
    </row>
    <row r="1198" spans="1:32" ht="15" customHeight="1">
      <c r="A1198">
        <v>1199</v>
      </c>
      <c r="B1198" t="s">
        <v>31</v>
      </c>
      <c r="C1198" s="19" t="s">
        <v>50</v>
      </c>
      <c r="D1198" t="s">
        <v>440</v>
      </c>
      <c r="E1198" t="s">
        <v>440</v>
      </c>
      <c r="I1198" t="s">
        <v>53</v>
      </c>
      <c r="J1198" t="s">
        <v>54</v>
      </c>
      <c r="K1198" t="s">
        <v>37</v>
      </c>
      <c r="L1198" t="s">
        <v>177</v>
      </c>
      <c r="M1198" t="s">
        <v>178</v>
      </c>
      <c r="N1198" t="s">
        <v>179</v>
      </c>
      <c r="P1198" t="s">
        <v>180</v>
      </c>
      <c r="Q1198" t="s">
        <v>41</v>
      </c>
      <c r="R1198" t="s">
        <v>437</v>
      </c>
      <c r="S1198" s="38" t="s">
        <v>8282</v>
      </c>
      <c r="T1198" t="s">
        <v>63</v>
      </c>
      <c r="U1198" t="s">
        <v>60</v>
      </c>
      <c r="W1198">
        <v>2021</v>
      </c>
      <c r="X1198" t="s">
        <v>61</v>
      </c>
      <c r="Z1198" s="2"/>
      <c r="AA1198" t="s">
        <v>438</v>
      </c>
      <c r="AB1198" t="str">
        <f t="shared" si="30"/>
        <v>DEU_Niedersachsen_Animalia_Amphibians_2021.xlsx</v>
      </c>
      <c r="AC1198" s="8"/>
      <c r="AD1198" t="s">
        <v>441</v>
      </c>
      <c r="AE1198" t="s">
        <v>437</v>
      </c>
      <c r="AF1198" t="s">
        <v>87</v>
      </c>
    </row>
    <row r="1199" spans="1:32" ht="15" customHeight="1">
      <c r="A1199">
        <v>1200</v>
      </c>
      <c r="B1199" t="s">
        <v>31</v>
      </c>
      <c r="C1199" s="19" t="s">
        <v>50</v>
      </c>
      <c r="D1199" t="s">
        <v>436</v>
      </c>
      <c r="E1199" t="s">
        <v>436</v>
      </c>
      <c r="I1199" t="s">
        <v>53</v>
      </c>
      <c r="J1199" t="s">
        <v>54</v>
      </c>
      <c r="K1199" t="s">
        <v>37</v>
      </c>
      <c r="L1199" t="s">
        <v>177</v>
      </c>
      <c r="M1199" t="s">
        <v>178</v>
      </c>
      <c r="N1199" t="s">
        <v>2291</v>
      </c>
      <c r="P1199" t="s">
        <v>7214</v>
      </c>
      <c r="Q1199" t="s">
        <v>41</v>
      </c>
      <c r="R1199" t="s">
        <v>437</v>
      </c>
      <c r="S1199" s="38" t="s">
        <v>8283</v>
      </c>
      <c r="T1199" t="s">
        <v>63</v>
      </c>
      <c r="U1199" t="s">
        <v>60</v>
      </c>
      <c r="W1199">
        <v>2021</v>
      </c>
      <c r="X1199" t="s">
        <v>61</v>
      </c>
      <c r="Z1199" s="2"/>
      <c r="AA1199" t="s">
        <v>438</v>
      </c>
      <c r="AB1199" t="str">
        <f t="shared" si="30"/>
        <v>DEU_Bremen_Animalia_Reptiles_2021.xlsx</v>
      </c>
      <c r="AC1199" s="8"/>
      <c r="AD1199" t="s">
        <v>7301</v>
      </c>
      <c r="AE1199" t="s">
        <v>437</v>
      </c>
      <c r="AF1199" t="s">
        <v>87</v>
      </c>
    </row>
    <row r="1200" spans="1:32" ht="15" customHeight="1">
      <c r="A1200">
        <v>1201</v>
      </c>
      <c r="B1200" t="s">
        <v>31</v>
      </c>
      <c r="C1200" s="19" t="s">
        <v>50</v>
      </c>
      <c r="D1200" t="s">
        <v>440</v>
      </c>
      <c r="E1200" t="s">
        <v>440</v>
      </c>
      <c r="I1200" t="s">
        <v>53</v>
      </c>
      <c r="J1200" t="s">
        <v>54</v>
      </c>
      <c r="K1200" t="s">
        <v>37</v>
      </c>
      <c r="L1200" t="s">
        <v>177</v>
      </c>
      <c r="M1200" t="s">
        <v>178</v>
      </c>
      <c r="N1200" t="s">
        <v>2291</v>
      </c>
      <c r="P1200" t="s">
        <v>7214</v>
      </c>
      <c r="Q1200" t="s">
        <v>41</v>
      </c>
      <c r="R1200" t="s">
        <v>437</v>
      </c>
      <c r="S1200" s="38" t="s">
        <v>8283</v>
      </c>
      <c r="T1200" t="s">
        <v>63</v>
      </c>
      <c r="U1200" t="s">
        <v>60</v>
      </c>
      <c r="W1200">
        <v>2021</v>
      </c>
      <c r="X1200" t="s">
        <v>61</v>
      </c>
      <c r="Z1200" s="2"/>
      <c r="AA1200" t="s">
        <v>438</v>
      </c>
      <c r="AB1200" t="str">
        <f t="shared" si="30"/>
        <v>DEU_Niedersachsen_Animalia_Reptiles_2021.xlsx</v>
      </c>
      <c r="AC1200" s="8"/>
      <c r="AD1200" t="s">
        <v>7302</v>
      </c>
      <c r="AE1200" t="s">
        <v>437</v>
      </c>
      <c r="AF1200" t="s">
        <v>87</v>
      </c>
    </row>
    <row r="1201" spans="1:32" ht="15" customHeight="1">
      <c r="A1201">
        <v>1202</v>
      </c>
      <c r="B1201" t="s">
        <v>31</v>
      </c>
      <c r="C1201" s="19" t="s">
        <v>50</v>
      </c>
      <c r="D1201" t="s">
        <v>436</v>
      </c>
      <c r="E1201" t="s">
        <v>436</v>
      </c>
      <c r="I1201" t="s">
        <v>53</v>
      </c>
      <c r="J1201" t="s">
        <v>54</v>
      </c>
      <c r="K1201" t="s">
        <v>37</v>
      </c>
      <c r="L1201" t="s">
        <v>38</v>
      </c>
      <c r="M1201" t="s">
        <v>55</v>
      </c>
      <c r="N1201" t="s">
        <v>56</v>
      </c>
      <c r="O1201" t="s">
        <v>817</v>
      </c>
      <c r="P1201" t="s">
        <v>817</v>
      </c>
      <c r="Q1201" t="s">
        <v>41</v>
      </c>
      <c r="R1201" t="s">
        <v>437</v>
      </c>
      <c r="S1201" s="38" t="s">
        <v>8284</v>
      </c>
      <c r="T1201" t="s">
        <v>63</v>
      </c>
      <c r="U1201" t="s">
        <v>60</v>
      </c>
      <c r="W1201">
        <v>2021</v>
      </c>
      <c r="X1201" t="s">
        <v>61</v>
      </c>
      <c r="Z1201" s="2"/>
      <c r="AA1201" t="s">
        <v>438</v>
      </c>
      <c r="AB1201" t="str">
        <f t="shared" si="30"/>
        <v>DEU_Bremen_Animalia_Odonata_2021.xlsx</v>
      </c>
      <c r="AC1201" s="8"/>
      <c r="AD1201" t="s">
        <v>6846</v>
      </c>
      <c r="AE1201" t="s">
        <v>437</v>
      </c>
      <c r="AF1201" t="s">
        <v>87</v>
      </c>
    </row>
    <row r="1202" spans="1:32" ht="15" customHeight="1">
      <c r="A1202">
        <v>1203</v>
      </c>
      <c r="B1202" t="s">
        <v>31</v>
      </c>
      <c r="C1202" s="19" t="s">
        <v>50</v>
      </c>
      <c r="D1202" t="s">
        <v>440</v>
      </c>
      <c r="E1202" t="s">
        <v>440</v>
      </c>
      <c r="I1202" t="s">
        <v>53</v>
      </c>
      <c r="J1202" t="s">
        <v>54</v>
      </c>
      <c r="K1202" t="s">
        <v>37</v>
      </c>
      <c r="L1202" t="s">
        <v>38</v>
      </c>
      <c r="M1202" t="s">
        <v>55</v>
      </c>
      <c r="N1202" t="s">
        <v>56</v>
      </c>
      <c r="O1202" t="s">
        <v>817</v>
      </c>
      <c r="P1202" t="s">
        <v>817</v>
      </c>
      <c r="Q1202" t="s">
        <v>41</v>
      </c>
      <c r="R1202" t="s">
        <v>437</v>
      </c>
      <c r="S1202" s="38" t="s">
        <v>8284</v>
      </c>
      <c r="T1202" t="s">
        <v>63</v>
      </c>
      <c r="U1202" t="s">
        <v>60</v>
      </c>
      <c r="W1202">
        <v>2021</v>
      </c>
      <c r="X1202" t="s">
        <v>61</v>
      </c>
      <c r="Z1202" s="2"/>
      <c r="AA1202" t="s">
        <v>438</v>
      </c>
      <c r="AB1202" t="str">
        <f t="shared" si="30"/>
        <v>DEU_Niedersachsen_Animalia_Odonata_2021.xlsx</v>
      </c>
      <c r="AC1202" s="8"/>
      <c r="AD1202" t="s">
        <v>6847</v>
      </c>
      <c r="AE1202" t="s">
        <v>437</v>
      </c>
      <c r="AF1202" t="s">
        <v>87</v>
      </c>
    </row>
    <row r="1203" spans="1:32" ht="15" customHeight="1">
      <c r="A1203">
        <v>1204</v>
      </c>
      <c r="B1203" t="s">
        <v>31</v>
      </c>
      <c r="C1203" s="19" t="s">
        <v>50</v>
      </c>
      <c r="D1203" t="s">
        <v>436</v>
      </c>
      <c r="E1203" t="s">
        <v>436</v>
      </c>
      <c r="I1203" t="s">
        <v>53</v>
      </c>
      <c r="J1203" t="s">
        <v>54</v>
      </c>
      <c r="K1203" t="s">
        <v>37</v>
      </c>
      <c r="L1203" t="s">
        <v>38</v>
      </c>
      <c r="M1203" t="s">
        <v>55</v>
      </c>
      <c r="N1203" t="s">
        <v>56</v>
      </c>
      <c r="O1203" t="s">
        <v>2283</v>
      </c>
      <c r="P1203" t="s">
        <v>2283</v>
      </c>
      <c r="Q1203" t="s">
        <v>41</v>
      </c>
      <c r="R1203" t="s">
        <v>437</v>
      </c>
      <c r="S1203" s="38" t="s">
        <v>8285</v>
      </c>
      <c r="T1203" t="s">
        <v>63</v>
      </c>
      <c r="U1203" t="s">
        <v>60</v>
      </c>
      <c r="W1203">
        <v>2021</v>
      </c>
      <c r="X1203" t="s">
        <v>61</v>
      </c>
      <c r="Z1203" s="2"/>
      <c r="AA1203" t="s">
        <v>438</v>
      </c>
      <c r="AB1203" t="str">
        <f t="shared" si="30"/>
        <v>DEU_Bremen_Animalia_Orthoptera_2021.xlsx</v>
      </c>
      <c r="AC1203" s="8"/>
      <c r="AD1203" t="s">
        <v>7020</v>
      </c>
      <c r="AE1203" t="s">
        <v>437</v>
      </c>
      <c r="AF1203" t="s">
        <v>87</v>
      </c>
    </row>
    <row r="1204" spans="1:32" ht="15" customHeight="1">
      <c r="A1204">
        <v>1205</v>
      </c>
      <c r="B1204" t="s">
        <v>31</v>
      </c>
      <c r="C1204" s="19" t="s">
        <v>50</v>
      </c>
      <c r="D1204" t="s">
        <v>440</v>
      </c>
      <c r="E1204" t="s">
        <v>440</v>
      </c>
      <c r="I1204" t="s">
        <v>53</v>
      </c>
      <c r="J1204" t="s">
        <v>54</v>
      </c>
      <c r="K1204" t="s">
        <v>37</v>
      </c>
      <c r="L1204" t="s">
        <v>38</v>
      </c>
      <c r="M1204" t="s">
        <v>55</v>
      </c>
      <c r="N1204" t="s">
        <v>56</v>
      </c>
      <c r="O1204" t="s">
        <v>2283</v>
      </c>
      <c r="P1204" t="s">
        <v>2283</v>
      </c>
      <c r="Q1204" t="s">
        <v>41</v>
      </c>
      <c r="R1204" t="s">
        <v>437</v>
      </c>
      <c r="S1204" s="38" t="s">
        <v>8285</v>
      </c>
      <c r="T1204" t="s">
        <v>63</v>
      </c>
      <c r="U1204" t="s">
        <v>60</v>
      </c>
      <c r="W1204">
        <v>2021</v>
      </c>
      <c r="X1204" t="s">
        <v>61</v>
      </c>
      <c r="Z1204" s="2"/>
      <c r="AA1204" t="s">
        <v>438</v>
      </c>
      <c r="AB1204" t="str">
        <f t="shared" si="30"/>
        <v>DEU_Niedersachsen_Animalia_Orthoptera_2021.xlsx</v>
      </c>
      <c r="AC1204" s="8"/>
      <c r="AD1204" t="s">
        <v>7021</v>
      </c>
      <c r="AE1204" t="s">
        <v>437</v>
      </c>
      <c r="AF1204" t="s">
        <v>87</v>
      </c>
    </row>
    <row r="1205" spans="1:32" ht="15" customHeight="1">
      <c r="A1205">
        <v>1206</v>
      </c>
      <c r="B1205" t="s">
        <v>31</v>
      </c>
      <c r="C1205" s="19" t="s">
        <v>50</v>
      </c>
      <c r="D1205" t="s">
        <v>436</v>
      </c>
      <c r="E1205" t="s">
        <v>436</v>
      </c>
      <c r="I1205" t="s">
        <v>53</v>
      </c>
      <c r="J1205" t="s">
        <v>54</v>
      </c>
      <c r="K1205" t="s">
        <v>37</v>
      </c>
      <c r="L1205" t="s">
        <v>38</v>
      </c>
      <c r="M1205" t="s">
        <v>55</v>
      </c>
      <c r="N1205" t="s">
        <v>56</v>
      </c>
      <c r="O1205" t="s">
        <v>158</v>
      </c>
      <c r="P1205" t="s">
        <v>2050</v>
      </c>
      <c r="Q1205" t="s">
        <v>41</v>
      </c>
      <c r="R1205" t="s">
        <v>437</v>
      </c>
      <c r="S1205" s="38" t="s">
        <v>8286</v>
      </c>
      <c r="T1205" t="s">
        <v>63</v>
      </c>
      <c r="U1205" t="s">
        <v>60</v>
      </c>
      <c r="W1205">
        <v>2021</v>
      </c>
      <c r="X1205" t="s">
        <v>61</v>
      </c>
      <c r="Z1205" s="2"/>
      <c r="AA1205" t="s">
        <v>438</v>
      </c>
      <c r="AB1205" t="str">
        <f t="shared" si="30"/>
        <v>DEU_Bremen_Animalia_Butterflies_2021.xlsx</v>
      </c>
      <c r="AC1205" s="8"/>
      <c r="AD1205" t="s">
        <v>2160</v>
      </c>
      <c r="AE1205" t="s">
        <v>437</v>
      </c>
      <c r="AF1205" t="s">
        <v>87</v>
      </c>
    </row>
    <row r="1206" spans="1:32" ht="15" customHeight="1">
      <c r="A1206">
        <v>1207</v>
      </c>
      <c r="B1206" t="s">
        <v>31</v>
      </c>
      <c r="C1206" s="19" t="s">
        <v>50</v>
      </c>
      <c r="D1206" t="s">
        <v>440</v>
      </c>
      <c r="E1206" t="s">
        <v>440</v>
      </c>
      <c r="I1206" t="s">
        <v>53</v>
      </c>
      <c r="J1206" t="s">
        <v>54</v>
      </c>
      <c r="K1206" t="s">
        <v>37</v>
      </c>
      <c r="L1206" t="s">
        <v>38</v>
      </c>
      <c r="M1206" t="s">
        <v>55</v>
      </c>
      <c r="N1206" t="s">
        <v>56</v>
      </c>
      <c r="O1206" t="s">
        <v>158</v>
      </c>
      <c r="P1206" t="s">
        <v>2050</v>
      </c>
      <c r="Q1206" t="s">
        <v>41</v>
      </c>
      <c r="R1206" t="s">
        <v>437</v>
      </c>
      <c r="S1206" s="38" t="s">
        <v>8286</v>
      </c>
      <c r="T1206" t="s">
        <v>63</v>
      </c>
      <c r="U1206" t="s">
        <v>60</v>
      </c>
      <c r="W1206">
        <v>2021</v>
      </c>
      <c r="X1206" t="s">
        <v>61</v>
      </c>
      <c r="Z1206" s="2"/>
      <c r="AA1206" t="s">
        <v>438</v>
      </c>
      <c r="AB1206" t="str">
        <f t="shared" si="30"/>
        <v>DEU_Niedersachsen_Animalia_Butterflies_2021.xlsx</v>
      </c>
      <c r="AC1206" s="8"/>
      <c r="AD1206" t="s">
        <v>2161</v>
      </c>
      <c r="AE1206" t="s">
        <v>437</v>
      </c>
      <c r="AF1206" t="s">
        <v>87</v>
      </c>
    </row>
    <row r="1207" spans="1:32" ht="15" customHeight="1">
      <c r="A1207">
        <v>1208</v>
      </c>
      <c r="B1207" t="s">
        <v>31</v>
      </c>
      <c r="C1207" s="19" t="s">
        <v>50</v>
      </c>
      <c r="D1207" t="s">
        <v>436</v>
      </c>
      <c r="E1207" t="s">
        <v>436</v>
      </c>
      <c r="I1207" t="s">
        <v>53</v>
      </c>
      <c r="J1207" t="s">
        <v>54</v>
      </c>
      <c r="K1207" t="s">
        <v>37</v>
      </c>
      <c r="L1207" t="s">
        <v>38</v>
      </c>
      <c r="M1207" t="s">
        <v>55</v>
      </c>
      <c r="N1207" t="s">
        <v>56</v>
      </c>
      <c r="O1207" t="s">
        <v>158</v>
      </c>
      <c r="P1207" t="s">
        <v>6614</v>
      </c>
      <c r="Q1207" t="s">
        <v>41</v>
      </c>
      <c r="R1207" t="s">
        <v>437</v>
      </c>
      <c r="S1207" s="38" t="s">
        <v>8287</v>
      </c>
      <c r="T1207" t="s">
        <v>63</v>
      </c>
      <c r="U1207" t="s">
        <v>60</v>
      </c>
      <c r="W1207">
        <v>2021</v>
      </c>
      <c r="X1207" t="s">
        <v>61</v>
      </c>
      <c r="Z1207" s="2"/>
      <c r="AA1207" t="s">
        <v>438</v>
      </c>
      <c r="AB1207" t="str">
        <f t="shared" si="30"/>
        <v>DEU_Bremen_Animalia_Moths_2021.xlsx</v>
      </c>
      <c r="AC1207" s="8"/>
      <c r="AD1207" t="s">
        <v>6618</v>
      </c>
      <c r="AE1207" t="s">
        <v>437</v>
      </c>
      <c r="AF1207" t="s">
        <v>87</v>
      </c>
    </row>
    <row r="1208" spans="1:32" ht="15" customHeight="1">
      <c r="A1208">
        <v>1209</v>
      </c>
      <c r="B1208" t="s">
        <v>31</v>
      </c>
      <c r="C1208" s="19" t="s">
        <v>50</v>
      </c>
      <c r="D1208" t="s">
        <v>440</v>
      </c>
      <c r="E1208" t="s">
        <v>440</v>
      </c>
      <c r="I1208" t="s">
        <v>53</v>
      </c>
      <c r="J1208" t="s">
        <v>54</v>
      </c>
      <c r="K1208" t="s">
        <v>37</v>
      </c>
      <c r="L1208" t="s">
        <v>38</v>
      </c>
      <c r="M1208" t="s">
        <v>55</v>
      </c>
      <c r="N1208" t="s">
        <v>56</v>
      </c>
      <c r="O1208" t="s">
        <v>158</v>
      </c>
      <c r="P1208" t="s">
        <v>6614</v>
      </c>
      <c r="Q1208" t="s">
        <v>41</v>
      </c>
      <c r="R1208" t="s">
        <v>437</v>
      </c>
      <c r="S1208" s="38" t="s">
        <v>8287</v>
      </c>
      <c r="T1208" t="s">
        <v>63</v>
      </c>
      <c r="U1208" t="s">
        <v>60</v>
      </c>
      <c r="W1208">
        <v>2021</v>
      </c>
      <c r="X1208" t="s">
        <v>61</v>
      </c>
      <c r="Z1208" s="2"/>
      <c r="AA1208" t="s">
        <v>438</v>
      </c>
      <c r="AB1208" t="str">
        <f t="shared" si="30"/>
        <v>DEU_Niedersachsen_Animalia_Moths_2021.xlsx</v>
      </c>
      <c r="AC1208" s="8"/>
      <c r="AD1208" t="s">
        <v>6619</v>
      </c>
      <c r="AE1208" t="s">
        <v>437</v>
      </c>
      <c r="AF1208" t="s">
        <v>87</v>
      </c>
    </row>
    <row r="1209" spans="1:32" ht="15" customHeight="1">
      <c r="A1209">
        <v>1210</v>
      </c>
      <c r="B1209" t="s">
        <v>31</v>
      </c>
      <c r="C1209" s="19" t="s">
        <v>50</v>
      </c>
      <c r="D1209" t="s">
        <v>436</v>
      </c>
      <c r="E1209" t="s">
        <v>436</v>
      </c>
      <c r="I1209" t="s">
        <v>53</v>
      </c>
      <c r="J1209" t="s">
        <v>54</v>
      </c>
      <c r="K1209" t="s">
        <v>37</v>
      </c>
      <c r="L1209" t="s">
        <v>38</v>
      </c>
      <c r="M1209" t="s">
        <v>55</v>
      </c>
      <c r="N1209" t="s">
        <v>56</v>
      </c>
      <c r="O1209" t="s">
        <v>158</v>
      </c>
      <c r="P1209" t="s">
        <v>6510</v>
      </c>
      <c r="Q1209" t="s">
        <v>41</v>
      </c>
      <c r="R1209" t="s">
        <v>437</v>
      </c>
      <c r="S1209" s="38" t="s">
        <v>8288</v>
      </c>
      <c r="T1209" t="s">
        <v>63</v>
      </c>
      <c r="U1209" t="s">
        <v>60</v>
      </c>
      <c r="W1209">
        <v>2021</v>
      </c>
      <c r="X1209" t="s">
        <v>61</v>
      </c>
      <c r="Z1209" s="2"/>
      <c r="AA1209" t="s">
        <v>438</v>
      </c>
      <c r="AB1209" t="str">
        <f t="shared" si="30"/>
        <v>DEU_Bremen_Animalia_Microlepidoptera_2021.xlsx</v>
      </c>
      <c r="AC1209" s="8"/>
      <c r="AD1209" t="s">
        <v>6511</v>
      </c>
      <c r="AE1209" t="s">
        <v>437</v>
      </c>
      <c r="AF1209" t="s">
        <v>87</v>
      </c>
    </row>
    <row r="1210" spans="1:32" ht="15" customHeight="1">
      <c r="A1210">
        <v>1211</v>
      </c>
      <c r="B1210" t="s">
        <v>31</v>
      </c>
      <c r="C1210" s="19" t="s">
        <v>50</v>
      </c>
      <c r="D1210" t="s">
        <v>440</v>
      </c>
      <c r="E1210" t="s">
        <v>440</v>
      </c>
      <c r="I1210" t="s">
        <v>53</v>
      </c>
      <c r="J1210" t="s">
        <v>54</v>
      </c>
      <c r="K1210" t="s">
        <v>37</v>
      </c>
      <c r="L1210" t="s">
        <v>38</v>
      </c>
      <c r="M1210" t="s">
        <v>55</v>
      </c>
      <c r="N1210" t="s">
        <v>56</v>
      </c>
      <c r="O1210" t="s">
        <v>158</v>
      </c>
      <c r="P1210" t="s">
        <v>6510</v>
      </c>
      <c r="Q1210" t="s">
        <v>41</v>
      </c>
      <c r="R1210" t="s">
        <v>437</v>
      </c>
      <c r="S1210" s="38" t="s">
        <v>8288</v>
      </c>
      <c r="T1210" t="s">
        <v>63</v>
      </c>
      <c r="U1210" t="s">
        <v>60</v>
      </c>
      <c r="W1210">
        <v>2021</v>
      </c>
      <c r="X1210" t="s">
        <v>61</v>
      </c>
      <c r="Z1210" s="2"/>
      <c r="AA1210" t="s">
        <v>438</v>
      </c>
      <c r="AB1210" t="str">
        <f t="shared" si="30"/>
        <v>DEU_Niedersachsen_Animalia_Microlepidoptera_2021.xlsx</v>
      </c>
      <c r="AC1210" s="8"/>
      <c r="AD1210" t="s">
        <v>6512</v>
      </c>
      <c r="AE1210" t="s">
        <v>437</v>
      </c>
      <c r="AF1210" t="s">
        <v>87</v>
      </c>
    </row>
    <row r="1211" spans="1:32" ht="15" customHeight="1">
      <c r="A1211">
        <v>1212</v>
      </c>
      <c r="B1211" t="s">
        <v>31</v>
      </c>
      <c r="C1211" s="19" t="s">
        <v>50</v>
      </c>
      <c r="D1211" t="s">
        <v>436</v>
      </c>
      <c r="E1211" t="s">
        <v>436</v>
      </c>
      <c r="I1211" t="s">
        <v>53</v>
      </c>
      <c r="J1211" t="s">
        <v>54</v>
      </c>
      <c r="K1211" t="s">
        <v>37</v>
      </c>
      <c r="L1211" t="s">
        <v>38</v>
      </c>
      <c r="M1211" t="s">
        <v>55</v>
      </c>
      <c r="N1211" t="s">
        <v>56</v>
      </c>
      <c r="O1211" t="s">
        <v>2723</v>
      </c>
      <c r="P1211" t="s">
        <v>2724</v>
      </c>
      <c r="Q1211" t="s">
        <v>41</v>
      </c>
      <c r="R1211" t="s">
        <v>437</v>
      </c>
      <c r="S1211" s="38" t="s">
        <v>8289</v>
      </c>
      <c r="T1211" t="s">
        <v>63</v>
      </c>
      <c r="U1211" t="s">
        <v>60</v>
      </c>
      <c r="W1211">
        <v>2021</v>
      </c>
      <c r="X1211" t="s">
        <v>61</v>
      </c>
      <c r="Z1211" s="2"/>
      <c r="AA1211" t="s">
        <v>438</v>
      </c>
      <c r="AB1211" t="str">
        <f t="shared" si="30"/>
        <v>DEU_Bremen_Animalia_Earwigs_2021.xlsx</v>
      </c>
      <c r="AC1211" s="8"/>
      <c r="AD1211" t="s">
        <v>2725</v>
      </c>
      <c r="AE1211" t="s">
        <v>437</v>
      </c>
      <c r="AF1211" t="s">
        <v>87</v>
      </c>
    </row>
    <row r="1212" spans="1:32" ht="15" customHeight="1">
      <c r="A1212">
        <v>1213</v>
      </c>
      <c r="B1212" t="s">
        <v>31</v>
      </c>
      <c r="C1212" s="19" t="s">
        <v>50</v>
      </c>
      <c r="D1212" t="s">
        <v>440</v>
      </c>
      <c r="E1212" t="s">
        <v>440</v>
      </c>
      <c r="I1212" t="s">
        <v>53</v>
      </c>
      <c r="J1212" t="s">
        <v>54</v>
      </c>
      <c r="K1212" t="s">
        <v>37</v>
      </c>
      <c r="L1212" t="s">
        <v>38</v>
      </c>
      <c r="M1212" t="s">
        <v>55</v>
      </c>
      <c r="N1212" t="s">
        <v>56</v>
      </c>
      <c r="O1212" t="s">
        <v>2723</v>
      </c>
      <c r="P1212" t="s">
        <v>2724</v>
      </c>
      <c r="Q1212" t="s">
        <v>41</v>
      </c>
      <c r="R1212" t="s">
        <v>437</v>
      </c>
      <c r="S1212" s="38" t="s">
        <v>8289</v>
      </c>
      <c r="T1212" t="s">
        <v>63</v>
      </c>
      <c r="U1212" t="s">
        <v>60</v>
      </c>
      <c r="W1212">
        <v>2021</v>
      </c>
      <c r="X1212" t="s">
        <v>61</v>
      </c>
      <c r="Z1212" s="2"/>
      <c r="AA1212" t="s">
        <v>438</v>
      </c>
      <c r="AB1212" t="str">
        <f t="shared" si="30"/>
        <v>DEU_Niedersachsen_Animalia_Earwigs_2021.xlsx</v>
      </c>
      <c r="AC1212" s="8"/>
      <c r="AD1212" t="s">
        <v>2726</v>
      </c>
      <c r="AE1212" t="s">
        <v>437</v>
      </c>
      <c r="AF1212" t="s">
        <v>87</v>
      </c>
    </row>
    <row r="1213" spans="1:32" ht="15" customHeight="1">
      <c r="A1213">
        <v>1214</v>
      </c>
      <c r="B1213" t="s">
        <v>31</v>
      </c>
      <c r="C1213" s="19" t="s">
        <v>50</v>
      </c>
      <c r="D1213" t="s">
        <v>436</v>
      </c>
      <c r="E1213" t="s">
        <v>436</v>
      </c>
      <c r="I1213" t="s">
        <v>53</v>
      </c>
      <c r="J1213" t="s">
        <v>54</v>
      </c>
      <c r="K1213" t="s">
        <v>37</v>
      </c>
      <c r="L1213" t="s">
        <v>38</v>
      </c>
      <c r="M1213" t="s">
        <v>55</v>
      </c>
      <c r="N1213" t="s">
        <v>56</v>
      </c>
      <c r="O1213" t="s">
        <v>1586</v>
      </c>
      <c r="P1213" t="s">
        <v>1586</v>
      </c>
      <c r="Q1213" t="s">
        <v>41</v>
      </c>
      <c r="R1213" t="s">
        <v>437</v>
      </c>
      <c r="S1213" s="38" t="s">
        <v>8290</v>
      </c>
      <c r="T1213" t="s">
        <v>63</v>
      </c>
      <c r="U1213" t="s">
        <v>60</v>
      </c>
      <c r="W1213">
        <v>2021</v>
      </c>
      <c r="X1213" t="s">
        <v>61</v>
      </c>
      <c r="Z1213" s="2"/>
      <c r="AA1213" t="s">
        <v>438</v>
      </c>
      <c r="AB1213" t="str">
        <f t="shared" si="30"/>
        <v>DEU_Bremen_Animalia_Blattodea_2021.xlsx</v>
      </c>
      <c r="AC1213" s="8"/>
      <c r="AD1213" t="s">
        <v>1590</v>
      </c>
      <c r="AE1213" t="s">
        <v>437</v>
      </c>
      <c r="AF1213" t="s">
        <v>87</v>
      </c>
    </row>
    <row r="1214" spans="1:32" ht="15" customHeight="1">
      <c r="A1214">
        <v>1215</v>
      </c>
      <c r="B1214" t="s">
        <v>31</v>
      </c>
      <c r="C1214" s="19" t="s">
        <v>50</v>
      </c>
      <c r="D1214" t="s">
        <v>440</v>
      </c>
      <c r="E1214" t="s">
        <v>440</v>
      </c>
      <c r="I1214" t="s">
        <v>53</v>
      </c>
      <c r="J1214" t="s">
        <v>54</v>
      </c>
      <c r="K1214" t="s">
        <v>37</v>
      </c>
      <c r="L1214" t="s">
        <v>38</v>
      </c>
      <c r="M1214" t="s">
        <v>55</v>
      </c>
      <c r="N1214" t="s">
        <v>56</v>
      </c>
      <c r="O1214" t="s">
        <v>1586</v>
      </c>
      <c r="P1214" t="s">
        <v>1586</v>
      </c>
      <c r="Q1214" t="s">
        <v>41</v>
      </c>
      <c r="R1214" t="s">
        <v>437</v>
      </c>
      <c r="S1214" s="38" t="s">
        <v>8290</v>
      </c>
      <c r="T1214" t="s">
        <v>63</v>
      </c>
      <c r="U1214" t="s">
        <v>60</v>
      </c>
      <c r="W1214">
        <v>2021</v>
      </c>
      <c r="X1214" t="s">
        <v>61</v>
      </c>
      <c r="Z1214" s="2"/>
      <c r="AA1214" t="s">
        <v>438</v>
      </c>
      <c r="AB1214" t="str">
        <f t="shared" si="30"/>
        <v>DEU_Niedersachsen_Animalia_Blattodea_2021.xlsx</v>
      </c>
      <c r="AC1214" s="8"/>
      <c r="AD1214" t="s">
        <v>1591</v>
      </c>
      <c r="AE1214" t="s">
        <v>437</v>
      </c>
      <c r="AF1214" t="s">
        <v>87</v>
      </c>
    </row>
    <row r="1215" spans="1:32" ht="15" customHeight="1">
      <c r="A1215">
        <v>1216</v>
      </c>
      <c r="B1215" t="s">
        <v>31</v>
      </c>
      <c r="C1215" s="19" t="s">
        <v>50</v>
      </c>
      <c r="D1215" t="s">
        <v>436</v>
      </c>
      <c r="E1215" t="s">
        <v>436</v>
      </c>
      <c r="I1215" t="s">
        <v>53</v>
      </c>
      <c r="J1215" t="s">
        <v>54</v>
      </c>
      <c r="K1215" t="s">
        <v>96</v>
      </c>
      <c r="P1215" t="s">
        <v>7871</v>
      </c>
      <c r="Q1215" t="s">
        <v>41</v>
      </c>
      <c r="R1215" t="s">
        <v>437</v>
      </c>
      <c r="S1215" s="38" t="s">
        <v>8291</v>
      </c>
      <c r="T1215" t="s">
        <v>63</v>
      </c>
      <c r="U1215" t="s">
        <v>60</v>
      </c>
      <c r="W1215">
        <v>2021</v>
      </c>
      <c r="X1215" t="s">
        <v>61</v>
      </c>
      <c r="Z1215" s="2"/>
      <c r="AA1215" t="s">
        <v>438</v>
      </c>
      <c r="AB1215" t="str">
        <f t="shared" si="30"/>
        <v>DEU_Bremen_Plantae_Vascular plants_2021.xlsx</v>
      </c>
      <c r="AC1215" s="8"/>
      <c r="AD1215" t="s">
        <v>7916</v>
      </c>
      <c r="AE1215" t="s">
        <v>437</v>
      </c>
      <c r="AF1215" t="s">
        <v>87</v>
      </c>
    </row>
    <row r="1216" spans="1:32" ht="15" customHeight="1">
      <c r="A1216">
        <v>1217</v>
      </c>
      <c r="B1216" t="s">
        <v>31</v>
      </c>
      <c r="C1216" s="19" t="s">
        <v>50</v>
      </c>
      <c r="D1216" t="s">
        <v>440</v>
      </c>
      <c r="E1216" t="s">
        <v>440</v>
      </c>
      <c r="I1216" t="s">
        <v>53</v>
      </c>
      <c r="J1216" t="s">
        <v>54</v>
      </c>
      <c r="K1216" t="s">
        <v>96</v>
      </c>
      <c r="P1216" t="s">
        <v>7871</v>
      </c>
      <c r="Q1216" t="s">
        <v>41</v>
      </c>
      <c r="R1216" t="s">
        <v>437</v>
      </c>
      <c r="S1216" s="38" t="s">
        <v>8291</v>
      </c>
      <c r="T1216" t="s">
        <v>63</v>
      </c>
      <c r="U1216" t="s">
        <v>60</v>
      </c>
      <c r="W1216">
        <v>2021</v>
      </c>
      <c r="X1216" t="s">
        <v>61</v>
      </c>
      <c r="Z1216" s="2"/>
      <c r="AA1216" t="s">
        <v>438</v>
      </c>
      <c r="AB1216" t="str">
        <f t="shared" si="30"/>
        <v>DEU_Niedersachsen_Plantae_Vascular plants_2021.xlsx</v>
      </c>
      <c r="AC1216" s="8"/>
      <c r="AD1216" t="s">
        <v>7917</v>
      </c>
      <c r="AE1216" t="s">
        <v>437</v>
      </c>
      <c r="AF1216" t="s">
        <v>87</v>
      </c>
    </row>
    <row r="1217" spans="1:32" ht="15" customHeight="1">
      <c r="A1217">
        <v>1218</v>
      </c>
      <c r="B1217" t="s">
        <v>31</v>
      </c>
      <c r="C1217" s="19" t="s">
        <v>50</v>
      </c>
      <c r="D1217" t="s">
        <v>436</v>
      </c>
      <c r="E1217" t="s">
        <v>436</v>
      </c>
      <c r="I1217" t="s">
        <v>53</v>
      </c>
      <c r="J1217" t="s">
        <v>54</v>
      </c>
      <c r="K1217" t="s">
        <v>96</v>
      </c>
      <c r="P1217" t="s">
        <v>1866</v>
      </c>
      <c r="Q1217" t="s">
        <v>41</v>
      </c>
      <c r="R1217" t="s">
        <v>437</v>
      </c>
      <c r="S1217" s="38" t="s">
        <v>8292</v>
      </c>
      <c r="T1217" t="s">
        <v>63</v>
      </c>
      <c r="U1217" t="s">
        <v>60</v>
      </c>
      <c r="W1217">
        <v>2022</v>
      </c>
      <c r="X1217" t="s">
        <v>61</v>
      </c>
      <c r="Z1217" s="2"/>
      <c r="AA1217" t="s">
        <v>438</v>
      </c>
      <c r="AB1217" t="str">
        <f t="shared" si="30"/>
        <v>DEU_Bremen_Plantae_Bryophytes_2022.xlsx</v>
      </c>
      <c r="AC1217" s="8"/>
      <c r="AD1217" t="s">
        <v>1964</v>
      </c>
      <c r="AE1217" t="s">
        <v>437</v>
      </c>
      <c r="AF1217" t="s">
        <v>87</v>
      </c>
    </row>
    <row r="1218" spans="1:32" ht="15" customHeight="1">
      <c r="A1218">
        <v>1219</v>
      </c>
      <c r="B1218" t="s">
        <v>31</v>
      </c>
      <c r="C1218" s="19" t="s">
        <v>50</v>
      </c>
      <c r="D1218" t="s">
        <v>440</v>
      </c>
      <c r="E1218" t="s">
        <v>440</v>
      </c>
      <c r="I1218" t="s">
        <v>53</v>
      </c>
      <c r="J1218" t="s">
        <v>54</v>
      </c>
      <c r="K1218" t="s">
        <v>96</v>
      </c>
      <c r="P1218" t="s">
        <v>1866</v>
      </c>
      <c r="Q1218" t="s">
        <v>41</v>
      </c>
      <c r="R1218" t="s">
        <v>437</v>
      </c>
      <c r="S1218" s="38" t="s">
        <v>8292</v>
      </c>
      <c r="T1218" t="s">
        <v>63</v>
      </c>
      <c r="U1218" t="s">
        <v>60</v>
      </c>
      <c r="W1218">
        <v>2022</v>
      </c>
      <c r="X1218" t="s">
        <v>61</v>
      </c>
      <c r="Z1218" s="2"/>
      <c r="AA1218" t="s">
        <v>438</v>
      </c>
      <c r="AB1218" t="str">
        <f t="shared" si="30"/>
        <v>DEU_Niedersachsen_Plantae_Bryophytes_2022.xlsx</v>
      </c>
      <c r="AC1218" s="8"/>
      <c r="AD1218" t="s">
        <v>1965</v>
      </c>
      <c r="AE1218" t="s">
        <v>437</v>
      </c>
      <c r="AF1218" t="s">
        <v>87</v>
      </c>
    </row>
    <row r="1219" spans="1:32" ht="15" customHeight="1">
      <c r="A1219">
        <v>1220</v>
      </c>
      <c r="B1219" t="s">
        <v>31</v>
      </c>
      <c r="C1219" s="19" t="s">
        <v>50</v>
      </c>
      <c r="D1219" t="s">
        <v>436</v>
      </c>
      <c r="E1219" t="s">
        <v>436</v>
      </c>
      <c r="I1219" t="s">
        <v>53</v>
      </c>
      <c r="J1219" t="s">
        <v>54</v>
      </c>
      <c r="K1219" t="s">
        <v>96</v>
      </c>
      <c r="N1219" t="s">
        <v>2386</v>
      </c>
      <c r="O1219" t="s">
        <v>2387</v>
      </c>
      <c r="P1219" t="s">
        <v>2388</v>
      </c>
      <c r="Q1219" t="s">
        <v>41</v>
      </c>
      <c r="R1219" t="s">
        <v>437</v>
      </c>
      <c r="S1219" s="38" t="s">
        <v>8293</v>
      </c>
      <c r="T1219" t="s">
        <v>63</v>
      </c>
      <c r="U1219" t="s">
        <v>60</v>
      </c>
      <c r="W1219">
        <v>2022</v>
      </c>
      <c r="X1219" t="s">
        <v>61</v>
      </c>
      <c r="Z1219" s="2"/>
      <c r="AA1219" t="s">
        <v>438</v>
      </c>
      <c r="AB1219" t="str">
        <f t="shared" si="30"/>
        <v>DEU_Bremen_Plantae_Characeae_2022.xlsx</v>
      </c>
      <c r="AC1219" s="8"/>
      <c r="AD1219" t="s">
        <v>2414</v>
      </c>
      <c r="AE1219" t="s">
        <v>437</v>
      </c>
      <c r="AF1219" t="s">
        <v>87</v>
      </c>
    </row>
    <row r="1220" spans="1:32" ht="15" customHeight="1">
      <c r="A1220">
        <v>1221</v>
      </c>
      <c r="B1220" t="s">
        <v>31</v>
      </c>
      <c r="C1220" s="19" t="s">
        <v>50</v>
      </c>
      <c r="D1220" t="s">
        <v>440</v>
      </c>
      <c r="E1220" t="s">
        <v>440</v>
      </c>
      <c r="I1220" t="s">
        <v>53</v>
      </c>
      <c r="J1220" t="s">
        <v>54</v>
      </c>
      <c r="K1220" t="s">
        <v>96</v>
      </c>
      <c r="N1220" t="s">
        <v>2386</v>
      </c>
      <c r="O1220" t="s">
        <v>2387</v>
      </c>
      <c r="P1220" t="s">
        <v>2388</v>
      </c>
      <c r="Q1220" t="s">
        <v>41</v>
      </c>
      <c r="R1220" t="s">
        <v>437</v>
      </c>
      <c r="S1220" s="38" t="s">
        <v>8293</v>
      </c>
      <c r="T1220" t="s">
        <v>63</v>
      </c>
      <c r="U1220" t="s">
        <v>60</v>
      </c>
      <c r="W1220">
        <v>2022</v>
      </c>
      <c r="X1220" t="s">
        <v>61</v>
      </c>
      <c r="Z1220" s="2"/>
      <c r="AA1220" t="s">
        <v>438</v>
      </c>
      <c r="AB1220" t="str">
        <f t="shared" si="30"/>
        <v>DEU_Niedersachsen_Plantae_Characeae_2022.xlsx</v>
      </c>
      <c r="AC1220" s="8"/>
      <c r="AD1220" t="s">
        <v>2415</v>
      </c>
      <c r="AE1220" t="s">
        <v>437</v>
      </c>
      <c r="AF1220" t="s">
        <v>87</v>
      </c>
    </row>
    <row r="1221" spans="1:32" ht="15" customHeight="1">
      <c r="A1221">
        <v>1222</v>
      </c>
      <c r="B1221" t="s">
        <v>31</v>
      </c>
      <c r="C1221" s="19" t="s">
        <v>50</v>
      </c>
      <c r="D1221" t="s">
        <v>436</v>
      </c>
      <c r="E1221" t="s">
        <v>436</v>
      </c>
      <c r="I1221" t="s">
        <v>53</v>
      </c>
      <c r="J1221" t="s">
        <v>54</v>
      </c>
      <c r="K1221" t="s">
        <v>37</v>
      </c>
      <c r="L1221" t="s">
        <v>177</v>
      </c>
      <c r="M1221" t="s">
        <v>178</v>
      </c>
      <c r="N1221" t="s">
        <v>903</v>
      </c>
      <c r="P1221" t="s">
        <v>5979</v>
      </c>
      <c r="Q1221" t="s">
        <v>41</v>
      </c>
      <c r="R1221" t="s">
        <v>6100</v>
      </c>
      <c r="S1221" s="68" t="s">
        <v>8294</v>
      </c>
      <c r="T1221" t="s">
        <v>44</v>
      </c>
      <c r="U1221" t="s">
        <v>60</v>
      </c>
      <c r="W1221">
        <v>1991</v>
      </c>
      <c r="X1221" t="s">
        <v>61</v>
      </c>
      <c r="Z1221" s="2"/>
      <c r="AB1221" t="str">
        <f t="shared" si="30"/>
        <v>DEU_Bremen_Animalia_Mammals_1991.pdf</v>
      </c>
      <c r="AC1221" s="8"/>
      <c r="AD1221" t="s">
        <v>6101</v>
      </c>
      <c r="AE1221" t="s">
        <v>6100</v>
      </c>
      <c r="AF1221" t="s">
        <v>87</v>
      </c>
    </row>
    <row r="1222" spans="1:32" ht="15" customHeight="1">
      <c r="A1222">
        <v>1223</v>
      </c>
      <c r="B1222" t="s">
        <v>31</v>
      </c>
      <c r="C1222" s="19" t="s">
        <v>50</v>
      </c>
      <c r="D1222" t="s">
        <v>440</v>
      </c>
      <c r="E1222" t="s">
        <v>440</v>
      </c>
      <c r="I1222" t="s">
        <v>53</v>
      </c>
      <c r="J1222" t="s">
        <v>54</v>
      </c>
      <c r="K1222" t="s">
        <v>37</v>
      </c>
      <c r="L1222" t="s">
        <v>177</v>
      </c>
      <c r="M1222" t="s">
        <v>178</v>
      </c>
      <c r="N1222" t="s">
        <v>903</v>
      </c>
      <c r="P1222" t="s">
        <v>5979</v>
      </c>
      <c r="Q1222" t="s">
        <v>41</v>
      </c>
      <c r="R1222" t="s">
        <v>6100</v>
      </c>
      <c r="S1222" s="68" t="s">
        <v>8294</v>
      </c>
      <c r="T1222" t="s">
        <v>44</v>
      </c>
      <c r="U1222" t="s">
        <v>60</v>
      </c>
      <c r="W1222">
        <v>1991</v>
      </c>
      <c r="X1222" t="s">
        <v>61</v>
      </c>
      <c r="Z1222" s="2"/>
      <c r="AB1222" t="str">
        <f t="shared" si="30"/>
        <v>DEU_Niedersachsen_Animalia_Mammals_1991.pdf</v>
      </c>
      <c r="AC1222" s="8"/>
      <c r="AD1222" t="s">
        <v>6101</v>
      </c>
      <c r="AE1222" t="s">
        <v>6100</v>
      </c>
      <c r="AF1222" t="s">
        <v>87</v>
      </c>
    </row>
    <row r="1223" spans="1:32" ht="15" customHeight="1">
      <c r="A1223">
        <v>1224</v>
      </c>
      <c r="B1223" t="s">
        <v>31</v>
      </c>
      <c r="C1223" s="19" t="s">
        <v>50</v>
      </c>
      <c r="D1223" t="s">
        <v>436</v>
      </c>
      <c r="E1223" t="s">
        <v>436</v>
      </c>
      <c r="I1223" t="s">
        <v>53</v>
      </c>
      <c r="J1223" t="s">
        <v>54</v>
      </c>
      <c r="K1223" t="s">
        <v>37</v>
      </c>
      <c r="L1223" t="s">
        <v>177</v>
      </c>
      <c r="M1223" t="s">
        <v>178</v>
      </c>
      <c r="N1223" t="s">
        <v>812</v>
      </c>
      <c r="P1223" t="s">
        <v>1705</v>
      </c>
      <c r="Q1223" t="s">
        <v>41</v>
      </c>
      <c r="R1223" t="s">
        <v>1762</v>
      </c>
      <c r="S1223" s="38" t="s">
        <v>8295</v>
      </c>
      <c r="T1223" t="s">
        <v>44</v>
      </c>
      <c r="U1223" t="s">
        <v>60</v>
      </c>
      <c r="W1223">
        <v>2022</v>
      </c>
      <c r="X1223" t="s">
        <v>61</v>
      </c>
      <c r="Z1223" s="2"/>
      <c r="AB1223" t="str">
        <f t="shared" si="30"/>
        <v>DEU_Bremen_Animalia_Breeding birds_2022.pdf</v>
      </c>
      <c r="AC1223" s="8"/>
      <c r="AD1223" t="s">
        <v>1763</v>
      </c>
      <c r="AE1223" t="s">
        <v>1762</v>
      </c>
      <c r="AF1223" t="s">
        <v>87</v>
      </c>
    </row>
    <row r="1224" spans="1:32" ht="15" customHeight="1">
      <c r="A1224">
        <v>1225</v>
      </c>
      <c r="B1224" t="s">
        <v>31</v>
      </c>
      <c r="C1224" s="19" t="s">
        <v>50</v>
      </c>
      <c r="D1224" t="s">
        <v>440</v>
      </c>
      <c r="E1224" t="s">
        <v>440</v>
      </c>
      <c r="I1224" t="s">
        <v>53</v>
      </c>
      <c r="J1224" t="s">
        <v>54</v>
      </c>
      <c r="K1224" t="s">
        <v>37</v>
      </c>
      <c r="L1224" t="s">
        <v>177</v>
      </c>
      <c r="M1224" t="s">
        <v>178</v>
      </c>
      <c r="N1224" t="s">
        <v>812</v>
      </c>
      <c r="P1224" t="s">
        <v>1705</v>
      </c>
      <c r="Q1224" t="s">
        <v>41</v>
      </c>
      <c r="R1224" t="s">
        <v>1762</v>
      </c>
      <c r="S1224" s="38" t="s">
        <v>8295</v>
      </c>
      <c r="T1224" t="s">
        <v>44</v>
      </c>
      <c r="U1224" t="s">
        <v>60</v>
      </c>
      <c r="W1224">
        <v>2022</v>
      </c>
      <c r="X1224" t="s">
        <v>61</v>
      </c>
      <c r="Z1224" s="2"/>
      <c r="AB1224" t="str">
        <f t="shared" si="30"/>
        <v>DEU_Niedersachsen_Animalia_Breeding birds_2022.pdf</v>
      </c>
      <c r="AC1224" s="8"/>
      <c r="AD1224" t="s">
        <v>1763</v>
      </c>
      <c r="AE1224" t="s">
        <v>1762</v>
      </c>
      <c r="AF1224" t="s">
        <v>87</v>
      </c>
    </row>
    <row r="1225" spans="1:32" ht="15" customHeight="1">
      <c r="A1225">
        <v>1226</v>
      </c>
      <c r="B1225" t="s">
        <v>31</v>
      </c>
      <c r="C1225" s="19" t="s">
        <v>50</v>
      </c>
      <c r="D1225" t="s">
        <v>436</v>
      </c>
      <c r="E1225" t="s">
        <v>436</v>
      </c>
      <c r="I1225" t="s">
        <v>53</v>
      </c>
      <c r="J1225" t="s">
        <v>54</v>
      </c>
      <c r="K1225" t="s">
        <v>37</v>
      </c>
      <c r="L1225" t="s">
        <v>177</v>
      </c>
      <c r="M1225" t="s">
        <v>178</v>
      </c>
      <c r="N1225" t="s">
        <v>179</v>
      </c>
      <c r="P1225" t="s">
        <v>180</v>
      </c>
      <c r="Q1225" t="s">
        <v>41</v>
      </c>
      <c r="R1225" t="s">
        <v>442</v>
      </c>
      <c r="S1225" s="38" t="s">
        <v>8296</v>
      </c>
      <c r="T1225" t="s">
        <v>44</v>
      </c>
      <c r="U1225" t="s">
        <v>60</v>
      </c>
      <c r="W1225">
        <v>2013</v>
      </c>
      <c r="X1225" t="s">
        <v>61</v>
      </c>
      <c r="Z1225" s="2"/>
      <c r="AB1225" t="str">
        <f t="shared" si="30"/>
        <v>DEU_Bremen_Animalia_Amphibians_2013.pdf</v>
      </c>
      <c r="AC1225" s="8"/>
      <c r="AD1225" t="s">
        <v>443</v>
      </c>
      <c r="AE1225" t="s">
        <v>442</v>
      </c>
      <c r="AF1225" t="e">
        <f>VLOOKUP(AE1225,[1]urls_output!$A:$B,2,FALSE)</f>
        <v>#VALUE!</v>
      </c>
    </row>
    <row r="1226" spans="1:32" ht="15" customHeight="1">
      <c r="A1226">
        <v>1227</v>
      </c>
      <c r="B1226" t="s">
        <v>31</v>
      </c>
      <c r="C1226" s="19" t="s">
        <v>50</v>
      </c>
      <c r="D1226" t="s">
        <v>440</v>
      </c>
      <c r="E1226" t="s">
        <v>440</v>
      </c>
      <c r="I1226" t="s">
        <v>53</v>
      </c>
      <c r="J1226" t="s">
        <v>54</v>
      </c>
      <c r="K1226" t="s">
        <v>37</v>
      </c>
      <c r="L1226" t="s">
        <v>177</v>
      </c>
      <c r="M1226" t="s">
        <v>178</v>
      </c>
      <c r="N1226" t="s">
        <v>179</v>
      </c>
      <c r="P1226" t="s">
        <v>180</v>
      </c>
      <c r="Q1226" t="s">
        <v>41</v>
      </c>
      <c r="R1226" t="s">
        <v>442</v>
      </c>
      <c r="S1226" s="38" t="s">
        <v>8296</v>
      </c>
      <c r="T1226" t="s">
        <v>44</v>
      </c>
      <c r="U1226" t="s">
        <v>60</v>
      </c>
      <c r="W1226">
        <v>2013</v>
      </c>
      <c r="X1226" t="s">
        <v>61</v>
      </c>
      <c r="Z1226" s="2"/>
      <c r="AB1226" t="str">
        <f t="shared" si="30"/>
        <v>DEU_Niedersachsen_Animalia_Amphibians_2013.pdf</v>
      </c>
      <c r="AC1226" s="8"/>
      <c r="AD1226" t="s">
        <v>443</v>
      </c>
      <c r="AE1226" t="s">
        <v>442</v>
      </c>
      <c r="AF1226" t="e">
        <f>VLOOKUP(AE1226,[1]urls_output!$A:$B,2,FALSE)</f>
        <v>#VALUE!</v>
      </c>
    </row>
    <row r="1227" spans="1:32" ht="15" customHeight="1">
      <c r="A1227">
        <v>1228</v>
      </c>
      <c r="B1227" t="s">
        <v>31</v>
      </c>
      <c r="C1227" s="19" t="s">
        <v>50</v>
      </c>
      <c r="D1227" t="s">
        <v>436</v>
      </c>
      <c r="E1227" t="s">
        <v>436</v>
      </c>
      <c r="I1227" t="s">
        <v>53</v>
      </c>
      <c r="J1227" t="s">
        <v>54</v>
      </c>
      <c r="K1227" t="s">
        <v>37</v>
      </c>
      <c r="L1227" t="s">
        <v>177</v>
      </c>
      <c r="M1227" t="s">
        <v>178</v>
      </c>
      <c r="N1227" t="s">
        <v>2291</v>
      </c>
      <c r="P1227" t="s">
        <v>7214</v>
      </c>
      <c r="Q1227" t="s">
        <v>41</v>
      </c>
      <c r="R1227" t="s">
        <v>442</v>
      </c>
      <c r="S1227" s="38" t="s">
        <v>8296</v>
      </c>
      <c r="T1227" t="s">
        <v>44</v>
      </c>
      <c r="U1227" t="s">
        <v>60</v>
      </c>
      <c r="W1227">
        <v>2013</v>
      </c>
      <c r="X1227" t="s">
        <v>61</v>
      </c>
      <c r="Z1227" s="2"/>
      <c r="AB1227" t="str">
        <f t="shared" si="30"/>
        <v>DEU_Bremen_Animalia_Reptiles_2013.pdf</v>
      </c>
      <c r="AC1227" s="8"/>
      <c r="AD1227" t="s">
        <v>443</v>
      </c>
      <c r="AE1227" t="s">
        <v>442</v>
      </c>
      <c r="AF1227" t="e">
        <f>VLOOKUP(AE1227,[1]urls_output!$A:$B,2,FALSE)</f>
        <v>#VALUE!</v>
      </c>
    </row>
    <row r="1228" spans="1:32" ht="15" customHeight="1">
      <c r="A1228">
        <v>1229</v>
      </c>
      <c r="B1228" t="s">
        <v>31</v>
      </c>
      <c r="C1228" s="19" t="s">
        <v>50</v>
      </c>
      <c r="D1228" t="s">
        <v>440</v>
      </c>
      <c r="E1228" t="s">
        <v>440</v>
      </c>
      <c r="I1228" t="s">
        <v>53</v>
      </c>
      <c r="J1228" t="s">
        <v>54</v>
      </c>
      <c r="K1228" t="s">
        <v>37</v>
      </c>
      <c r="L1228" t="s">
        <v>177</v>
      </c>
      <c r="M1228" t="s">
        <v>178</v>
      </c>
      <c r="N1228" t="s">
        <v>2291</v>
      </c>
      <c r="P1228" t="s">
        <v>7214</v>
      </c>
      <c r="Q1228" t="s">
        <v>41</v>
      </c>
      <c r="R1228" t="s">
        <v>442</v>
      </c>
      <c r="S1228" s="38" t="s">
        <v>8296</v>
      </c>
      <c r="T1228" t="s">
        <v>44</v>
      </c>
      <c r="U1228" t="s">
        <v>60</v>
      </c>
      <c r="W1228">
        <v>2013</v>
      </c>
      <c r="X1228" t="s">
        <v>61</v>
      </c>
      <c r="Z1228" s="2"/>
      <c r="AB1228" t="str">
        <f t="shared" si="30"/>
        <v>DEU_Niedersachsen_Animalia_Reptiles_2013.pdf</v>
      </c>
      <c r="AC1228" s="8"/>
      <c r="AD1228" t="s">
        <v>443</v>
      </c>
      <c r="AE1228" t="s">
        <v>442</v>
      </c>
      <c r="AF1228" t="e">
        <f>VLOOKUP(AE1228,[1]urls_output!$A:$B,2,FALSE)</f>
        <v>#VALUE!</v>
      </c>
    </row>
    <row r="1229" spans="1:32" ht="15" customHeight="1">
      <c r="A1229">
        <v>1230</v>
      </c>
      <c r="B1229" t="s">
        <v>31</v>
      </c>
      <c r="C1229" s="19" t="s">
        <v>50</v>
      </c>
      <c r="D1229" t="s">
        <v>440</v>
      </c>
      <c r="E1229" t="s">
        <v>440</v>
      </c>
      <c r="I1229" t="s">
        <v>53</v>
      </c>
      <c r="J1229" t="s">
        <v>54</v>
      </c>
      <c r="K1229" t="s">
        <v>37</v>
      </c>
      <c r="L1229" t="s">
        <v>177</v>
      </c>
      <c r="M1229" t="s">
        <v>178</v>
      </c>
      <c r="P1229" t="s">
        <v>5166</v>
      </c>
      <c r="Q1229" t="s">
        <v>41</v>
      </c>
      <c r="R1229" t="s">
        <v>2640</v>
      </c>
      <c r="S1229" s="38" t="s">
        <v>8297</v>
      </c>
      <c r="T1229" t="s">
        <v>44</v>
      </c>
      <c r="U1229" t="s">
        <v>60</v>
      </c>
      <c r="W1229">
        <v>2023</v>
      </c>
      <c r="X1229" t="s">
        <v>61</v>
      </c>
      <c r="Z1229" s="2"/>
      <c r="AB1229" t="str">
        <f t="shared" si="30"/>
        <v>DEU_Niedersachsen_Animalia_Freshwater Fishes_2023.pdf</v>
      </c>
      <c r="AC1229" s="8"/>
      <c r="AD1229" t="s">
        <v>2641</v>
      </c>
      <c r="AE1229" t="s">
        <v>2640</v>
      </c>
      <c r="AF1229" t="str">
        <f>VLOOKUP(AE1229,[1]urls_output!$A:$B,2,FALSE)</f>
        <v>F</v>
      </c>
    </row>
    <row r="1230" spans="1:32" ht="15" customHeight="1">
      <c r="A1230">
        <v>1231</v>
      </c>
      <c r="B1230" t="s">
        <v>31</v>
      </c>
      <c r="C1230" s="19" t="s">
        <v>50</v>
      </c>
      <c r="D1230" t="s">
        <v>440</v>
      </c>
      <c r="E1230" t="s">
        <v>440</v>
      </c>
      <c r="I1230" t="s">
        <v>53</v>
      </c>
      <c r="J1230" t="s">
        <v>54</v>
      </c>
      <c r="K1230" t="s">
        <v>37</v>
      </c>
      <c r="L1230" t="s">
        <v>177</v>
      </c>
      <c r="M1230" t="s">
        <v>178</v>
      </c>
      <c r="P1230" t="s">
        <v>2633</v>
      </c>
      <c r="Q1230" t="s">
        <v>41</v>
      </c>
      <c r="R1230" t="s">
        <v>2640</v>
      </c>
      <c r="S1230" s="38" t="s">
        <v>8297</v>
      </c>
      <c r="T1230" t="s">
        <v>44</v>
      </c>
      <c r="U1230" t="s">
        <v>60</v>
      </c>
      <c r="W1230">
        <v>2023</v>
      </c>
      <c r="X1230" t="s">
        <v>61</v>
      </c>
      <c r="Z1230" s="2"/>
      <c r="AB1230" t="str">
        <f t="shared" si="30"/>
        <v>DEU_Niedersachsen_Animalia_Cyclostomata_2023.pdf</v>
      </c>
      <c r="AC1230" s="8"/>
      <c r="AD1230" t="s">
        <v>2641</v>
      </c>
      <c r="AE1230" t="s">
        <v>2640</v>
      </c>
      <c r="AF1230" t="str">
        <f>VLOOKUP(AE1230,[1]urls_output!$A:$B,2,FALSE)</f>
        <v>F</v>
      </c>
    </row>
    <row r="1231" spans="1:32" ht="15" customHeight="1">
      <c r="A1231">
        <v>1232</v>
      </c>
      <c r="B1231" t="s">
        <v>31</v>
      </c>
      <c r="C1231" s="19" t="s">
        <v>50</v>
      </c>
      <c r="D1231" t="s">
        <v>440</v>
      </c>
      <c r="E1231" t="s">
        <v>440</v>
      </c>
      <c r="I1231" t="s">
        <v>53</v>
      </c>
      <c r="J1231" t="s">
        <v>54</v>
      </c>
      <c r="K1231" t="s">
        <v>37</v>
      </c>
      <c r="L1231" t="s">
        <v>38</v>
      </c>
      <c r="M1231" t="s">
        <v>39</v>
      </c>
      <c r="N1231" t="s">
        <v>962</v>
      </c>
      <c r="O1231" t="s">
        <v>963</v>
      </c>
      <c r="P1231" t="s">
        <v>963</v>
      </c>
      <c r="Q1231" t="s">
        <v>41</v>
      </c>
      <c r="R1231" t="s">
        <v>2640</v>
      </c>
      <c r="S1231" s="38" t="s">
        <v>8297</v>
      </c>
      <c r="T1231" t="s">
        <v>44</v>
      </c>
      <c r="U1231" t="s">
        <v>60</v>
      </c>
      <c r="W1231">
        <v>2023</v>
      </c>
      <c r="X1231" t="s">
        <v>61</v>
      </c>
      <c r="Z1231" s="2"/>
      <c r="AB1231" t="str">
        <f t="shared" si="30"/>
        <v>DEU_Niedersachsen_Animalia_Decapoda_2023.pdf</v>
      </c>
      <c r="AC1231" s="8"/>
      <c r="AD1231" t="s">
        <v>2641</v>
      </c>
      <c r="AE1231" t="s">
        <v>2640</v>
      </c>
      <c r="AF1231" t="str">
        <f>VLOOKUP(AE1231,[1]urls_output!$A:$B,2,FALSE)</f>
        <v>F</v>
      </c>
    </row>
    <row r="1232" spans="1:32" ht="15" customHeight="1">
      <c r="A1232">
        <v>1233</v>
      </c>
      <c r="B1232" t="s">
        <v>31</v>
      </c>
      <c r="C1232" s="19" t="s">
        <v>50</v>
      </c>
      <c r="D1232" t="s">
        <v>436</v>
      </c>
      <c r="E1232" t="s">
        <v>436</v>
      </c>
      <c r="I1232" t="s">
        <v>53</v>
      </c>
      <c r="J1232" t="s">
        <v>54</v>
      </c>
      <c r="K1232" t="s">
        <v>37</v>
      </c>
      <c r="L1232" t="s">
        <v>38</v>
      </c>
      <c r="M1232" t="s">
        <v>55</v>
      </c>
      <c r="N1232" t="s">
        <v>56</v>
      </c>
      <c r="O1232" t="s">
        <v>817</v>
      </c>
      <c r="P1232" t="s">
        <v>817</v>
      </c>
      <c r="Q1232" t="s">
        <v>41</v>
      </c>
      <c r="R1232" t="s">
        <v>6848</v>
      </c>
      <c r="S1232" s="38" t="s">
        <v>8298</v>
      </c>
      <c r="T1232" t="s">
        <v>44</v>
      </c>
      <c r="U1232" t="s">
        <v>60</v>
      </c>
      <c r="W1232">
        <v>2021</v>
      </c>
      <c r="X1232" t="s">
        <v>61</v>
      </c>
      <c r="Z1232" s="2"/>
      <c r="AB1232" t="str">
        <f t="shared" si="30"/>
        <v>DEU_Bremen_Animalia_Odonata_2021.pdf</v>
      </c>
      <c r="AC1232" s="8"/>
      <c r="AD1232" t="s">
        <v>6849</v>
      </c>
      <c r="AE1232" t="s">
        <v>6848</v>
      </c>
      <c r="AF1232" t="str">
        <f>VLOOKUP(AE1232,[1]urls_output!$A:$B,2,FALSE)</f>
        <v>F</v>
      </c>
    </row>
    <row r="1233" spans="1:32" ht="15" customHeight="1">
      <c r="A1233">
        <v>1234</v>
      </c>
      <c r="B1233" t="s">
        <v>31</v>
      </c>
      <c r="C1233" s="19" t="s">
        <v>50</v>
      </c>
      <c r="D1233" t="s">
        <v>440</v>
      </c>
      <c r="E1233" t="s">
        <v>440</v>
      </c>
      <c r="I1233" t="s">
        <v>53</v>
      </c>
      <c r="J1233" t="s">
        <v>54</v>
      </c>
      <c r="K1233" t="s">
        <v>37</v>
      </c>
      <c r="L1233" t="s">
        <v>38</v>
      </c>
      <c r="M1233" t="s">
        <v>55</v>
      </c>
      <c r="N1233" t="s">
        <v>56</v>
      </c>
      <c r="O1233" t="s">
        <v>817</v>
      </c>
      <c r="P1233" t="s">
        <v>817</v>
      </c>
      <c r="Q1233" t="s">
        <v>41</v>
      </c>
      <c r="R1233" t="s">
        <v>6848</v>
      </c>
      <c r="S1233" s="38" t="s">
        <v>8298</v>
      </c>
      <c r="T1233" t="s">
        <v>44</v>
      </c>
      <c r="U1233" t="s">
        <v>60</v>
      </c>
      <c r="W1233">
        <v>2021</v>
      </c>
      <c r="X1233" t="s">
        <v>61</v>
      </c>
      <c r="Z1233" s="2"/>
      <c r="AB1233" t="str">
        <f t="shared" ref="AB1233:AB1296" si="31">IF(D1233="NA",   I1233&amp;"_"&amp;K1233&amp;"_"&amp;P1233&amp;"_"&amp;W1233&amp;"."&amp;T1233, I1233&amp;"_"&amp;D1233&amp;"_"&amp;K1233&amp;"_"&amp;P1233&amp;"_"&amp;W1233&amp;"."&amp;T1233)</f>
        <v>DEU_Niedersachsen_Animalia_Odonata_2021.pdf</v>
      </c>
      <c r="AC1233" s="8"/>
      <c r="AD1233" t="s">
        <v>6849</v>
      </c>
      <c r="AE1233" t="s">
        <v>6848</v>
      </c>
      <c r="AF1233" t="str">
        <f>VLOOKUP(AE1233,[1]urls_output!$A:$B,2,FALSE)</f>
        <v>F</v>
      </c>
    </row>
    <row r="1234" spans="1:32" ht="15" customHeight="1">
      <c r="A1234">
        <v>1235</v>
      </c>
      <c r="B1234" t="s">
        <v>31</v>
      </c>
      <c r="C1234" s="19" t="s">
        <v>50</v>
      </c>
      <c r="D1234" t="s">
        <v>436</v>
      </c>
      <c r="E1234" t="s">
        <v>436</v>
      </c>
      <c r="I1234" t="s">
        <v>53</v>
      </c>
      <c r="J1234" t="s">
        <v>54</v>
      </c>
      <c r="K1234" t="s">
        <v>37</v>
      </c>
      <c r="L1234" t="s">
        <v>2162</v>
      </c>
      <c r="M1234" t="s">
        <v>55</v>
      </c>
      <c r="N1234" t="s">
        <v>56</v>
      </c>
      <c r="O1234" t="s">
        <v>2283</v>
      </c>
      <c r="P1234" t="s">
        <v>2283</v>
      </c>
      <c r="Q1234" t="s">
        <v>41</v>
      </c>
      <c r="R1234" t="s">
        <v>7022</v>
      </c>
      <c r="S1234" s="38" t="s">
        <v>8299</v>
      </c>
      <c r="T1234" t="s">
        <v>44</v>
      </c>
      <c r="U1234" t="s">
        <v>60</v>
      </c>
      <c r="W1234">
        <v>2005</v>
      </c>
      <c r="X1234" t="s">
        <v>61</v>
      </c>
      <c r="Z1234" s="2"/>
      <c r="AB1234" t="str">
        <f t="shared" si="31"/>
        <v>DEU_Bremen_Animalia_Orthoptera_2005.pdf</v>
      </c>
      <c r="AC1234" s="8"/>
      <c r="AD1234" t="s">
        <v>7023</v>
      </c>
      <c r="AE1234" t="s">
        <v>7022</v>
      </c>
      <c r="AF1234" t="str">
        <f>VLOOKUP(AE1234,[1]urls_output!$A:$B,2,FALSE)</f>
        <v>F</v>
      </c>
    </row>
    <row r="1235" spans="1:32" ht="15" customHeight="1">
      <c r="A1235">
        <v>1236</v>
      </c>
      <c r="B1235" t="s">
        <v>31</v>
      </c>
      <c r="C1235" s="19" t="s">
        <v>50</v>
      </c>
      <c r="D1235" t="s">
        <v>440</v>
      </c>
      <c r="E1235" t="s">
        <v>440</v>
      </c>
      <c r="I1235" t="s">
        <v>53</v>
      </c>
      <c r="J1235" t="s">
        <v>54</v>
      </c>
      <c r="K1235" t="s">
        <v>37</v>
      </c>
      <c r="L1235" t="s">
        <v>2162</v>
      </c>
      <c r="M1235" t="s">
        <v>55</v>
      </c>
      <c r="N1235" t="s">
        <v>56</v>
      </c>
      <c r="O1235" t="s">
        <v>2283</v>
      </c>
      <c r="P1235" t="s">
        <v>2283</v>
      </c>
      <c r="Q1235" t="s">
        <v>41</v>
      </c>
      <c r="R1235" t="s">
        <v>7022</v>
      </c>
      <c r="S1235" s="38" t="s">
        <v>8299</v>
      </c>
      <c r="T1235" t="s">
        <v>44</v>
      </c>
      <c r="U1235" t="s">
        <v>60</v>
      </c>
      <c r="W1235">
        <v>2005</v>
      </c>
      <c r="X1235" t="s">
        <v>61</v>
      </c>
      <c r="Z1235" s="2"/>
      <c r="AB1235" t="str">
        <f t="shared" si="31"/>
        <v>DEU_Niedersachsen_Animalia_Orthoptera_2005.pdf</v>
      </c>
      <c r="AC1235" s="8"/>
      <c r="AD1235" t="s">
        <v>7023</v>
      </c>
      <c r="AE1235" t="s">
        <v>7022</v>
      </c>
      <c r="AF1235" t="str">
        <f>VLOOKUP(AE1235,[1]urls_output!$A:$B,2,FALSE)</f>
        <v>F</v>
      </c>
    </row>
    <row r="1236" spans="1:32" ht="15" customHeight="1">
      <c r="A1236">
        <v>1237</v>
      </c>
      <c r="B1236" t="s">
        <v>31</v>
      </c>
      <c r="C1236" s="19" t="s">
        <v>50</v>
      </c>
      <c r="D1236" t="s">
        <v>436</v>
      </c>
      <c r="E1236" t="s">
        <v>436</v>
      </c>
      <c r="I1236" t="s">
        <v>53</v>
      </c>
      <c r="J1236" t="s">
        <v>54</v>
      </c>
      <c r="K1236" t="s">
        <v>37</v>
      </c>
      <c r="L1236" t="s">
        <v>2162</v>
      </c>
      <c r="M1236" t="s">
        <v>55</v>
      </c>
      <c r="N1236" t="s">
        <v>56</v>
      </c>
      <c r="O1236" t="s">
        <v>158</v>
      </c>
      <c r="P1236" t="s">
        <v>5928</v>
      </c>
      <c r="Q1236" t="s">
        <v>41</v>
      </c>
      <c r="R1236" t="s">
        <v>5931</v>
      </c>
      <c r="S1236" s="38" t="s">
        <v>8300</v>
      </c>
      <c r="T1236" t="s">
        <v>44</v>
      </c>
      <c r="U1236" t="s">
        <v>60</v>
      </c>
      <c r="W1236">
        <v>2004</v>
      </c>
      <c r="X1236" t="s">
        <v>61</v>
      </c>
      <c r="Z1236" s="2"/>
      <c r="AB1236" t="str">
        <f t="shared" si="31"/>
        <v>DEU_Bremen_Animalia_Macrolepidoptera_2004.pdf</v>
      </c>
      <c r="AC1236" s="8"/>
      <c r="AD1236" t="s">
        <v>5932</v>
      </c>
      <c r="AE1236" t="s">
        <v>5931</v>
      </c>
      <c r="AF1236" t="str">
        <f>VLOOKUP(AE1236,[1]urls_output!$A:$B,2,FALSE)</f>
        <v>F</v>
      </c>
    </row>
    <row r="1237" spans="1:32" ht="15" customHeight="1">
      <c r="A1237">
        <v>1238</v>
      </c>
      <c r="B1237" t="s">
        <v>31</v>
      </c>
      <c r="C1237" s="19" t="s">
        <v>50</v>
      </c>
      <c r="D1237" t="s">
        <v>440</v>
      </c>
      <c r="E1237" t="s">
        <v>440</v>
      </c>
      <c r="I1237" t="s">
        <v>53</v>
      </c>
      <c r="J1237" t="s">
        <v>54</v>
      </c>
      <c r="K1237" t="s">
        <v>37</v>
      </c>
      <c r="L1237" t="s">
        <v>2162</v>
      </c>
      <c r="M1237" t="s">
        <v>55</v>
      </c>
      <c r="N1237" t="s">
        <v>56</v>
      </c>
      <c r="O1237" t="s">
        <v>158</v>
      </c>
      <c r="P1237" t="s">
        <v>5928</v>
      </c>
      <c r="Q1237" t="s">
        <v>41</v>
      </c>
      <c r="R1237" t="s">
        <v>5931</v>
      </c>
      <c r="S1237" s="38" t="s">
        <v>8300</v>
      </c>
      <c r="T1237" t="s">
        <v>44</v>
      </c>
      <c r="U1237" t="s">
        <v>60</v>
      </c>
      <c r="W1237">
        <v>2004</v>
      </c>
      <c r="X1237" t="s">
        <v>61</v>
      </c>
      <c r="Z1237" s="2"/>
      <c r="AB1237" t="str">
        <f t="shared" si="31"/>
        <v>DEU_Niedersachsen_Animalia_Macrolepidoptera_2004.pdf</v>
      </c>
      <c r="AC1237" s="8"/>
      <c r="AD1237" t="s">
        <v>5932</v>
      </c>
      <c r="AE1237" t="s">
        <v>5931</v>
      </c>
      <c r="AF1237" t="str">
        <f>VLOOKUP(AE1237,[1]urls_output!$A:$B,2,FALSE)</f>
        <v>F</v>
      </c>
    </row>
    <row r="1238" spans="1:32" ht="15" customHeight="1">
      <c r="A1238">
        <v>1239</v>
      </c>
      <c r="B1238" t="s">
        <v>31</v>
      </c>
      <c r="C1238" s="19" t="s">
        <v>50</v>
      </c>
      <c r="D1238" t="s">
        <v>436</v>
      </c>
      <c r="E1238" t="s">
        <v>436</v>
      </c>
      <c r="I1238" t="s">
        <v>53</v>
      </c>
      <c r="J1238" t="s">
        <v>54</v>
      </c>
      <c r="K1238" t="s">
        <v>37</v>
      </c>
      <c r="L1238" t="s">
        <v>38</v>
      </c>
      <c r="M1238" t="s">
        <v>55</v>
      </c>
      <c r="N1238" t="s">
        <v>56</v>
      </c>
      <c r="O1238" t="s">
        <v>820</v>
      </c>
      <c r="P1238" t="s">
        <v>8075</v>
      </c>
      <c r="Q1238" t="s">
        <v>41</v>
      </c>
      <c r="R1238" t="s">
        <v>8085</v>
      </c>
      <c r="S1238" s="38" t="s">
        <v>8301</v>
      </c>
      <c r="T1238" t="s">
        <v>44</v>
      </c>
      <c r="U1238" t="s">
        <v>60</v>
      </c>
      <c r="W1238">
        <v>1996</v>
      </c>
      <c r="X1238" t="s">
        <v>61</v>
      </c>
      <c r="Z1238" s="2"/>
      <c r="AB1238" t="str">
        <f t="shared" si="31"/>
        <v>DEU_Bremen_Animalia_Water beetles_1996.pdf</v>
      </c>
      <c r="AC1238" s="8"/>
      <c r="AD1238" t="s">
        <v>8086</v>
      </c>
      <c r="AE1238" t="s">
        <v>8085</v>
      </c>
      <c r="AF1238" t="str">
        <f>VLOOKUP(AE1238,[1]urls_output!$A:$B,2,FALSE)</f>
        <v>F</v>
      </c>
    </row>
    <row r="1239" spans="1:32" ht="15" customHeight="1">
      <c r="A1239">
        <v>1240</v>
      </c>
      <c r="B1239" t="s">
        <v>31</v>
      </c>
      <c r="C1239" s="19" t="s">
        <v>50</v>
      </c>
      <c r="D1239" t="s">
        <v>440</v>
      </c>
      <c r="E1239" t="s">
        <v>440</v>
      </c>
      <c r="I1239" t="s">
        <v>53</v>
      </c>
      <c r="J1239" t="s">
        <v>54</v>
      </c>
      <c r="K1239" t="s">
        <v>37</v>
      </c>
      <c r="L1239" t="s">
        <v>38</v>
      </c>
      <c r="M1239" t="s">
        <v>55</v>
      </c>
      <c r="N1239" t="s">
        <v>56</v>
      </c>
      <c r="O1239" t="s">
        <v>820</v>
      </c>
      <c r="P1239" t="s">
        <v>8075</v>
      </c>
      <c r="Q1239" t="s">
        <v>41</v>
      </c>
      <c r="R1239" t="s">
        <v>8085</v>
      </c>
      <c r="S1239" s="38" t="s">
        <v>8301</v>
      </c>
      <c r="T1239" t="s">
        <v>44</v>
      </c>
      <c r="U1239" t="s">
        <v>60</v>
      </c>
      <c r="W1239">
        <v>1996</v>
      </c>
      <c r="X1239" t="s">
        <v>61</v>
      </c>
      <c r="Z1239" s="2"/>
      <c r="AB1239" t="str">
        <f t="shared" si="31"/>
        <v>DEU_Niedersachsen_Animalia_Water beetles_1996.pdf</v>
      </c>
      <c r="AC1239" s="8"/>
      <c r="AD1239" t="s">
        <v>8086</v>
      </c>
      <c r="AE1239" t="s">
        <v>8085</v>
      </c>
      <c r="AF1239" t="str">
        <f>VLOOKUP(AE1239,[1]urls_output!$A:$B,2,FALSE)</f>
        <v>F</v>
      </c>
    </row>
    <row r="1240" spans="1:32" ht="15" customHeight="1">
      <c r="A1240">
        <v>1241</v>
      </c>
      <c r="B1240" t="s">
        <v>31</v>
      </c>
      <c r="C1240" s="19" t="s">
        <v>50</v>
      </c>
      <c r="D1240" t="s">
        <v>436</v>
      </c>
      <c r="E1240" t="s">
        <v>436</v>
      </c>
      <c r="I1240" t="s">
        <v>53</v>
      </c>
      <c r="J1240" t="s">
        <v>54</v>
      </c>
      <c r="K1240" t="s">
        <v>37</v>
      </c>
      <c r="L1240" t="s">
        <v>38</v>
      </c>
      <c r="M1240" t="s">
        <v>55</v>
      </c>
      <c r="N1240" t="s">
        <v>56</v>
      </c>
      <c r="O1240" t="s">
        <v>820</v>
      </c>
      <c r="P1240" t="s">
        <v>2477</v>
      </c>
      <c r="Q1240" t="s">
        <v>41</v>
      </c>
      <c r="R1240" t="s">
        <v>2479</v>
      </c>
      <c r="S1240" s="38" t="s">
        <v>8302</v>
      </c>
      <c r="T1240" t="s">
        <v>44</v>
      </c>
      <c r="U1240" t="s">
        <v>60</v>
      </c>
      <c r="W1240">
        <v>2003</v>
      </c>
      <c r="X1240" t="s">
        <v>61</v>
      </c>
      <c r="Z1240" s="2"/>
      <c r="AB1240" t="str">
        <f t="shared" si="31"/>
        <v>DEU_Bremen_Animalia_Cicindelidae_2003.pdf</v>
      </c>
      <c r="AC1240" s="8"/>
      <c r="AD1240" t="s">
        <v>2480</v>
      </c>
      <c r="AE1240" t="s">
        <v>2479</v>
      </c>
      <c r="AF1240" t="str">
        <f>VLOOKUP(AE1240,[1]urls_output!$A:$B,2,FALSE)</f>
        <v>F</v>
      </c>
    </row>
    <row r="1241" spans="1:32" ht="15" customHeight="1">
      <c r="A1241">
        <v>1242</v>
      </c>
      <c r="B1241" t="s">
        <v>31</v>
      </c>
      <c r="C1241" s="19" t="s">
        <v>50</v>
      </c>
      <c r="D1241" t="s">
        <v>440</v>
      </c>
      <c r="E1241" t="s">
        <v>440</v>
      </c>
      <c r="I1241" t="s">
        <v>53</v>
      </c>
      <c r="J1241" t="s">
        <v>54</v>
      </c>
      <c r="K1241" t="s">
        <v>37</v>
      </c>
      <c r="L1241" t="s">
        <v>38</v>
      </c>
      <c r="M1241" t="s">
        <v>55</v>
      </c>
      <c r="N1241" t="s">
        <v>56</v>
      </c>
      <c r="O1241" t="s">
        <v>820</v>
      </c>
      <c r="P1241" t="s">
        <v>2477</v>
      </c>
      <c r="Q1241" t="s">
        <v>41</v>
      </c>
      <c r="R1241" t="s">
        <v>2479</v>
      </c>
      <c r="S1241" s="38" t="s">
        <v>8302</v>
      </c>
      <c r="T1241" t="s">
        <v>44</v>
      </c>
      <c r="U1241" t="s">
        <v>60</v>
      </c>
      <c r="W1241">
        <v>2003</v>
      </c>
      <c r="X1241" t="s">
        <v>61</v>
      </c>
      <c r="Z1241" s="2"/>
      <c r="AB1241" t="str">
        <f t="shared" si="31"/>
        <v>DEU_Niedersachsen_Animalia_Cicindelidae_2003.pdf</v>
      </c>
      <c r="AC1241" s="8"/>
      <c r="AD1241" t="s">
        <v>2480</v>
      </c>
      <c r="AE1241" t="s">
        <v>2479</v>
      </c>
      <c r="AF1241" t="str">
        <f>VLOOKUP(AE1241,[1]urls_output!$A:$B,2,FALSE)</f>
        <v>F</v>
      </c>
    </row>
    <row r="1242" spans="1:32" ht="15" customHeight="1">
      <c r="A1242">
        <v>1243</v>
      </c>
      <c r="B1242" t="s">
        <v>31</v>
      </c>
      <c r="C1242" s="19" t="s">
        <v>50</v>
      </c>
      <c r="D1242" t="s">
        <v>436</v>
      </c>
      <c r="E1242" t="s">
        <v>436</v>
      </c>
      <c r="I1242" t="s">
        <v>53</v>
      </c>
      <c r="J1242" t="s">
        <v>54</v>
      </c>
      <c r="K1242" t="s">
        <v>37</v>
      </c>
      <c r="L1242" t="s">
        <v>38</v>
      </c>
      <c r="M1242" t="s">
        <v>55</v>
      </c>
      <c r="N1242" t="s">
        <v>56</v>
      </c>
      <c r="O1242" t="s">
        <v>820</v>
      </c>
      <c r="P1242" t="s">
        <v>5429</v>
      </c>
      <c r="Q1242" t="s">
        <v>41</v>
      </c>
      <c r="R1242" t="s">
        <v>2479</v>
      </c>
      <c r="S1242" s="38" t="s">
        <v>8302</v>
      </c>
      <c r="T1242" t="s">
        <v>44</v>
      </c>
      <c r="U1242" t="s">
        <v>60</v>
      </c>
      <c r="W1242">
        <v>2003</v>
      </c>
      <c r="X1242" t="s">
        <v>61</v>
      </c>
      <c r="Z1242" s="2"/>
      <c r="AB1242" t="str">
        <f t="shared" si="31"/>
        <v>DEU_Bremen_Animalia_Ground beetles_2003.pdf</v>
      </c>
      <c r="AC1242" s="8"/>
      <c r="AD1242" t="s">
        <v>2480</v>
      </c>
      <c r="AE1242" t="s">
        <v>2479</v>
      </c>
      <c r="AF1242" t="str">
        <f>VLOOKUP(AE1242,[1]urls_output!$A:$B,2,FALSE)</f>
        <v>F</v>
      </c>
    </row>
    <row r="1243" spans="1:32" ht="15" customHeight="1">
      <c r="A1243">
        <v>1244</v>
      </c>
      <c r="B1243" t="s">
        <v>31</v>
      </c>
      <c r="C1243" s="19" t="s">
        <v>50</v>
      </c>
      <c r="D1243" t="s">
        <v>440</v>
      </c>
      <c r="E1243" t="s">
        <v>440</v>
      </c>
      <c r="I1243" t="s">
        <v>53</v>
      </c>
      <c r="J1243" t="s">
        <v>54</v>
      </c>
      <c r="K1243" t="s">
        <v>37</v>
      </c>
      <c r="L1243" t="s">
        <v>38</v>
      </c>
      <c r="M1243" t="s">
        <v>55</v>
      </c>
      <c r="N1243" t="s">
        <v>56</v>
      </c>
      <c r="O1243" t="s">
        <v>820</v>
      </c>
      <c r="P1243" t="s">
        <v>5429</v>
      </c>
      <c r="Q1243" t="s">
        <v>41</v>
      </c>
      <c r="R1243" t="s">
        <v>2479</v>
      </c>
      <c r="S1243" s="38" t="s">
        <v>8302</v>
      </c>
      <c r="T1243" t="s">
        <v>44</v>
      </c>
      <c r="U1243" t="s">
        <v>60</v>
      </c>
      <c r="W1243">
        <v>2003</v>
      </c>
      <c r="X1243" t="s">
        <v>61</v>
      </c>
      <c r="Z1243" s="2"/>
      <c r="AB1243" t="str">
        <f t="shared" si="31"/>
        <v>DEU_Niedersachsen_Animalia_Ground beetles_2003.pdf</v>
      </c>
      <c r="AC1243" s="8"/>
      <c r="AD1243" t="s">
        <v>2480</v>
      </c>
      <c r="AE1243" t="s">
        <v>2479</v>
      </c>
      <c r="AF1243" t="str">
        <f>VLOOKUP(AE1243,[1]urls_output!$A:$B,2,FALSE)</f>
        <v>F</v>
      </c>
    </row>
    <row r="1244" spans="1:32" ht="15" customHeight="1">
      <c r="A1244">
        <v>1245</v>
      </c>
      <c r="B1244" t="s">
        <v>31</v>
      </c>
      <c r="C1244" s="19" t="s">
        <v>50</v>
      </c>
      <c r="D1244" t="s">
        <v>436</v>
      </c>
      <c r="E1244" t="s">
        <v>436</v>
      </c>
      <c r="I1244" t="s">
        <v>53</v>
      </c>
      <c r="J1244" t="s">
        <v>54</v>
      </c>
      <c r="K1244" t="s">
        <v>37</v>
      </c>
      <c r="L1244" t="s">
        <v>38</v>
      </c>
      <c r="M1244" t="s">
        <v>55</v>
      </c>
      <c r="N1244" t="s">
        <v>56</v>
      </c>
      <c r="O1244" t="s">
        <v>6430</v>
      </c>
      <c r="P1244" t="s">
        <v>6431</v>
      </c>
      <c r="Q1244" t="s">
        <v>41</v>
      </c>
      <c r="R1244" t="s">
        <v>2264</v>
      </c>
      <c r="S1244" s="38" t="s">
        <v>8303</v>
      </c>
      <c r="T1244" t="s">
        <v>44</v>
      </c>
      <c r="U1244" t="s">
        <v>60</v>
      </c>
      <c r="W1244">
        <v>2000</v>
      </c>
      <c r="X1244" t="s">
        <v>61</v>
      </c>
      <c r="Z1244" s="2"/>
      <c r="AB1244" t="str">
        <f t="shared" si="31"/>
        <v>DEU_Bremen_Animalia_Mayflies_2000.pdf</v>
      </c>
      <c r="AC1244" s="8"/>
      <c r="AD1244" t="s">
        <v>2265</v>
      </c>
      <c r="AE1244" t="s">
        <v>2264</v>
      </c>
      <c r="AF1244" t="str">
        <f>VLOOKUP(AE1244,[1]urls_output!$A:$B,2,FALSE)</f>
        <v>F</v>
      </c>
    </row>
    <row r="1245" spans="1:32" ht="15" customHeight="1">
      <c r="A1245">
        <v>1246</v>
      </c>
      <c r="B1245" t="s">
        <v>31</v>
      </c>
      <c r="C1245" s="19" t="s">
        <v>50</v>
      </c>
      <c r="D1245" t="s">
        <v>440</v>
      </c>
      <c r="E1245" t="s">
        <v>440</v>
      </c>
      <c r="I1245" t="s">
        <v>53</v>
      </c>
      <c r="J1245" t="s">
        <v>54</v>
      </c>
      <c r="K1245" t="s">
        <v>37</v>
      </c>
      <c r="L1245" t="s">
        <v>38</v>
      </c>
      <c r="M1245" t="s">
        <v>55</v>
      </c>
      <c r="N1245" t="s">
        <v>56</v>
      </c>
      <c r="O1245" t="s">
        <v>6430</v>
      </c>
      <c r="P1245" t="s">
        <v>6431</v>
      </c>
      <c r="Q1245" t="s">
        <v>41</v>
      </c>
      <c r="R1245" t="s">
        <v>2264</v>
      </c>
      <c r="S1245" s="38" t="s">
        <v>8303</v>
      </c>
      <c r="T1245" t="s">
        <v>44</v>
      </c>
      <c r="U1245" t="s">
        <v>60</v>
      </c>
      <c r="W1245">
        <v>2000</v>
      </c>
      <c r="X1245" t="s">
        <v>61</v>
      </c>
      <c r="Z1245" s="2"/>
      <c r="AB1245" t="str">
        <f t="shared" si="31"/>
        <v>DEU_Niedersachsen_Animalia_Mayflies_2000.pdf</v>
      </c>
      <c r="AC1245" s="8"/>
      <c r="AD1245" t="s">
        <v>2265</v>
      </c>
      <c r="AE1245" t="s">
        <v>2264</v>
      </c>
      <c r="AF1245" t="str">
        <f>VLOOKUP(AE1245,[1]urls_output!$A:$B,2,FALSE)</f>
        <v>F</v>
      </c>
    </row>
    <row r="1246" spans="1:32" ht="15" customHeight="1">
      <c r="A1246">
        <v>1247</v>
      </c>
      <c r="B1246" t="s">
        <v>31</v>
      </c>
      <c r="C1246" s="19" t="s">
        <v>50</v>
      </c>
      <c r="D1246" t="s">
        <v>436</v>
      </c>
      <c r="E1246" t="s">
        <v>436</v>
      </c>
      <c r="I1246" t="s">
        <v>53</v>
      </c>
      <c r="J1246" t="s">
        <v>54</v>
      </c>
      <c r="K1246" t="s">
        <v>37</v>
      </c>
      <c r="L1246" t="s">
        <v>38</v>
      </c>
      <c r="M1246" t="s">
        <v>55</v>
      </c>
      <c r="N1246" t="s">
        <v>56</v>
      </c>
      <c r="O1246" t="s">
        <v>2246</v>
      </c>
      <c r="P1246" t="s">
        <v>2247</v>
      </c>
      <c r="Q1246" t="s">
        <v>41</v>
      </c>
      <c r="R1246" t="s">
        <v>2264</v>
      </c>
      <c r="S1246" s="38" t="s">
        <v>8303</v>
      </c>
      <c r="T1246" t="s">
        <v>44</v>
      </c>
      <c r="U1246" t="s">
        <v>60</v>
      </c>
      <c r="W1246">
        <v>2000</v>
      </c>
      <c r="X1246" t="s">
        <v>61</v>
      </c>
      <c r="Z1246" s="2"/>
      <c r="AB1246" t="str">
        <f t="shared" si="31"/>
        <v>DEU_Bremen_Animalia_Caddisflies_2000.pdf</v>
      </c>
      <c r="AC1246" s="8"/>
      <c r="AD1246" t="s">
        <v>2265</v>
      </c>
      <c r="AE1246" t="s">
        <v>2264</v>
      </c>
      <c r="AF1246" t="str">
        <f>VLOOKUP(AE1246,[1]urls_output!$A:$B,2,FALSE)</f>
        <v>F</v>
      </c>
    </row>
    <row r="1247" spans="1:32" ht="15" customHeight="1">
      <c r="A1247">
        <v>1248</v>
      </c>
      <c r="B1247" t="s">
        <v>31</v>
      </c>
      <c r="C1247" s="19" t="s">
        <v>50</v>
      </c>
      <c r="D1247" t="s">
        <v>440</v>
      </c>
      <c r="E1247" t="s">
        <v>440</v>
      </c>
      <c r="I1247" t="s">
        <v>53</v>
      </c>
      <c r="J1247" t="s">
        <v>54</v>
      </c>
      <c r="K1247" t="s">
        <v>37</v>
      </c>
      <c r="L1247" t="s">
        <v>38</v>
      </c>
      <c r="M1247" t="s">
        <v>55</v>
      </c>
      <c r="N1247" t="s">
        <v>56</v>
      </c>
      <c r="O1247" t="s">
        <v>2246</v>
      </c>
      <c r="P1247" t="s">
        <v>2247</v>
      </c>
      <c r="Q1247" t="s">
        <v>41</v>
      </c>
      <c r="R1247" t="s">
        <v>2264</v>
      </c>
      <c r="S1247" s="38" t="s">
        <v>8303</v>
      </c>
      <c r="T1247" t="s">
        <v>44</v>
      </c>
      <c r="U1247" t="s">
        <v>60</v>
      </c>
      <c r="W1247">
        <v>2000</v>
      </c>
      <c r="X1247" t="s">
        <v>61</v>
      </c>
      <c r="Z1247" s="2"/>
      <c r="AB1247" t="str">
        <f t="shared" si="31"/>
        <v>DEU_Niedersachsen_Animalia_Caddisflies_2000.pdf</v>
      </c>
      <c r="AC1247" s="8"/>
      <c r="AD1247" t="s">
        <v>2265</v>
      </c>
      <c r="AE1247" t="s">
        <v>2264</v>
      </c>
      <c r="AF1247" t="str">
        <f>VLOOKUP(AE1247,[1]urls_output!$A:$B,2,FALSE)</f>
        <v>F</v>
      </c>
    </row>
    <row r="1248" spans="1:32" ht="15" customHeight="1">
      <c r="A1248">
        <v>1249</v>
      </c>
      <c r="B1248" t="s">
        <v>31</v>
      </c>
      <c r="C1248" s="19" t="s">
        <v>50</v>
      </c>
      <c r="D1248" t="s">
        <v>436</v>
      </c>
      <c r="E1248" t="s">
        <v>436</v>
      </c>
      <c r="I1248" t="s">
        <v>53</v>
      </c>
      <c r="J1248" t="s">
        <v>54</v>
      </c>
      <c r="K1248" t="s">
        <v>37</v>
      </c>
      <c r="L1248" t="s">
        <v>38</v>
      </c>
      <c r="M1248" t="s">
        <v>55</v>
      </c>
      <c r="N1248" t="s">
        <v>56</v>
      </c>
      <c r="O1248" t="s">
        <v>7114</v>
      </c>
      <c r="P1248" t="s">
        <v>7658</v>
      </c>
      <c r="Q1248" t="s">
        <v>41</v>
      </c>
      <c r="R1248" t="s">
        <v>2264</v>
      </c>
      <c r="S1248" s="38" t="s">
        <v>8303</v>
      </c>
      <c r="T1248" t="s">
        <v>44</v>
      </c>
      <c r="U1248" t="s">
        <v>60</v>
      </c>
      <c r="W1248">
        <v>2000</v>
      </c>
      <c r="X1248" t="s">
        <v>61</v>
      </c>
      <c r="Z1248" s="2"/>
      <c r="AB1248" t="str">
        <f t="shared" si="31"/>
        <v>DEU_Bremen_Animalia_Stoneflies_2000.pdf</v>
      </c>
      <c r="AC1248" s="8"/>
      <c r="AD1248" t="s">
        <v>2265</v>
      </c>
      <c r="AE1248" t="s">
        <v>2264</v>
      </c>
      <c r="AF1248" t="str">
        <f>VLOOKUP(AE1248,[1]urls_output!$A:$B,2,FALSE)</f>
        <v>F</v>
      </c>
    </row>
    <row r="1249" spans="1:32" ht="15" customHeight="1">
      <c r="A1249">
        <v>1250</v>
      </c>
      <c r="B1249" t="s">
        <v>31</v>
      </c>
      <c r="C1249" s="19" t="s">
        <v>50</v>
      </c>
      <c r="D1249" t="s">
        <v>440</v>
      </c>
      <c r="E1249" t="s">
        <v>440</v>
      </c>
      <c r="I1249" t="s">
        <v>53</v>
      </c>
      <c r="J1249" t="s">
        <v>54</v>
      </c>
      <c r="K1249" t="s">
        <v>37</v>
      </c>
      <c r="L1249" t="s">
        <v>38</v>
      </c>
      <c r="M1249" t="s">
        <v>55</v>
      </c>
      <c r="N1249" t="s">
        <v>56</v>
      </c>
      <c r="O1249" t="s">
        <v>7114</v>
      </c>
      <c r="P1249" t="s">
        <v>7658</v>
      </c>
      <c r="Q1249" t="s">
        <v>41</v>
      </c>
      <c r="R1249" t="s">
        <v>2264</v>
      </c>
      <c r="S1249" s="38" t="s">
        <v>8303</v>
      </c>
      <c r="T1249" t="s">
        <v>44</v>
      </c>
      <c r="U1249" t="s">
        <v>60</v>
      </c>
      <c r="W1249">
        <v>2000</v>
      </c>
      <c r="X1249" t="s">
        <v>61</v>
      </c>
      <c r="Z1249" s="2"/>
      <c r="AB1249" t="str">
        <f t="shared" si="31"/>
        <v>DEU_Niedersachsen_Animalia_Stoneflies_2000.pdf</v>
      </c>
      <c r="AC1249" s="8"/>
      <c r="AD1249" t="s">
        <v>2265</v>
      </c>
      <c r="AE1249" t="s">
        <v>2264</v>
      </c>
      <c r="AF1249" t="str">
        <f>VLOOKUP(AE1249,[1]urls_output!$A:$B,2,FALSE)</f>
        <v>F</v>
      </c>
    </row>
    <row r="1250" spans="1:32" ht="15" customHeight="1">
      <c r="A1250">
        <v>1251</v>
      </c>
      <c r="B1250" t="s">
        <v>31</v>
      </c>
      <c r="C1250" s="19" t="s">
        <v>50</v>
      </c>
      <c r="D1250" t="s">
        <v>436</v>
      </c>
      <c r="E1250" t="s">
        <v>436</v>
      </c>
      <c r="I1250" t="s">
        <v>53</v>
      </c>
      <c r="J1250" t="s">
        <v>54</v>
      </c>
      <c r="K1250" t="s">
        <v>37</v>
      </c>
      <c r="L1250" t="s">
        <v>38</v>
      </c>
      <c r="M1250" t="s">
        <v>55</v>
      </c>
      <c r="N1250" t="s">
        <v>56</v>
      </c>
      <c r="O1250" t="s">
        <v>806</v>
      </c>
      <c r="P1250" t="s">
        <v>8104</v>
      </c>
      <c r="Q1250" t="s">
        <v>41</v>
      </c>
      <c r="R1250" t="s">
        <v>8105</v>
      </c>
      <c r="S1250" s="38" t="s">
        <v>8304</v>
      </c>
      <c r="T1250" t="s">
        <v>44</v>
      </c>
      <c r="U1250" t="s">
        <v>60</v>
      </c>
      <c r="W1250">
        <v>2002</v>
      </c>
      <c r="X1250" t="s">
        <v>61</v>
      </c>
      <c r="Z1250" s="2"/>
      <c r="AB1250" t="str">
        <f t="shared" si="31"/>
        <v>DEU_Bremen_Animalia_Wild bees_2002.pdf</v>
      </c>
      <c r="AC1250" s="8"/>
      <c r="AD1250" t="s">
        <v>8106</v>
      </c>
      <c r="AE1250" t="s">
        <v>8105</v>
      </c>
      <c r="AF1250" t="str">
        <f>VLOOKUP(AE1250,[1]urls_output!$A:$B,2,FALSE)</f>
        <v>F</v>
      </c>
    </row>
    <row r="1251" spans="1:32" ht="15" customHeight="1">
      <c r="A1251">
        <v>1252</v>
      </c>
      <c r="B1251" t="s">
        <v>31</v>
      </c>
      <c r="C1251" s="19" t="s">
        <v>50</v>
      </c>
      <c r="D1251" t="s">
        <v>440</v>
      </c>
      <c r="E1251" t="s">
        <v>440</v>
      </c>
      <c r="I1251" t="s">
        <v>53</v>
      </c>
      <c r="J1251" t="s">
        <v>54</v>
      </c>
      <c r="K1251" t="s">
        <v>37</v>
      </c>
      <c r="L1251" t="s">
        <v>38</v>
      </c>
      <c r="M1251" t="s">
        <v>55</v>
      </c>
      <c r="N1251" t="s">
        <v>56</v>
      </c>
      <c r="O1251" t="s">
        <v>806</v>
      </c>
      <c r="P1251" t="s">
        <v>8104</v>
      </c>
      <c r="Q1251" t="s">
        <v>41</v>
      </c>
      <c r="R1251" t="s">
        <v>8105</v>
      </c>
      <c r="S1251" s="38" t="s">
        <v>8304</v>
      </c>
      <c r="T1251" t="s">
        <v>44</v>
      </c>
      <c r="U1251" t="s">
        <v>60</v>
      </c>
      <c r="W1251">
        <v>2002</v>
      </c>
      <c r="X1251" t="s">
        <v>61</v>
      </c>
      <c r="Z1251" s="2"/>
      <c r="AB1251" t="str">
        <f t="shared" si="31"/>
        <v>DEU_Niedersachsen_Animalia_Wild bees_2002.pdf</v>
      </c>
      <c r="AC1251" s="8"/>
      <c r="AD1251" t="s">
        <v>8106</v>
      </c>
      <c r="AE1251" t="s">
        <v>8105</v>
      </c>
      <c r="AF1251" t="str">
        <f>VLOOKUP(AE1251,[1]urls_output!$A:$B,2,FALSE)</f>
        <v>F</v>
      </c>
    </row>
    <row r="1252" spans="1:32" ht="15" customHeight="1">
      <c r="A1252">
        <v>1253</v>
      </c>
      <c r="B1252" t="s">
        <v>31</v>
      </c>
      <c r="C1252" s="19" t="s">
        <v>50</v>
      </c>
      <c r="D1252" t="s">
        <v>436</v>
      </c>
      <c r="E1252" t="s">
        <v>436</v>
      </c>
      <c r="I1252" t="s">
        <v>53</v>
      </c>
      <c r="J1252" t="s">
        <v>54</v>
      </c>
      <c r="K1252" t="s">
        <v>37</v>
      </c>
      <c r="L1252" t="s">
        <v>38</v>
      </c>
      <c r="M1252" t="s">
        <v>55</v>
      </c>
      <c r="N1252" t="s">
        <v>56</v>
      </c>
      <c r="O1252" t="s">
        <v>68</v>
      </c>
      <c r="P1252" t="s">
        <v>5524</v>
      </c>
      <c r="Q1252" t="s">
        <v>41</v>
      </c>
      <c r="R1252" t="s">
        <v>5530</v>
      </c>
      <c r="S1252" s="38" t="s">
        <v>8305</v>
      </c>
      <c r="T1252" t="s">
        <v>44</v>
      </c>
      <c r="U1252" t="s">
        <v>60</v>
      </c>
      <c r="W1252">
        <v>1998</v>
      </c>
      <c r="X1252" t="s">
        <v>61</v>
      </c>
      <c r="Z1252" s="2"/>
      <c r="AB1252" t="str">
        <f t="shared" si="31"/>
        <v>DEU_Bremen_Animalia_Hoverflies_1998.pdf</v>
      </c>
      <c r="AC1252" s="8"/>
      <c r="AD1252" t="s">
        <v>5531</v>
      </c>
      <c r="AE1252" t="s">
        <v>5530</v>
      </c>
      <c r="AF1252" t="str">
        <f>VLOOKUP(AE1252,[1]urls_output!$A:$B,2,FALSE)</f>
        <v>F</v>
      </c>
    </row>
    <row r="1253" spans="1:32" ht="15" customHeight="1">
      <c r="A1253">
        <v>1254</v>
      </c>
      <c r="B1253" t="s">
        <v>31</v>
      </c>
      <c r="C1253" s="19" t="s">
        <v>50</v>
      </c>
      <c r="D1253" t="s">
        <v>440</v>
      </c>
      <c r="E1253" t="s">
        <v>440</v>
      </c>
      <c r="I1253" t="s">
        <v>53</v>
      </c>
      <c r="J1253" t="s">
        <v>54</v>
      </c>
      <c r="K1253" t="s">
        <v>37</v>
      </c>
      <c r="L1253" t="s">
        <v>38</v>
      </c>
      <c r="M1253" t="s">
        <v>55</v>
      </c>
      <c r="N1253" t="s">
        <v>56</v>
      </c>
      <c r="O1253" t="s">
        <v>68</v>
      </c>
      <c r="P1253" t="s">
        <v>5524</v>
      </c>
      <c r="Q1253" t="s">
        <v>41</v>
      </c>
      <c r="R1253" t="s">
        <v>5530</v>
      </c>
      <c r="S1253" s="38" t="s">
        <v>8305</v>
      </c>
      <c r="T1253" t="s">
        <v>44</v>
      </c>
      <c r="U1253" t="s">
        <v>60</v>
      </c>
      <c r="W1253">
        <v>1998</v>
      </c>
      <c r="X1253" t="s">
        <v>61</v>
      </c>
      <c r="Z1253" s="2"/>
      <c r="AB1253" t="str">
        <f t="shared" si="31"/>
        <v>DEU_Niedersachsen_Animalia_Hoverflies_1998.pdf</v>
      </c>
      <c r="AC1253" s="8"/>
      <c r="AD1253" t="s">
        <v>5531</v>
      </c>
      <c r="AE1253" t="s">
        <v>5530</v>
      </c>
      <c r="AF1253" t="str">
        <f>VLOOKUP(AE1253,[1]urls_output!$A:$B,2,FALSE)</f>
        <v>F</v>
      </c>
    </row>
    <row r="1254" spans="1:32" ht="15" customHeight="1">
      <c r="A1254">
        <v>1255</v>
      </c>
      <c r="B1254" t="s">
        <v>31</v>
      </c>
      <c r="C1254" s="19" t="s">
        <v>50</v>
      </c>
      <c r="D1254" t="s">
        <v>436</v>
      </c>
      <c r="E1254" t="s">
        <v>436</v>
      </c>
      <c r="I1254" t="s">
        <v>53</v>
      </c>
      <c r="J1254" t="s">
        <v>54</v>
      </c>
      <c r="K1254" t="s">
        <v>37</v>
      </c>
      <c r="L1254" t="s">
        <v>38</v>
      </c>
      <c r="M1254" t="s">
        <v>55</v>
      </c>
      <c r="N1254" t="s">
        <v>56</v>
      </c>
      <c r="O1254" t="s">
        <v>57</v>
      </c>
      <c r="P1254" t="s">
        <v>5464</v>
      </c>
      <c r="Q1254" t="s">
        <v>41</v>
      </c>
      <c r="R1254" t="s">
        <v>5486</v>
      </c>
      <c r="S1254" s="38" t="s">
        <v>8306</v>
      </c>
      <c r="T1254" t="s">
        <v>44</v>
      </c>
      <c r="U1254" t="s">
        <v>60</v>
      </c>
      <c r="W1254">
        <v>1999</v>
      </c>
      <c r="X1254" t="s">
        <v>61</v>
      </c>
      <c r="Z1254" s="2"/>
      <c r="AB1254" t="str">
        <f t="shared" si="31"/>
        <v>DEU_Bremen_Animalia_Heteroptera_1999.pdf</v>
      </c>
      <c r="AC1254" s="8"/>
      <c r="AD1254" t="s">
        <v>5487</v>
      </c>
      <c r="AE1254" t="s">
        <v>5486</v>
      </c>
      <c r="AF1254" t="str">
        <f>VLOOKUP(AE1254,[1]urls_output!$A:$B,2,FALSE)</f>
        <v>F</v>
      </c>
    </row>
    <row r="1255" spans="1:32" ht="15" customHeight="1">
      <c r="A1255">
        <v>1256</v>
      </c>
      <c r="B1255" t="s">
        <v>31</v>
      </c>
      <c r="C1255" s="19" t="s">
        <v>50</v>
      </c>
      <c r="D1255" t="s">
        <v>440</v>
      </c>
      <c r="E1255" t="s">
        <v>440</v>
      </c>
      <c r="I1255" t="s">
        <v>53</v>
      </c>
      <c r="J1255" t="s">
        <v>54</v>
      </c>
      <c r="K1255" t="s">
        <v>37</v>
      </c>
      <c r="L1255" t="s">
        <v>38</v>
      </c>
      <c r="M1255" t="s">
        <v>55</v>
      </c>
      <c r="N1255" t="s">
        <v>56</v>
      </c>
      <c r="O1255" t="s">
        <v>57</v>
      </c>
      <c r="P1255" t="s">
        <v>5464</v>
      </c>
      <c r="Q1255" t="s">
        <v>41</v>
      </c>
      <c r="R1255" t="s">
        <v>5486</v>
      </c>
      <c r="S1255" s="38" t="s">
        <v>8306</v>
      </c>
      <c r="T1255" t="s">
        <v>44</v>
      </c>
      <c r="U1255" t="s">
        <v>60</v>
      </c>
      <c r="W1255">
        <v>1999</v>
      </c>
      <c r="X1255" t="s">
        <v>61</v>
      </c>
      <c r="Z1255" s="2"/>
      <c r="AB1255" t="str">
        <f t="shared" si="31"/>
        <v>DEU_Niedersachsen_Animalia_Heteroptera_1999.pdf</v>
      </c>
      <c r="AC1255" s="8"/>
      <c r="AD1255" t="s">
        <v>5487</v>
      </c>
      <c r="AE1255" t="s">
        <v>5486</v>
      </c>
      <c r="AF1255" t="str">
        <f>VLOOKUP(AE1255,[1]urls_output!$A:$B,2,FALSE)</f>
        <v>F</v>
      </c>
    </row>
    <row r="1256" spans="1:32" ht="15" customHeight="1">
      <c r="A1256">
        <v>1257</v>
      </c>
      <c r="B1256" t="s">
        <v>31</v>
      </c>
      <c r="C1256" s="19" t="s">
        <v>50</v>
      </c>
      <c r="D1256" t="s">
        <v>436</v>
      </c>
      <c r="E1256" t="s">
        <v>436</v>
      </c>
      <c r="I1256" t="s">
        <v>53</v>
      </c>
      <c r="J1256" t="s">
        <v>54</v>
      </c>
      <c r="K1256" t="s">
        <v>37</v>
      </c>
      <c r="L1256" t="s">
        <v>38</v>
      </c>
      <c r="M1256" t="s">
        <v>166</v>
      </c>
      <c r="N1256" t="s">
        <v>167</v>
      </c>
      <c r="O1256" t="s">
        <v>7578</v>
      </c>
      <c r="P1256" t="s">
        <v>7579</v>
      </c>
      <c r="Q1256" t="s">
        <v>41</v>
      </c>
      <c r="R1256" t="s">
        <v>7603</v>
      </c>
      <c r="S1256" s="38" t="s">
        <v>8307</v>
      </c>
      <c r="T1256" t="s">
        <v>44</v>
      </c>
      <c r="U1256" t="s">
        <v>60</v>
      </c>
      <c r="W1256">
        <v>2004</v>
      </c>
      <c r="X1256" t="s">
        <v>61</v>
      </c>
      <c r="Z1256" s="2"/>
      <c r="AB1256" t="str">
        <f t="shared" si="31"/>
        <v>DEU_Bremen_Animalia_Spiders_2004.pdf</v>
      </c>
      <c r="AC1256" s="8"/>
      <c r="AD1256" t="s">
        <v>7604</v>
      </c>
      <c r="AE1256" t="s">
        <v>7603</v>
      </c>
      <c r="AF1256" t="str">
        <f>VLOOKUP(AE1256,[1]urls_output!$A:$B,2,FALSE)</f>
        <v>F</v>
      </c>
    </row>
    <row r="1257" spans="1:32" ht="15" customHeight="1">
      <c r="A1257">
        <v>1258</v>
      </c>
      <c r="B1257" t="s">
        <v>31</v>
      </c>
      <c r="C1257" s="19" t="s">
        <v>50</v>
      </c>
      <c r="D1257" t="s">
        <v>440</v>
      </c>
      <c r="E1257" t="s">
        <v>440</v>
      </c>
      <c r="I1257" t="s">
        <v>53</v>
      </c>
      <c r="J1257" t="s">
        <v>54</v>
      </c>
      <c r="K1257" t="s">
        <v>37</v>
      </c>
      <c r="L1257" t="s">
        <v>38</v>
      </c>
      <c r="M1257" t="s">
        <v>166</v>
      </c>
      <c r="N1257" t="s">
        <v>167</v>
      </c>
      <c r="O1257" t="s">
        <v>7578</v>
      </c>
      <c r="P1257" t="s">
        <v>7579</v>
      </c>
      <c r="Q1257" t="s">
        <v>41</v>
      </c>
      <c r="R1257" t="s">
        <v>7603</v>
      </c>
      <c r="S1257" s="38" t="s">
        <v>8307</v>
      </c>
      <c r="T1257" t="s">
        <v>44</v>
      </c>
      <c r="U1257" t="s">
        <v>60</v>
      </c>
      <c r="W1257">
        <v>2004</v>
      </c>
      <c r="X1257" t="s">
        <v>61</v>
      </c>
      <c r="Z1257" s="2"/>
      <c r="AB1257" t="str">
        <f t="shared" si="31"/>
        <v>DEU_Niedersachsen_Animalia_Spiders_2004.pdf</v>
      </c>
      <c r="AC1257" s="8"/>
      <c r="AD1257" t="s">
        <v>7604</v>
      </c>
      <c r="AE1257" t="s">
        <v>7603</v>
      </c>
      <c r="AF1257" t="str">
        <f>VLOOKUP(AE1257,[1]urls_output!$A:$B,2,FALSE)</f>
        <v>F</v>
      </c>
    </row>
    <row r="1258" spans="1:32" ht="15" customHeight="1">
      <c r="A1258">
        <v>1259</v>
      </c>
      <c r="B1258" t="s">
        <v>31</v>
      </c>
      <c r="C1258" s="19" t="s">
        <v>50</v>
      </c>
      <c r="D1258" t="s">
        <v>436</v>
      </c>
      <c r="E1258" t="s">
        <v>436</v>
      </c>
      <c r="I1258" t="s">
        <v>53</v>
      </c>
      <c r="J1258" t="s">
        <v>54</v>
      </c>
      <c r="K1258" t="s">
        <v>96</v>
      </c>
      <c r="P1258" t="s">
        <v>7871</v>
      </c>
      <c r="Q1258" t="s">
        <v>41</v>
      </c>
      <c r="R1258" t="s">
        <v>3676</v>
      </c>
      <c r="S1258" s="38" t="s">
        <v>8308</v>
      </c>
      <c r="T1258" t="s">
        <v>44</v>
      </c>
      <c r="U1258" t="s">
        <v>60</v>
      </c>
      <c r="W1258">
        <v>2004</v>
      </c>
      <c r="X1258" t="s">
        <v>61</v>
      </c>
      <c r="Z1258" s="2"/>
      <c r="AB1258" t="str">
        <f t="shared" si="31"/>
        <v>DEU_Bremen_Plantae_Vascular plants_2004.pdf</v>
      </c>
      <c r="AC1258" s="8"/>
      <c r="AD1258" t="s">
        <v>3677</v>
      </c>
      <c r="AE1258" t="s">
        <v>3676</v>
      </c>
      <c r="AF1258" t="str">
        <f>VLOOKUP(AE1258,[1]urls_output!$A:$B,2,FALSE)</f>
        <v>F</v>
      </c>
    </row>
    <row r="1259" spans="1:32" ht="15" customHeight="1">
      <c r="A1259">
        <v>1260</v>
      </c>
      <c r="B1259" t="s">
        <v>31</v>
      </c>
      <c r="C1259" s="19" t="s">
        <v>50</v>
      </c>
      <c r="D1259" t="s">
        <v>440</v>
      </c>
      <c r="E1259" t="s">
        <v>440</v>
      </c>
      <c r="I1259" t="s">
        <v>53</v>
      </c>
      <c r="J1259" t="s">
        <v>54</v>
      </c>
      <c r="K1259" t="s">
        <v>96</v>
      </c>
      <c r="P1259" t="s">
        <v>7871</v>
      </c>
      <c r="Q1259" t="s">
        <v>41</v>
      </c>
      <c r="R1259" t="s">
        <v>3676</v>
      </c>
      <c r="S1259" s="38" t="s">
        <v>8308</v>
      </c>
      <c r="T1259" t="s">
        <v>44</v>
      </c>
      <c r="U1259" t="s">
        <v>60</v>
      </c>
      <c r="W1259">
        <v>2004</v>
      </c>
      <c r="X1259" t="s">
        <v>61</v>
      </c>
      <c r="Z1259" s="2"/>
      <c r="AB1259" t="str">
        <f t="shared" si="31"/>
        <v>DEU_Niedersachsen_Plantae_Vascular plants_2004.pdf</v>
      </c>
      <c r="AC1259" s="8"/>
      <c r="AD1259" t="s">
        <v>3677</v>
      </c>
      <c r="AE1259" t="s">
        <v>3676</v>
      </c>
      <c r="AF1259" t="str">
        <f>VLOOKUP(AE1259,[1]urls_output!$A:$B,2,FALSE)</f>
        <v>F</v>
      </c>
    </row>
    <row r="1260" spans="1:32" ht="15" customHeight="1">
      <c r="A1260">
        <v>1261</v>
      </c>
      <c r="B1260" t="s">
        <v>31</v>
      </c>
      <c r="C1260" s="19" t="s">
        <v>50</v>
      </c>
      <c r="D1260" t="s">
        <v>436</v>
      </c>
      <c r="E1260" t="s">
        <v>436</v>
      </c>
      <c r="I1260" t="s">
        <v>53</v>
      </c>
      <c r="J1260" t="s">
        <v>54</v>
      </c>
      <c r="K1260" t="s">
        <v>96</v>
      </c>
      <c r="P1260" t="s">
        <v>3648</v>
      </c>
      <c r="Q1260" t="s">
        <v>41</v>
      </c>
      <c r="R1260" t="s">
        <v>3676</v>
      </c>
      <c r="S1260" s="38" t="s">
        <v>8308</v>
      </c>
      <c r="T1260" t="s">
        <v>44</v>
      </c>
      <c r="U1260" t="s">
        <v>60</v>
      </c>
      <c r="W1260">
        <v>2004</v>
      </c>
      <c r="X1260" t="s">
        <v>61</v>
      </c>
      <c r="Z1260" s="2"/>
      <c r="AB1260" t="str">
        <f t="shared" si="31"/>
        <v>DEU_Bremen_Plantae_Ferns_2004.pdf</v>
      </c>
      <c r="AC1260" s="8"/>
      <c r="AD1260" t="s">
        <v>3677</v>
      </c>
      <c r="AE1260" t="s">
        <v>3676</v>
      </c>
      <c r="AF1260" t="str">
        <f>VLOOKUP(AE1260,[1]urls_output!$A:$B,2,FALSE)</f>
        <v>F</v>
      </c>
    </row>
    <row r="1261" spans="1:32" ht="15" customHeight="1">
      <c r="A1261">
        <v>1262</v>
      </c>
      <c r="B1261" t="s">
        <v>31</v>
      </c>
      <c r="C1261" s="19" t="s">
        <v>50</v>
      </c>
      <c r="D1261" t="s">
        <v>440</v>
      </c>
      <c r="E1261" t="s">
        <v>440</v>
      </c>
      <c r="I1261" t="s">
        <v>53</v>
      </c>
      <c r="J1261" t="s">
        <v>54</v>
      </c>
      <c r="K1261" t="s">
        <v>96</v>
      </c>
      <c r="P1261" t="s">
        <v>3648</v>
      </c>
      <c r="Q1261" t="s">
        <v>41</v>
      </c>
      <c r="R1261" t="s">
        <v>3676</v>
      </c>
      <c r="S1261" s="38" t="s">
        <v>8308</v>
      </c>
      <c r="T1261" t="s">
        <v>44</v>
      </c>
      <c r="U1261" t="s">
        <v>60</v>
      </c>
      <c r="W1261">
        <v>2004</v>
      </c>
      <c r="X1261" t="s">
        <v>61</v>
      </c>
      <c r="Z1261" s="2"/>
      <c r="AB1261" t="str">
        <f t="shared" si="31"/>
        <v>DEU_Niedersachsen_Plantae_Ferns_2004.pdf</v>
      </c>
      <c r="AC1261" s="8"/>
      <c r="AD1261" t="s">
        <v>3677</v>
      </c>
      <c r="AE1261" t="s">
        <v>3676</v>
      </c>
      <c r="AF1261" t="str">
        <f>VLOOKUP(AE1261,[1]urls_output!$A:$B,2,FALSE)</f>
        <v>F</v>
      </c>
    </row>
    <row r="1262" spans="1:32" ht="15" customHeight="1">
      <c r="A1262">
        <v>1263</v>
      </c>
      <c r="B1262" t="s">
        <v>31</v>
      </c>
      <c r="C1262" s="19" t="s">
        <v>50</v>
      </c>
      <c r="D1262" t="s">
        <v>436</v>
      </c>
      <c r="E1262" t="s">
        <v>436</v>
      </c>
      <c r="I1262" t="s">
        <v>53</v>
      </c>
      <c r="J1262" t="s">
        <v>54</v>
      </c>
      <c r="K1262" t="s">
        <v>96</v>
      </c>
      <c r="P1262" t="s">
        <v>1866</v>
      </c>
      <c r="Q1262" t="s">
        <v>41</v>
      </c>
      <c r="R1262" t="s">
        <v>1966</v>
      </c>
      <c r="S1262" s="38" t="s">
        <v>8309</v>
      </c>
      <c r="T1262" t="s">
        <v>44</v>
      </c>
      <c r="U1262" t="s">
        <v>60</v>
      </c>
      <c r="W1262">
        <v>2011</v>
      </c>
      <c r="X1262" t="s">
        <v>61</v>
      </c>
      <c r="Z1262" s="2"/>
      <c r="AB1262" t="str">
        <f t="shared" si="31"/>
        <v>DEU_Bremen_Plantae_Bryophytes_2011.pdf</v>
      </c>
      <c r="AC1262" s="8"/>
      <c r="AD1262" t="s">
        <v>1967</v>
      </c>
      <c r="AE1262" t="s">
        <v>1966</v>
      </c>
      <c r="AF1262" t="str">
        <f>VLOOKUP(AE1262,[1]urls_output!$A:$B,2,FALSE)</f>
        <v>F</v>
      </c>
    </row>
    <row r="1263" spans="1:32" ht="15" customHeight="1">
      <c r="A1263">
        <v>1264</v>
      </c>
      <c r="B1263" t="s">
        <v>31</v>
      </c>
      <c r="C1263" s="19" t="s">
        <v>50</v>
      </c>
      <c r="D1263" t="s">
        <v>440</v>
      </c>
      <c r="E1263" t="s">
        <v>440</v>
      </c>
      <c r="I1263" t="s">
        <v>53</v>
      </c>
      <c r="J1263" t="s">
        <v>54</v>
      </c>
      <c r="K1263" t="s">
        <v>96</v>
      </c>
      <c r="P1263" t="s">
        <v>1866</v>
      </c>
      <c r="Q1263" t="s">
        <v>41</v>
      </c>
      <c r="R1263" t="s">
        <v>1966</v>
      </c>
      <c r="S1263" s="38" t="s">
        <v>8309</v>
      </c>
      <c r="T1263" t="s">
        <v>44</v>
      </c>
      <c r="U1263" t="s">
        <v>60</v>
      </c>
      <c r="W1263">
        <v>2011</v>
      </c>
      <c r="X1263" t="s">
        <v>61</v>
      </c>
      <c r="Z1263" s="2"/>
      <c r="AB1263" t="str">
        <f t="shared" si="31"/>
        <v>DEU_Niedersachsen_Plantae_Bryophytes_2011.pdf</v>
      </c>
      <c r="AC1263" s="8"/>
      <c r="AD1263" t="s">
        <v>1967</v>
      </c>
      <c r="AE1263" t="s">
        <v>1966</v>
      </c>
      <c r="AF1263" t="str">
        <f>VLOOKUP(AE1263,[1]urls_output!$A:$B,2,FALSE)</f>
        <v>F</v>
      </c>
    </row>
    <row r="1264" spans="1:32" ht="15" customHeight="1">
      <c r="A1264">
        <v>1265</v>
      </c>
      <c r="B1264" t="s">
        <v>31</v>
      </c>
      <c r="C1264" s="19" t="s">
        <v>50</v>
      </c>
      <c r="D1264" t="s">
        <v>436</v>
      </c>
      <c r="E1264" t="s">
        <v>436</v>
      </c>
      <c r="I1264" t="s">
        <v>53</v>
      </c>
      <c r="J1264" t="s">
        <v>54</v>
      </c>
      <c r="K1264" t="s">
        <v>96</v>
      </c>
      <c r="N1264" t="s">
        <v>2386</v>
      </c>
      <c r="O1264" t="s">
        <v>2387</v>
      </c>
      <c r="P1264" t="s">
        <v>2388</v>
      </c>
      <c r="Q1264" t="s">
        <v>41</v>
      </c>
      <c r="R1264" t="s">
        <v>2416</v>
      </c>
      <c r="S1264" s="38" t="s">
        <v>8310</v>
      </c>
      <c r="T1264" t="s">
        <v>44</v>
      </c>
      <c r="U1264" t="s">
        <v>60</v>
      </c>
      <c r="W1264">
        <v>1990</v>
      </c>
      <c r="X1264" t="s">
        <v>61</v>
      </c>
      <c r="Z1264" s="2"/>
      <c r="AB1264" t="str">
        <f t="shared" si="31"/>
        <v>DEU_Bremen_Plantae_Characeae_1990.pdf</v>
      </c>
      <c r="AC1264" s="8"/>
      <c r="AD1264" t="s">
        <v>2417</v>
      </c>
      <c r="AE1264" t="s">
        <v>2416</v>
      </c>
      <c r="AF1264" t="str">
        <f>VLOOKUP(AE1264,[1]urls_output!$A:$B,2,FALSE)</f>
        <v>F</v>
      </c>
    </row>
    <row r="1265" spans="1:32" ht="15" customHeight="1">
      <c r="A1265">
        <v>1266</v>
      </c>
      <c r="B1265" t="s">
        <v>31</v>
      </c>
      <c r="C1265" s="19" t="s">
        <v>50</v>
      </c>
      <c r="D1265" t="s">
        <v>440</v>
      </c>
      <c r="E1265" t="s">
        <v>440</v>
      </c>
      <c r="I1265" t="s">
        <v>53</v>
      </c>
      <c r="J1265" t="s">
        <v>54</v>
      </c>
      <c r="K1265" t="s">
        <v>96</v>
      </c>
      <c r="N1265" t="s">
        <v>2386</v>
      </c>
      <c r="O1265" t="s">
        <v>2387</v>
      </c>
      <c r="P1265" t="s">
        <v>2388</v>
      </c>
      <c r="Q1265" t="s">
        <v>41</v>
      </c>
      <c r="R1265" t="s">
        <v>2416</v>
      </c>
      <c r="S1265" s="38" t="s">
        <v>8310</v>
      </c>
      <c r="T1265" t="s">
        <v>44</v>
      </c>
      <c r="U1265" t="s">
        <v>60</v>
      </c>
      <c r="W1265">
        <v>1990</v>
      </c>
      <c r="X1265" t="s">
        <v>61</v>
      </c>
      <c r="Z1265" s="2"/>
      <c r="AB1265" t="str">
        <f t="shared" si="31"/>
        <v>DEU_Niedersachsen_Plantae_Characeae_1990.pdf</v>
      </c>
      <c r="AC1265" s="8"/>
      <c r="AD1265" t="s">
        <v>2417</v>
      </c>
      <c r="AE1265" t="s">
        <v>2416</v>
      </c>
      <c r="AF1265" t="str">
        <f>VLOOKUP(AE1265,[1]urls_output!$A:$B,2,FALSE)</f>
        <v>F</v>
      </c>
    </row>
    <row r="1266" spans="1:32" ht="15" customHeight="1">
      <c r="A1266">
        <v>1267</v>
      </c>
      <c r="B1266" t="s">
        <v>31</v>
      </c>
      <c r="C1266" s="19" t="s">
        <v>50</v>
      </c>
      <c r="D1266" t="s">
        <v>436</v>
      </c>
      <c r="E1266" t="s">
        <v>436</v>
      </c>
      <c r="I1266" t="s">
        <v>53</v>
      </c>
      <c r="J1266" t="s">
        <v>54</v>
      </c>
      <c r="K1266" t="s">
        <v>89</v>
      </c>
      <c r="P1266" t="s">
        <v>5916</v>
      </c>
      <c r="Q1266" t="s">
        <v>41</v>
      </c>
      <c r="R1266" t="s">
        <v>5924</v>
      </c>
      <c r="S1266" s="38" t="s">
        <v>8311</v>
      </c>
      <c r="T1266" t="s">
        <v>44</v>
      </c>
      <c r="U1266" t="s">
        <v>60</v>
      </c>
      <c r="W1266">
        <v>1995</v>
      </c>
      <c r="X1266" t="s">
        <v>61</v>
      </c>
      <c r="Z1266" s="2"/>
      <c r="AB1266" t="str">
        <f t="shared" si="31"/>
        <v>DEU_Bremen_Fungi_Macrofungi_1995.pdf</v>
      </c>
      <c r="AC1266" s="8"/>
      <c r="AD1266" t="s">
        <v>5925</v>
      </c>
      <c r="AE1266" t="s">
        <v>5924</v>
      </c>
      <c r="AF1266" t="str">
        <f>VLOOKUP(AE1266,[1]urls_output!$A:$B,2,FALSE)</f>
        <v>F</v>
      </c>
    </row>
    <row r="1267" spans="1:32" ht="15" customHeight="1">
      <c r="A1267">
        <v>1268</v>
      </c>
      <c r="B1267" t="s">
        <v>31</v>
      </c>
      <c r="C1267" s="19" t="s">
        <v>50</v>
      </c>
      <c r="D1267" t="s">
        <v>440</v>
      </c>
      <c r="E1267" t="s">
        <v>440</v>
      </c>
      <c r="I1267" t="s">
        <v>53</v>
      </c>
      <c r="J1267" t="s">
        <v>54</v>
      </c>
      <c r="K1267" t="s">
        <v>89</v>
      </c>
      <c r="P1267" t="s">
        <v>5916</v>
      </c>
      <c r="Q1267" t="s">
        <v>41</v>
      </c>
      <c r="R1267" t="s">
        <v>5924</v>
      </c>
      <c r="S1267" s="38" t="s">
        <v>8311</v>
      </c>
      <c r="T1267" t="s">
        <v>44</v>
      </c>
      <c r="U1267" t="s">
        <v>60</v>
      </c>
      <c r="W1267">
        <v>1995</v>
      </c>
      <c r="X1267" t="s">
        <v>61</v>
      </c>
      <c r="Z1267" s="2"/>
      <c r="AB1267" t="str">
        <f t="shared" si="31"/>
        <v>DEU_Niedersachsen_Fungi_Macrofungi_1995.pdf</v>
      </c>
      <c r="AC1267" s="8"/>
      <c r="AD1267" t="s">
        <v>5925</v>
      </c>
      <c r="AE1267" t="s">
        <v>5924</v>
      </c>
      <c r="AF1267" t="str">
        <f>VLOOKUP(AE1267,[1]urls_output!$A:$B,2,FALSE)</f>
        <v>F</v>
      </c>
    </row>
    <row r="1268" spans="1:32" ht="15" customHeight="1">
      <c r="A1268">
        <v>1269</v>
      </c>
      <c r="B1268" t="s">
        <v>31</v>
      </c>
      <c r="C1268" s="19" t="s">
        <v>50</v>
      </c>
      <c r="D1268" t="s">
        <v>436</v>
      </c>
      <c r="E1268" t="s">
        <v>436</v>
      </c>
      <c r="I1268" t="s">
        <v>53</v>
      </c>
      <c r="J1268" t="s">
        <v>54</v>
      </c>
      <c r="K1268" t="s">
        <v>96</v>
      </c>
      <c r="P1268" t="s">
        <v>5760</v>
      </c>
      <c r="Q1268" t="s">
        <v>41</v>
      </c>
      <c r="R1268" t="s">
        <v>5806</v>
      </c>
      <c r="S1268" s="38" t="s">
        <v>8312</v>
      </c>
      <c r="T1268" t="s">
        <v>44</v>
      </c>
      <c r="U1268" t="s">
        <v>60</v>
      </c>
      <c r="W1268">
        <v>2010</v>
      </c>
      <c r="X1268" t="s">
        <v>61</v>
      </c>
      <c r="Z1268" s="2"/>
      <c r="AB1268" t="str">
        <f t="shared" si="31"/>
        <v>DEU_Bremen_Plantae_Lichens_2010.pdf</v>
      </c>
      <c r="AC1268" s="8"/>
      <c r="AD1268" t="s">
        <v>5807</v>
      </c>
      <c r="AE1268" t="s">
        <v>5806</v>
      </c>
      <c r="AF1268" t="str">
        <f>VLOOKUP(AE1268,[1]urls_output!$A:$B,2,FALSE)</f>
        <v>F</v>
      </c>
    </row>
    <row r="1269" spans="1:32" ht="15" customHeight="1">
      <c r="A1269">
        <v>1270</v>
      </c>
      <c r="B1269" t="s">
        <v>31</v>
      </c>
      <c r="C1269" s="19" t="s">
        <v>50</v>
      </c>
      <c r="D1269" t="s">
        <v>440</v>
      </c>
      <c r="E1269" t="s">
        <v>440</v>
      </c>
      <c r="I1269" t="s">
        <v>53</v>
      </c>
      <c r="J1269" t="s">
        <v>54</v>
      </c>
      <c r="K1269" t="s">
        <v>96</v>
      </c>
      <c r="P1269" t="s">
        <v>5760</v>
      </c>
      <c r="Q1269" t="s">
        <v>41</v>
      </c>
      <c r="R1269" t="s">
        <v>5806</v>
      </c>
      <c r="S1269" s="38" t="s">
        <v>8312</v>
      </c>
      <c r="T1269" t="s">
        <v>44</v>
      </c>
      <c r="U1269" t="s">
        <v>60</v>
      </c>
      <c r="W1269">
        <v>2010</v>
      </c>
      <c r="X1269" t="s">
        <v>61</v>
      </c>
      <c r="Z1269" s="2"/>
      <c r="AB1269" t="str">
        <f t="shared" si="31"/>
        <v>DEU_Niedersachsen_Plantae_Lichens_2010.pdf</v>
      </c>
      <c r="AC1269" s="8"/>
      <c r="AD1269" t="s">
        <v>5807</v>
      </c>
      <c r="AE1269" t="s">
        <v>5806</v>
      </c>
      <c r="AF1269" t="str">
        <f>VLOOKUP(AE1269,[1]urls_output!$A:$B,2,FALSE)</f>
        <v>F</v>
      </c>
    </row>
    <row r="1270" spans="1:32" ht="15" customHeight="1">
      <c r="A1270">
        <v>1271</v>
      </c>
      <c r="B1270" t="s">
        <v>31</v>
      </c>
      <c r="C1270" s="19" t="s">
        <v>50</v>
      </c>
      <c r="D1270" t="s">
        <v>436</v>
      </c>
      <c r="E1270" t="s">
        <v>436</v>
      </c>
      <c r="I1270" t="s">
        <v>53</v>
      </c>
      <c r="J1270" t="s">
        <v>54</v>
      </c>
      <c r="K1270" t="s">
        <v>37</v>
      </c>
      <c r="L1270" t="s">
        <v>177</v>
      </c>
      <c r="M1270" t="s">
        <v>178</v>
      </c>
      <c r="N1270" t="s">
        <v>812</v>
      </c>
      <c r="P1270" t="s">
        <v>1705</v>
      </c>
      <c r="Q1270" t="s">
        <v>41</v>
      </c>
      <c r="R1270" t="s">
        <v>1764</v>
      </c>
      <c r="S1270" s="38" t="s">
        <v>8313</v>
      </c>
      <c r="T1270" t="s">
        <v>44</v>
      </c>
      <c r="U1270" t="s">
        <v>60</v>
      </c>
      <c r="W1270">
        <v>2015</v>
      </c>
      <c r="X1270" t="s">
        <v>61</v>
      </c>
      <c r="Z1270" s="2"/>
      <c r="AB1270" t="str">
        <f t="shared" si="31"/>
        <v>DEU_Bremen_Animalia_Breeding birds_2015.pdf</v>
      </c>
      <c r="AC1270" s="8"/>
      <c r="AD1270" t="s">
        <v>1765</v>
      </c>
      <c r="AE1270" t="s">
        <v>1764</v>
      </c>
      <c r="AF1270" t="str">
        <f>VLOOKUP(AE1270,[1]urls_output!$A:$B,2,FALSE)</f>
        <v>T</v>
      </c>
    </row>
    <row r="1271" spans="1:32" ht="15" customHeight="1">
      <c r="A1271">
        <v>1272</v>
      </c>
      <c r="B1271" t="s">
        <v>31</v>
      </c>
      <c r="C1271" s="19" t="s">
        <v>50</v>
      </c>
      <c r="D1271" t="s">
        <v>440</v>
      </c>
      <c r="E1271" t="s">
        <v>440</v>
      </c>
      <c r="I1271" t="s">
        <v>53</v>
      </c>
      <c r="J1271" t="s">
        <v>54</v>
      </c>
      <c r="K1271" t="s">
        <v>37</v>
      </c>
      <c r="L1271" t="s">
        <v>177</v>
      </c>
      <c r="M1271" t="s">
        <v>178</v>
      </c>
      <c r="N1271" t="s">
        <v>812</v>
      </c>
      <c r="P1271" t="s">
        <v>1705</v>
      </c>
      <c r="Q1271" t="s">
        <v>41</v>
      </c>
      <c r="R1271" t="s">
        <v>1764</v>
      </c>
      <c r="S1271" s="38" t="s">
        <v>8313</v>
      </c>
      <c r="T1271" t="s">
        <v>44</v>
      </c>
      <c r="U1271" t="s">
        <v>60</v>
      </c>
      <c r="W1271">
        <v>2015</v>
      </c>
      <c r="X1271" t="s">
        <v>61</v>
      </c>
      <c r="Z1271" s="2"/>
      <c r="AB1271" t="str">
        <f t="shared" si="31"/>
        <v>DEU_Niedersachsen_Animalia_Breeding birds_2015.pdf</v>
      </c>
      <c r="AC1271" s="8"/>
      <c r="AD1271" t="s">
        <v>1765</v>
      </c>
      <c r="AE1271" t="s">
        <v>1764</v>
      </c>
      <c r="AF1271" t="str">
        <f>VLOOKUP(AE1271,[1]urls_output!$A:$B,2,FALSE)</f>
        <v>T</v>
      </c>
    </row>
    <row r="1272" spans="1:32" ht="15" customHeight="1">
      <c r="A1272">
        <v>1273</v>
      </c>
      <c r="B1272" t="s">
        <v>31</v>
      </c>
      <c r="C1272" s="19" t="s">
        <v>50</v>
      </c>
      <c r="D1272" t="s">
        <v>436</v>
      </c>
      <c r="E1272" t="s">
        <v>436</v>
      </c>
      <c r="I1272" t="s">
        <v>53</v>
      </c>
      <c r="J1272" t="s">
        <v>54</v>
      </c>
      <c r="K1272" t="s">
        <v>37</v>
      </c>
      <c r="L1272" t="s">
        <v>177</v>
      </c>
      <c r="M1272" t="s">
        <v>178</v>
      </c>
      <c r="N1272" t="s">
        <v>812</v>
      </c>
      <c r="P1272" t="s">
        <v>1705</v>
      </c>
      <c r="Q1272" t="s">
        <v>41</v>
      </c>
      <c r="R1272" t="s">
        <v>1766</v>
      </c>
      <c r="S1272" s="38" t="s">
        <v>8314</v>
      </c>
      <c r="T1272" t="s">
        <v>44</v>
      </c>
      <c r="U1272" t="s">
        <v>60</v>
      </c>
      <c r="W1272">
        <v>2007</v>
      </c>
      <c r="X1272" t="s">
        <v>61</v>
      </c>
      <c r="Z1272" s="2"/>
      <c r="AB1272" t="str">
        <f t="shared" si="31"/>
        <v>DEU_Bremen_Animalia_Breeding birds_2007.pdf</v>
      </c>
      <c r="AC1272" s="8"/>
      <c r="AD1272" t="s">
        <v>1767</v>
      </c>
      <c r="AE1272" t="s">
        <v>1766</v>
      </c>
      <c r="AF1272" t="str">
        <f>VLOOKUP(AE1272,[1]urls_output!$A:$B,2,FALSE)</f>
        <v>F</v>
      </c>
    </row>
    <row r="1273" spans="1:32" ht="15" customHeight="1">
      <c r="A1273">
        <v>1274</v>
      </c>
      <c r="B1273" t="s">
        <v>31</v>
      </c>
      <c r="C1273" s="19" t="s">
        <v>50</v>
      </c>
      <c r="D1273" t="s">
        <v>440</v>
      </c>
      <c r="E1273" t="s">
        <v>440</v>
      </c>
      <c r="I1273" t="s">
        <v>53</v>
      </c>
      <c r="J1273" t="s">
        <v>54</v>
      </c>
      <c r="K1273" t="s">
        <v>37</v>
      </c>
      <c r="L1273" t="s">
        <v>177</v>
      </c>
      <c r="M1273" t="s">
        <v>178</v>
      </c>
      <c r="N1273" t="s">
        <v>812</v>
      </c>
      <c r="P1273" t="s">
        <v>1705</v>
      </c>
      <c r="Q1273" t="s">
        <v>41</v>
      </c>
      <c r="R1273" t="s">
        <v>1766</v>
      </c>
      <c r="S1273" s="38" t="s">
        <v>8314</v>
      </c>
      <c r="T1273" t="s">
        <v>44</v>
      </c>
      <c r="U1273" t="s">
        <v>60</v>
      </c>
      <c r="W1273">
        <v>2007</v>
      </c>
      <c r="X1273" t="s">
        <v>61</v>
      </c>
      <c r="Z1273" s="2"/>
      <c r="AB1273" t="str">
        <f t="shared" si="31"/>
        <v>DEU_Niedersachsen_Animalia_Breeding birds_2007.pdf</v>
      </c>
      <c r="AC1273" s="8"/>
      <c r="AD1273" t="s">
        <v>1767</v>
      </c>
      <c r="AE1273" t="s">
        <v>1766</v>
      </c>
      <c r="AF1273" t="str">
        <f>VLOOKUP(AE1273,[1]urls_output!$A:$B,2,FALSE)</f>
        <v>F</v>
      </c>
    </row>
    <row r="1274" spans="1:32" ht="15" customHeight="1">
      <c r="A1274">
        <v>1275</v>
      </c>
      <c r="B1274" t="s">
        <v>31</v>
      </c>
      <c r="C1274" s="19" t="s">
        <v>50</v>
      </c>
      <c r="D1274" t="s">
        <v>444</v>
      </c>
      <c r="E1274" t="s">
        <v>444</v>
      </c>
      <c r="I1274" t="s">
        <v>53</v>
      </c>
      <c r="J1274" t="s">
        <v>54</v>
      </c>
      <c r="K1274" t="s">
        <v>96</v>
      </c>
      <c r="P1274" t="s">
        <v>5760</v>
      </c>
      <c r="Q1274" t="s">
        <v>41</v>
      </c>
      <c r="R1274" t="s">
        <v>1968</v>
      </c>
      <c r="S1274" s="38" t="s">
        <v>8315</v>
      </c>
      <c r="T1274" t="s">
        <v>44</v>
      </c>
      <c r="U1274" t="s">
        <v>60</v>
      </c>
      <c r="W1274">
        <v>1993</v>
      </c>
      <c r="X1274" t="s">
        <v>61</v>
      </c>
      <c r="Z1274" s="2"/>
      <c r="AB1274" t="str">
        <f t="shared" si="31"/>
        <v>DEU_Hamburg_Plantae_Lichens_1993.pdf</v>
      </c>
      <c r="AC1274" s="8"/>
      <c r="AD1274" t="s">
        <v>5808</v>
      </c>
      <c r="AE1274" t="s">
        <v>1968</v>
      </c>
      <c r="AF1274" t="str">
        <f>VLOOKUP(AE1274,[1]urls_output!$A:$B,2,FALSE)</f>
        <v>T</v>
      </c>
    </row>
    <row r="1275" spans="1:32" ht="15" customHeight="1">
      <c r="A1275">
        <v>1276</v>
      </c>
      <c r="B1275" t="s">
        <v>31</v>
      </c>
      <c r="C1275" s="19" t="s">
        <v>50</v>
      </c>
      <c r="D1275" t="s">
        <v>444</v>
      </c>
      <c r="E1275" t="s">
        <v>444</v>
      </c>
      <c r="I1275" t="s">
        <v>53</v>
      </c>
      <c r="J1275" t="s">
        <v>54</v>
      </c>
      <c r="K1275" t="s">
        <v>96</v>
      </c>
      <c r="P1275" t="s">
        <v>1866</v>
      </c>
      <c r="Q1275" t="s">
        <v>41</v>
      </c>
      <c r="R1275" t="s">
        <v>1968</v>
      </c>
      <c r="S1275" s="38" t="s">
        <v>8315</v>
      </c>
      <c r="T1275" t="s">
        <v>44</v>
      </c>
      <c r="U1275" t="s">
        <v>60</v>
      </c>
      <c r="W1275">
        <v>1994</v>
      </c>
      <c r="X1275" t="s">
        <v>61</v>
      </c>
      <c r="Z1275" s="2"/>
      <c r="AB1275" t="str">
        <f t="shared" si="31"/>
        <v>DEU_Hamburg_Plantae_Bryophytes_1994.pdf</v>
      </c>
      <c r="AC1275" s="8"/>
      <c r="AD1275" t="s">
        <v>1969</v>
      </c>
      <c r="AE1275" t="s">
        <v>1968</v>
      </c>
      <c r="AF1275" t="str">
        <f>VLOOKUP(AE1275,[1]urls_output!$A:$B,2,FALSE)</f>
        <v>T</v>
      </c>
    </row>
    <row r="1276" spans="1:32" ht="15" customHeight="1">
      <c r="A1276">
        <v>1277</v>
      </c>
      <c r="B1276" t="s">
        <v>31</v>
      </c>
      <c r="C1276" s="19" t="s">
        <v>50</v>
      </c>
      <c r="D1276" t="s">
        <v>444</v>
      </c>
      <c r="E1276" t="s">
        <v>444</v>
      </c>
      <c r="I1276" t="s">
        <v>53</v>
      </c>
      <c r="J1276" t="s">
        <v>54</v>
      </c>
      <c r="K1276" t="s">
        <v>96</v>
      </c>
      <c r="P1276" t="s">
        <v>7871</v>
      </c>
      <c r="Q1276" t="s">
        <v>41</v>
      </c>
      <c r="R1276" t="s">
        <v>7918</v>
      </c>
      <c r="S1276" s="38" t="s">
        <v>8316</v>
      </c>
      <c r="T1276" t="s">
        <v>44</v>
      </c>
      <c r="U1276" t="s">
        <v>60</v>
      </c>
      <c r="W1276">
        <v>2010</v>
      </c>
      <c r="X1276" t="s">
        <v>61</v>
      </c>
      <c r="Z1276" s="2"/>
      <c r="AB1276" t="str">
        <f t="shared" si="31"/>
        <v>DEU_Hamburg_Plantae_Vascular plants_2010.pdf</v>
      </c>
      <c r="AC1276" s="8"/>
      <c r="AD1276" t="s">
        <v>7919</v>
      </c>
      <c r="AE1276" t="s">
        <v>7918</v>
      </c>
      <c r="AF1276" t="str">
        <f>VLOOKUP(AE1276,[1]urls_output!$A:$B,2,FALSE)</f>
        <v>T</v>
      </c>
    </row>
    <row r="1277" spans="1:32" ht="15" customHeight="1">
      <c r="A1277">
        <v>1278</v>
      </c>
      <c r="B1277" t="s">
        <v>31</v>
      </c>
      <c r="C1277" s="19" t="s">
        <v>50</v>
      </c>
      <c r="D1277" t="s">
        <v>444</v>
      </c>
      <c r="E1277" t="s">
        <v>444</v>
      </c>
      <c r="I1277" t="s">
        <v>53</v>
      </c>
      <c r="J1277" t="s">
        <v>54</v>
      </c>
      <c r="K1277" t="s">
        <v>37</v>
      </c>
      <c r="L1277" t="s">
        <v>177</v>
      </c>
      <c r="M1277" t="s">
        <v>178</v>
      </c>
      <c r="N1277" t="s">
        <v>179</v>
      </c>
      <c r="P1277" t="s">
        <v>180</v>
      </c>
      <c r="Q1277" t="s">
        <v>41</v>
      </c>
      <c r="R1277" t="s">
        <v>445</v>
      </c>
      <c r="S1277" s="38" t="s">
        <v>8317</v>
      </c>
      <c r="T1277" t="s">
        <v>44</v>
      </c>
      <c r="U1277" t="s">
        <v>60</v>
      </c>
      <c r="W1277">
        <v>2018</v>
      </c>
      <c r="X1277" t="s">
        <v>61</v>
      </c>
      <c r="Z1277" s="2"/>
      <c r="AB1277" t="str">
        <f t="shared" si="31"/>
        <v>DEU_Hamburg_Animalia_Amphibians_2018.pdf</v>
      </c>
      <c r="AC1277" s="8"/>
      <c r="AD1277" t="s">
        <v>446</v>
      </c>
      <c r="AE1277" t="s">
        <v>445</v>
      </c>
      <c r="AF1277" t="str">
        <f>VLOOKUP(AE1277,[1]urls_output!$A:$B,2,FALSE)</f>
        <v>T</v>
      </c>
    </row>
    <row r="1278" spans="1:32" ht="15" customHeight="1">
      <c r="A1278">
        <v>1279</v>
      </c>
      <c r="B1278" t="s">
        <v>31</v>
      </c>
      <c r="C1278" s="19" t="s">
        <v>50</v>
      </c>
      <c r="D1278" t="s">
        <v>444</v>
      </c>
      <c r="E1278" t="s">
        <v>444</v>
      </c>
      <c r="I1278" t="s">
        <v>53</v>
      </c>
      <c r="J1278" t="s">
        <v>54</v>
      </c>
      <c r="K1278" t="s">
        <v>37</v>
      </c>
      <c r="L1278" t="s">
        <v>177</v>
      </c>
      <c r="M1278" t="s">
        <v>178</v>
      </c>
      <c r="N1278" t="s">
        <v>2291</v>
      </c>
      <c r="P1278" t="s">
        <v>7214</v>
      </c>
      <c r="Q1278" t="s">
        <v>41</v>
      </c>
      <c r="R1278" t="s">
        <v>445</v>
      </c>
      <c r="S1278" s="38" t="s">
        <v>8317</v>
      </c>
      <c r="T1278" t="s">
        <v>44</v>
      </c>
      <c r="U1278" t="s">
        <v>60</v>
      </c>
      <c r="W1278">
        <v>2018</v>
      </c>
      <c r="X1278" t="s">
        <v>61</v>
      </c>
      <c r="Z1278" s="2"/>
      <c r="AB1278" t="str">
        <f t="shared" si="31"/>
        <v>DEU_Hamburg_Animalia_Reptiles_2018.pdf</v>
      </c>
      <c r="AC1278" s="8"/>
      <c r="AD1278" t="s">
        <v>446</v>
      </c>
      <c r="AE1278" t="s">
        <v>445</v>
      </c>
      <c r="AF1278" t="str">
        <f>VLOOKUP(AE1278,[1]urls_output!$A:$B,2,FALSE)</f>
        <v>T</v>
      </c>
    </row>
    <row r="1279" spans="1:32" ht="15" customHeight="1">
      <c r="A1279">
        <v>1280</v>
      </c>
      <c r="B1279" t="s">
        <v>31</v>
      </c>
      <c r="C1279" s="19" t="s">
        <v>50</v>
      </c>
      <c r="D1279" t="s">
        <v>444</v>
      </c>
      <c r="E1279" t="s">
        <v>444</v>
      </c>
      <c r="I1279" t="s">
        <v>53</v>
      </c>
      <c r="J1279" t="s">
        <v>54</v>
      </c>
      <c r="K1279" t="s">
        <v>37</v>
      </c>
      <c r="L1279" t="s">
        <v>177</v>
      </c>
      <c r="M1279" t="s">
        <v>178</v>
      </c>
      <c r="N1279" t="s">
        <v>179</v>
      </c>
      <c r="P1279" t="s">
        <v>180</v>
      </c>
      <c r="Q1279" t="s">
        <v>41</v>
      </c>
      <c r="R1279" t="s">
        <v>445</v>
      </c>
      <c r="S1279" s="38" t="s">
        <v>8318</v>
      </c>
      <c r="T1279" t="s">
        <v>44</v>
      </c>
      <c r="U1279" t="s">
        <v>60</v>
      </c>
      <c r="W1279">
        <v>2004</v>
      </c>
      <c r="X1279" t="s">
        <v>61</v>
      </c>
      <c r="Z1279" s="2"/>
      <c r="AB1279" t="str">
        <f t="shared" si="31"/>
        <v>DEU_Hamburg_Animalia_Amphibians_2004.pdf</v>
      </c>
      <c r="AC1279" s="8"/>
      <c r="AD1279" t="s">
        <v>447</v>
      </c>
      <c r="AE1279" t="s">
        <v>445</v>
      </c>
      <c r="AF1279" t="str">
        <f>VLOOKUP(AE1279,[1]urls_output!$A:$B,2,FALSE)</f>
        <v>T</v>
      </c>
    </row>
    <row r="1280" spans="1:32" ht="15" customHeight="1">
      <c r="A1280">
        <v>1281</v>
      </c>
      <c r="B1280" t="s">
        <v>31</v>
      </c>
      <c r="C1280" s="19" t="s">
        <v>50</v>
      </c>
      <c r="D1280" t="s">
        <v>444</v>
      </c>
      <c r="E1280" t="s">
        <v>444</v>
      </c>
      <c r="I1280" t="s">
        <v>53</v>
      </c>
      <c r="J1280" t="s">
        <v>54</v>
      </c>
      <c r="K1280" t="s">
        <v>37</v>
      </c>
      <c r="L1280" t="s">
        <v>177</v>
      </c>
      <c r="M1280" t="s">
        <v>178</v>
      </c>
      <c r="N1280" t="s">
        <v>2291</v>
      </c>
      <c r="P1280" t="s">
        <v>7214</v>
      </c>
      <c r="Q1280" t="s">
        <v>41</v>
      </c>
      <c r="R1280" t="s">
        <v>445</v>
      </c>
      <c r="S1280" s="38" t="s">
        <v>8318</v>
      </c>
      <c r="T1280" t="s">
        <v>44</v>
      </c>
      <c r="U1280" t="s">
        <v>60</v>
      </c>
      <c r="W1280">
        <v>2004</v>
      </c>
      <c r="X1280" t="s">
        <v>61</v>
      </c>
      <c r="Z1280" s="2"/>
      <c r="AB1280" t="str">
        <f t="shared" si="31"/>
        <v>DEU_Hamburg_Animalia_Reptiles_2004.pdf</v>
      </c>
      <c r="AC1280" s="8"/>
      <c r="AD1280" t="s">
        <v>447</v>
      </c>
      <c r="AE1280" t="s">
        <v>445</v>
      </c>
      <c r="AF1280" t="str">
        <f>VLOOKUP(AE1280,[1]urls_output!$A:$B,2,FALSE)</f>
        <v>T</v>
      </c>
    </row>
    <row r="1281" spans="1:32" ht="15" customHeight="1">
      <c r="A1281">
        <v>1282</v>
      </c>
      <c r="B1281" t="s">
        <v>31</v>
      </c>
      <c r="C1281" s="19" t="s">
        <v>50</v>
      </c>
      <c r="D1281" t="s">
        <v>444</v>
      </c>
      <c r="E1281" t="s">
        <v>444</v>
      </c>
      <c r="I1281" t="s">
        <v>53</v>
      </c>
      <c r="J1281" t="s">
        <v>54</v>
      </c>
      <c r="K1281" t="s">
        <v>37</v>
      </c>
      <c r="L1281" t="s">
        <v>177</v>
      </c>
      <c r="M1281" t="s">
        <v>178</v>
      </c>
      <c r="N1281" t="s">
        <v>179</v>
      </c>
      <c r="P1281" t="s">
        <v>180</v>
      </c>
      <c r="Q1281" t="s">
        <v>41</v>
      </c>
      <c r="R1281" t="s">
        <v>445</v>
      </c>
      <c r="S1281" s="38" t="s">
        <v>8319</v>
      </c>
      <c r="T1281" t="s">
        <v>44</v>
      </c>
      <c r="U1281" t="s">
        <v>60</v>
      </c>
      <c r="W1281">
        <v>1981</v>
      </c>
      <c r="X1281" t="s">
        <v>61</v>
      </c>
      <c r="Z1281" s="2"/>
      <c r="AB1281" t="str">
        <f t="shared" si="31"/>
        <v>DEU_Hamburg_Animalia_Amphibians_1981.pdf</v>
      </c>
      <c r="AC1281" s="8"/>
      <c r="AD1281" t="s">
        <v>448</v>
      </c>
      <c r="AE1281" t="s">
        <v>445</v>
      </c>
      <c r="AF1281" t="str">
        <f>VLOOKUP(AE1281,[1]urls_output!$A:$B,2,FALSE)</f>
        <v>T</v>
      </c>
    </row>
    <row r="1282" spans="1:32" ht="15" customHeight="1">
      <c r="A1282">
        <v>1283</v>
      </c>
      <c r="B1282" t="s">
        <v>31</v>
      </c>
      <c r="C1282" s="19" t="s">
        <v>50</v>
      </c>
      <c r="D1282" t="s">
        <v>444</v>
      </c>
      <c r="E1282" t="s">
        <v>444</v>
      </c>
      <c r="I1282" t="s">
        <v>53</v>
      </c>
      <c r="J1282" t="s">
        <v>54</v>
      </c>
      <c r="K1282" t="s">
        <v>37</v>
      </c>
      <c r="L1282" t="s">
        <v>177</v>
      </c>
      <c r="M1282" t="s">
        <v>178</v>
      </c>
      <c r="N1282" t="s">
        <v>2291</v>
      </c>
      <c r="P1282" t="s">
        <v>7214</v>
      </c>
      <c r="Q1282" t="s">
        <v>41</v>
      </c>
      <c r="R1282" t="s">
        <v>445</v>
      </c>
      <c r="S1282" s="38" t="s">
        <v>8319</v>
      </c>
      <c r="T1282" t="s">
        <v>44</v>
      </c>
      <c r="U1282" t="s">
        <v>60</v>
      </c>
      <c r="W1282">
        <v>1981</v>
      </c>
      <c r="X1282" t="s">
        <v>61</v>
      </c>
      <c r="Z1282" s="2"/>
      <c r="AB1282" t="str">
        <f t="shared" si="31"/>
        <v>DEU_Hamburg_Animalia_Reptiles_1981.pdf</v>
      </c>
      <c r="AC1282" s="8"/>
      <c r="AD1282" t="s">
        <v>448</v>
      </c>
      <c r="AE1282" t="s">
        <v>445</v>
      </c>
      <c r="AF1282" t="str">
        <f>VLOOKUP(AE1282,[1]urls_output!$A:$B,2,FALSE)</f>
        <v>T</v>
      </c>
    </row>
    <row r="1283" spans="1:32" ht="15" customHeight="1">
      <c r="A1283">
        <v>1284</v>
      </c>
      <c r="B1283" t="s">
        <v>31</v>
      </c>
      <c r="C1283" s="19" t="s">
        <v>50</v>
      </c>
      <c r="D1283" t="s">
        <v>444</v>
      </c>
      <c r="E1283" t="s">
        <v>444</v>
      </c>
      <c r="I1283" t="s">
        <v>53</v>
      </c>
      <c r="J1283" t="s">
        <v>54</v>
      </c>
      <c r="K1283" t="s">
        <v>37</v>
      </c>
      <c r="L1283" t="s">
        <v>177</v>
      </c>
      <c r="M1283" t="s">
        <v>178</v>
      </c>
      <c r="P1283" t="s">
        <v>3709</v>
      </c>
      <c r="Q1283" t="s">
        <v>41</v>
      </c>
      <c r="R1283" t="s">
        <v>3760</v>
      </c>
      <c r="S1283" s="38" t="s">
        <v>8320</v>
      </c>
      <c r="T1283" t="s">
        <v>44</v>
      </c>
      <c r="U1283" t="s">
        <v>60</v>
      </c>
      <c r="W1283">
        <v>2015</v>
      </c>
      <c r="X1283" t="s">
        <v>61</v>
      </c>
      <c r="Z1283" s="2"/>
      <c r="AB1283" t="str">
        <f t="shared" si="31"/>
        <v>DEU_Hamburg_Animalia_Fishes_2015.pdf</v>
      </c>
      <c r="AC1283" s="8"/>
      <c r="AD1283" t="s">
        <v>3761</v>
      </c>
      <c r="AE1283" t="s">
        <v>3760</v>
      </c>
      <c r="AF1283" t="str">
        <f>VLOOKUP(AE1283,[1]urls_output!$A:$B,2,FALSE)</f>
        <v>T</v>
      </c>
    </row>
    <row r="1284" spans="1:32" ht="15" customHeight="1">
      <c r="A1284">
        <v>1285</v>
      </c>
      <c r="B1284" t="s">
        <v>31</v>
      </c>
      <c r="C1284" s="19" t="s">
        <v>50</v>
      </c>
      <c r="D1284" t="s">
        <v>444</v>
      </c>
      <c r="E1284" t="s">
        <v>444</v>
      </c>
      <c r="I1284" t="s">
        <v>53</v>
      </c>
      <c r="J1284" t="s">
        <v>54</v>
      </c>
      <c r="K1284" t="s">
        <v>37</v>
      </c>
      <c r="L1284" t="s">
        <v>5668</v>
      </c>
      <c r="M1284" t="s">
        <v>178</v>
      </c>
      <c r="P1284" t="s">
        <v>5661</v>
      </c>
      <c r="Q1284" t="s">
        <v>41</v>
      </c>
      <c r="R1284" t="s">
        <v>3760</v>
      </c>
      <c r="S1284" s="38" t="s">
        <v>8320</v>
      </c>
      <c r="T1284" t="s">
        <v>44</v>
      </c>
      <c r="U1284" t="s">
        <v>60</v>
      </c>
      <c r="W1284">
        <v>2015</v>
      </c>
      <c r="X1284" t="s">
        <v>61</v>
      </c>
      <c r="Z1284" s="2"/>
      <c r="AB1284" t="str">
        <f t="shared" si="31"/>
        <v>DEU_Hamburg_Animalia_Lampreys_2015.pdf</v>
      </c>
      <c r="AC1284" s="8"/>
      <c r="AD1284" t="s">
        <v>3761</v>
      </c>
      <c r="AE1284" t="s">
        <v>3760</v>
      </c>
      <c r="AF1284" t="str">
        <f>VLOOKUP(AE1284,[1]urls_output!$A:$B,2,FALSE)</f>
        <v>T</v>
      </c>
    </row>
    <row r="1285" spans="1:32" ht="15" customHeight="1">
      <c r="A1285">
        <v>1286</v>
      </c>
      <c r="B1285" t="s">
        <v>31</v>
      </c>
      <c r="C1285" s="19" t="s">
        <v>50</v>
      </c>
      <c r="D1285" t="s">
        <v>444</v>
      </c>
      <c r="E1285" t="s">
        <v>444</v>
      </c>
      <c r="I1285" t="s">
        <v>53</v>
      </c>
      <c r="J1285" t="s">
        <v>54</v>
      </c>
      <c r="K1285" t="s">
        <v>37</v>
      </c>
      <c r="L1285" t="s">
        <v>177</v>
      </c>
      <c r="M1285" t="s">
        <v>178</v>
      </c>
      <c r="P1285" t="s">
        <v>3709</v>
      </c>
      <c r="Q1285" t="s">
        <v>41</v>
      </c>
      <c r="R1285" t="s">
        <v>3760</v>
      </c>
      <c r="S1285" s="38" t="s">
        <v>8321</v>
      </c>
      <c r="T1285" t="s">
        <v>44</v>
      </c>
      <c r="U1285" t="s">
        <v>60</v>
      </c>
      <c r="W1285">
        <v>1991</v>
      </c>
      <c r="X1285" t="s">
        <v>61</v>
      </c>
      <c r="Z1285" s="2"/>
      <c r="AB1285" t="str">
        <f t="shared" si="31"/>
        <v>DEU_Hamburg_Animalia_Fishes_1991.pdf</v>
      </c>
      <c r="AC1285" s="8"/>
      <c r="AD1285" t="s">
        <v>3762</v>
      </c>
      <c r="AE1285" t="s">
        <v>3760</v>
      </c>
      <c r="AF1285" t="str">
        <f>VLOOKUP(AE1285,[1]urls_output!$A:$B,2,FALSE)</f>
        <v>T</v>
      </c>
    </row>
    <row r="1286" spans="1:32" ht="15" customHeight="1">
      <c r="A1286">
        <v>1287</v>
      </c>
      <c r="B1286" t="s">
        <v>31</v>
      </c>
      <c r="C1286" s="19" t="s">
        <v>50</v>
      </c>
      <c r="D1286" t="s">
        <v>444</v>
      </c>
      <c r="E1286" t="s">
        <v>444</v>
      </c>
      <c r="I1286" t="s">
        <v>53</v>
      </c>
      <c r="J1286" t="s">
        <v>54</v>
      </c>
      <c r="K1286" t="s">
        <v>37</v>
      </c>
      <c r="L1286" t="s">
        <v>177</v>
      </c>
      <c r="M1286" t="s">
        <v>178</v>
      </c>
      <c r="P1286" t="s">
        <v>3709</v>
      </c>
      <c r="Q1286" t="s">
        <v>41</v>
      </c>
      <c r="R1286" s="1" t="s">
        <v>3760</v>
      </c>
      <c r="S1286" s="38" t="s">
        <v>8321</v>
      </c>
      <c r="T1286" t="s">
        <v>44</v>
      </c>
      <c r="U1286" t="s">
        <v>60</v>
      </c>
      <c r="W1286">
        <v>1991</v>
      </c>
      <c r="X1286" t="s">
        <v>61</v>
      </c>
      <c r="Z1286" s="2"/>
      <c r="AB1286" t="str">
        <f t="shared" si="31"/>
        <v>DEU_Hamburg_Animalia_Fishes_1991.pdf</v>
      </c>
      <c r="AC1286" s="8"/>
      <c r="AD1286" t="e">
        <v>#N/A</v>
      </c>
      <c r="AE1286" t="s">
        <v>3760</v>
      </c>
      <c r="AF1286" t="str">
        <f>VLOOKUP(AE1286,[1]urls_output!$A:$B,2,FALSE)</f>
        <v>T</v>
      </c>
    </row>
    <row r="1287" spans="1:32" ht="15" customHeight="1">
      <c r="A1287">
        <v>1288</v>
      </c>
      <c r="B1287" t="s">
        <v>31</v>
      </c>
      <c r="C1287" s="19" t="s">
        <v>50</v>
      </c>
      <c r="D1287" t="s">
        <v>444</v>
      </c>
      <c r="E1287" t="s">
        <v>444</v>
      </c>
      <c r="I1287" t="s">
        <v>53</v>
      </c>
      <c r="J1287" t="s">
        <v>54</v>
      </c>
      <c r="K1287" t="s">
        <v>37</v>
      </c>
      <c r="L1287" t="s">
        <v>38</v>
      </c>
      <c r="M1287" t="s">
        <v>55</v>
      </c>
      <c r="N1287" t="s">
        <v>56</v>
      </c>
      <c r="O1287" t="s">
        <v>2283</v>
      </c>
      <c r="P1287" t="s">
        <v>2283</v>
      </c>
      <c r="Q1287" t="s">
        <v>41</v>
      </c>
      <c r="R1287" t="s">
        <v>7024</v>
      </c>
      <c r="S1287" s="38" t="s">
        <v>8322</v>
      </c>
      <c r="T1287" t="s">
        <v>44</v>
      </c>
      <c r="U1287" t="s">
        <v>60</v>
      </c>
      <c r="W1287">
        <v>2024</v>
      </c>
      <c r="X1287" t="s">
        <v>61</v>
      </c>
      <c r="Z1287" s="2"/>
      <c r="AB1287" t="str">
        <f t="shared" si="31"/>
        <v>DEU_Hamburg_Animalia_Orthoptera_2024.pdf</v>
      </c>
      <c r="AC1287" s="8"/>
      <c r="AD1287" t="s">
        <v>7025</v>
      </c>
      <c r="AE1287" t="s">
        <v>7024</v>
      </c>
      <c r="AF1287" t="str">
        <f>VLOOKUP(AE1287,[1]urls_output!$A:$B,2,FALSE)</f>
        <v>T</v>
      </c>
    </row>
    <row r="1288" spans="1:32" ht="15" customHeight="1">
      <c r="A1288">
        <v>1289</v>
      </c>
      <c r="B1288" t="s">
        <v>31</v>
      </c>
      <c r="C1288" s="19" t="s">
        <v>50</v>
      </c>
      <c r="D1288" t="s">
        <v>444</v>
      </c>
      <c r="E1288" t="s">
        <v>444</v>
      </c>
      <c r="I1288" t="s">
        <v>53</v>
      </c>
      <c r="J1288" t="s">
        <v>54</v>
      </c>
      <c r="K1288" t="s">
        <v>37</v>
      </c>
      <c r="L1288" t="s">
        <v>38</v>
      </c>
      <c r="M1288" t="s">
        <v>55</v>
      </c>
      <c r="N1288" t="s">
        <v>56</v>
      </c>
      <c r="O1288" t="s">
        <v>2283</v>
      </c>
      <c r="P1288" t="s">
        <v>2283</v>
      </c>
      <c r="Q1288" t="s">
        <v>41</v>
      </c>
      <c r="R1288" t="s">
        <v>7024</v>
      </c>
      <c r="S1288" s="38" t="s">
        <v>8324</v>
      </c>
      <c r="T1288" t="s">
        <v>44</v>
      </c>
      <c r="U1288" t="s">
        <v>60</v>
      </c>
      <c r="W1288">
        <v>2006</v>
      </c>
      <c r="X1288" t="s">
        <v>61</v>
      </c>
      <c r="Z1288" s="2"/>
      <c r="AB1288" t="str">
        <f t="shared" si="31"/>
        <v>DEU_Hamburg_Animalia_Orthoptera_2006.pdf</v>
      </c>
      <c r="AC1288" s="8"/>
      <c r="AD1288" t="s">
        <v>7026</v>
      </c>
      <c r="AE1288" t="s">
        <v>7024</v>
      </c>
      <c r="AF1288" t="str">
        <f>VLOOKUP(AE1288,[1]urls_output!$A:$B,2,FALSE)</f>
        <v>T</v>
      </c>
    </row>
    <row r="1289" spans="1:32" ht="15" customHeight="1">
      <c r="A1289">
        <v>1290</v>
      </c>
      <c r="B1289" t="s">
        <v>31</v>
      </c>
      <c r="C1289" s="19" t="s">
        <v>50</v>
      </c>
      <c r="D1289" t="s">
        <v>444</v>
      </c>
      <c r="E1289" t="s">
        <v>444</v>
      </c>
      <c r="I1289" t="s">
        <v>53</v>
      </c>
      <c r="J1289" t="s">
        <v>54</v>
      </c>
      <c r="K1289" t="s">
        <v>37</v>
      </c>
      <c r="L1289" t="s">
        <v>38</v>
      </c>
      <c r="M1289" t="s">
        <v>55</v>
      </c>
      <c r="N1289" t="s">
        <v>56</v>
      </c>
      <c r="O1289" t="s">
        <v>2283</v>
      </c>
      <c r="P1289" t="s">
        <v>2283</v>
      </c>
      <c r="Q1289" t="s">
        <v>41</v>
      </c>
      <c r="R1289" t="s">
        <v>7024</v>
      </c>
      <c r="S1289" s="38" t="s">
        <v>8325</v>
      </c>
      <c r="T1289" t="s">
        <v>44</v>
      </c>
      <c r="U1289" t="s">
        <v>60</v>
      </c>
      <c r="W1289">
        <v>2000</v>
      </c>
      <c r="X1289" t="s">
        <v>61</v>
      </c>
      <c r="Z1289" s="2"/>
      <c r="AB1289" t="str">
        <f t="shared" si="31"/>
        <v>DEU_Hamburg_Animalia_Orthoptera_2000.pdf</v>
      </c>
      <c r="AC1289" s="8"/>
      <c r="AD1289" t="s">
        <v>7027</v>
      </c>
      <c r="AE1289" t="s">
        <v>7024</v>
      </c>
      <c r="AF1289" t="str">
        <f>VLOOKUP(AE1289,[1]urls_output!$A:$B,2,FALSE)</f>
        <v>T</v>
      </c>
    </row>
    <row r="1290" spans="1:32" ht="15" customHeight="1">
      <c r="A1290">
        <v>1291</v>
      </c>
      <c r="B1290" t="s">
        <v>31</v>
      </c>
      <c r="C1290" s="19" t="s">
        <v>50</v>
      </c>
      <c r="D1290" t="s">
        <v>444</v>
      </c>
      <c r="E1290" t="s">
        <v>444</v>
      </c>
      <c r="I1290" t="s">
        <v>53</v>
      </c>
      <c r="J1290" t="s">
        <v>54</v>
      </c>
      <c r="K1290" t="s">
        <v>37</v>
      </c>
      <c r="L1290" t="s">
        <v>38</v>
      </c>
      <c r="M1290" t="s">
        <v>55</v>
      </c>
      <c r="N1290" t="s">
        <v>56</v>
      </c>
      <c r="O1290" t="s">
        <v>2283</v>
      </c>
      <c r="P1290" t="s">
        <v>2283</v>
      </c>
      <c r="Q1290" t="s">
        <v>41</v>
      </c>
      <c r="R1290" t="s">
        <v>7024</v>
      </c>
      <c r="S1290" s="38" t="s">
        <v>8326</v>
      </c>
      <c r="T1290" t="s">
        <v>44</v>
      </c>
      <c r="U1290" t="s">
        <v>60</v>
      </c>
      <c r="W1290">
        <v>1985</v>
      </c>
      <c r="X1290" t="s">
        <v>61</v>
      </c>
      <c r="Z1290" s="2"/>
      <c r="AB1290" t="str">
        <f t="shared" si="31"/>
        <v>DEU_Hamburg_Animalia_Orthoptera_1985.pdf</v>
      </c>
      <c r="AC1290" s="8"/>
      <c r="AD1290" t="s">
        <v>7028</v>
      </c>
      <c r="AE1290" t="s">
        <v>7024</v>
      </c>
      <c r="AF1290" t="str">
        <f>VLOOKUP(AE1290,[1]urls_output!$A:$B,2,FALSE)</f>
        <v>T</v>
      </c>
    </row>
    <row r="1291" spans="1:32" ht="15" customHeight="1">
      <c r="A1291">
        <v>1292</v>
      </c>
      <c r="B1291" t="s">
        <v>31</v>
      </c>
      <c r="C1291" s="19" t="s">
        <v>50</v>
      </c>
      <c r="D1291" t="s">
        <v>444</v>
      </c>
      <c r="E1291" t="s">
        <v>444</v>
      </c>
      <c r="I1291" t="s">
        <v>53</v>
      </c>
      <c r="J1291" t="s">
        <v>54</v>
      </c>
      <c r="K1291" t="s">
        <v>37</v>
      </c>
      <c r="L1291" t="s">
        <v>38</v>
      </c>
      <c r="M1291" t="s">
        <v>55</v>
      </c>
      <c r="N1291" t="s">
        <v>56</v>
      </c>
      <c r="O1291" t="s">
        <v>817</v>
      </c>
      <c r="P1291" t="s">
        <v>817</v>
      </c>
      <c r="Q1291" t="s">
        <v>41</v>
      </c>
      <c r="R1291" t="s">
        <v>6850</v>
      </c>
      <c r="S1291" s="38" t="s">
        <v>8323</v>
      </c>
      <c r="T1291" t="s">
        <v>44</v>
      </c>
      <c r="U1291" t="s">
        <v>60</v>
      </c>
      <c r="W1291">
        <v>2020</v>
      </c>
      <c r="X1291" t="s">
        <v>61</v>
      </c>
      <c r="Z1291" s="2"/>
      <c r="AB1291" t="str">
        <f t="shared" si="31"/>
        <v>DEU_Hamburg_Animalia_Odonata_2020.pdf</v>
      </c>
      <c r="AC1291" s="8"/>
      <c r="AD1291" t="s">
        <v>6851</v>
      </c>
      <c r="AE1291" t="s">
        <v>6850</v>
      </c>
      <c r="AF1291" t="str">
        <f>VLOOKUP(AE1291,[1]urls_output!$A:$B,2,FALSE)</f>
        <v>T</v>
      </c>
    </row>
    <row r="1292" spans="1:32" ht="15" customHeight="1">
      <c r="A1292">
        <v>1293</v>
      </c>
      <c r="B1292" t="s">
        <v>31</v>
      </c>
      <c r="C1292" s="19" t="s">
        <v>50</v>
      </c>
      <c r="D1292" t="s">
        <v>444</v>
      </c>
      <c r="E1292" t="s">
        <v>444</v>
      </c>
      <c r="I1292" t="s">
        <v>53</v>
      </c>
      <c r="J1292" t="s">
        <v>54</v>
      </c>
      <c r="K1292" t="s">
        <v>37</v>
      </c>
      <c r="L1292" t="s">
        <v>38</v>
      </c>
      <c r="M1292" t="s">
        <v>55</v>
      </c>
      <c r="N1292" t="s">
        <v>56</v>
      </c>
      <c r="O1292" t="s">
        <v>817</v>
      </c>
      <c r="P1292" t="s">
        <v>817</v>
      </c>
      <c r="Q1292" t="s">
        <v>41</v>
      </c>
      <c r="R1292" t="s">
        <v>6850</v>
      </c>
      <c r="S1292" s="38" t="s">
        <v>8327</v>
      </c>
      <c r="T1292" t="s">
        <v>44</v>
      </c>
      <c r="U1292" t="s">
        <v>60</v>
      </c>
      <c r="W1292">
        <v>2006</v>
      </c>
      <c r="X1292" t="s">
        <v>61</v>
      </c>
      <c r="Z1292" s="2"/>
      <c r="AB1292" t="str">
        <f t="shared" si="31"/>
        <v>DEU_Hamburg_Animalia_Odonata_2006.pdf</v>
      </c>
      <c r="AC1292" s="8"/>
      <c r="AD1292" t="s">
        <v>6852</v>
      </c>
      <c r="AE1292" t="s">
        <v>6850</v>
      </c>
      <c r="AF1292" t="str">
        <f>VLOOKUP(AE1292,[1]urls_output!$A:$B,2,FALSE)</f>
        <v>T</v>
      </c>
    </row>
    <row r="1293" spans="1:32" ht="15" customHeight="1">
      <c r="A1293">
        <v>1294</v>
      </c>
      <c r="B1293" t="s">
        <v>31</v>
      </c>
      <c r="C1293" s="19" t="s">
        <v>50</v>
      </c>
      <c r="D1293" t="s">
        <v>444</v>
      </c>
      <c r="E1293" t="s">
        <v>444</v>
      </c>
      <c r="I1293" t="s">
        <v>53</v>
      </c>
      <c r="J1293" t="s">
        <v>54</v>
      </c>
      <c r="K1293" t="s">
        <v>37</v>
      </c>
      <c r="L1293" t="s">
        <v>38</v>
      </c>
      <c r="M1293" t="s">
        <v>55</v>
      </c>
      <c r="N1293" t="s">
        <v>56</v>
      </c>
      <c r="O1293" t="s">
        <v>817</v>
      </c>
      <c r="P1293" t="s">
        <v>817</v>
      </c>
      <c r="Q1293" t="s">
        <v>41</v>
      </c>
      <c r="R1293" t="s">
        <v>6850</v>
      </c>
      <c r="S1293" s="38" t="s">
        <v>8328</v>
      </c>
      <c r="T1293" t="s">
        <v>44</v>
      </c>
      <c r="U1293" t="s">
        <v>60</v>
      </c>
      <c r="W1293">
        <v>1989</v>
      </c>
      <c r="X1293" t="s">
        <v>61</v>
      </c>
      <c r="Z1293" s="2"/>
      <c r="AB1293" t="str">
        <f t="shared" si="31"/>
        <v>DEU_Hamburg_Animalia_Odonata_1989.pdf</v>
      </c>
      <c r="AC1293" s="8"/>
      <c r="AD1293" t="s">
        <v>6853</v>
      </c>
      <c r="AE1293" t="s">
        <v>6850</v>
      </c>
      <c r="AF1293" t="str">
        <f>VLOOKUP(AE1293,[1]urls_output!$A:$B,2,FALSE)</f>
        <v>T</v>
      </c>
    </row>
    <row r="1294" spans="1:32" ht="15" customHeight="1">
      <c r="A1294">
        <v>1295</v>
      </c>
      <c r="B1294" t="s">
        <v>31</v>
      </c>
      <c r="C1294" s="19" t="s">
        <v>50</v>
      </c>
      <c r="D1294" t="s">
        <v>444</v>
      </c>
      <c r="E1294" t="s">
        <v>444</v>
      </c>
      <c r="I1294" t="s">
        <v>53</v>
      </c>
      <c r="J1294" t="s">
        <v>54</v>
      </c>
      <c r="K1294" t="s">
        <v>37</v>
      </c>
      <c r="L1294" t="s">
        <v>177</v>
      </c>
      <c r="M1294" t="s">
        <v>178</v>
      </c>
      <c r="N1294" t="s">
        <v>903</v>
      </c>
      <c r="P1294" t="s">
        <v>5979</v>
      </c>
      <c r="Q1294" t="s">
        <v>41</v>
      </c>
      <c r="R1294" t="s">
        <v>6102</v>
      </c>
      <c r="S1294" s="38" t="s">
        <v>8329</v>
      </c>
      <c r="T1294" t="s">
        <v>44</v>
      </c>
      <c r="U1294" t="s">
        <v>60</v>
      </c>
      <c r="W1294">
        <v>2016</v>
      </c>
      <c r="X1294" t="s">
        <v>61</v>
      </c>
      <c r="Z1294" s="2"/>
      <c r="AB1294" t="str">
        <f t="shared" si="31"/>
        <v>DEU_Hamburg_Animalia_Mammals_2016.pdf</v>
      </c>
      <c r="AC1294" s="8"/>
      <c r="AD1294" t="s">
        <v>6103</v>
      </c>
      <c r="AE1294" t="s">
        <v>6102</v>
      </c>
      <c r="AF1294" t="str">
        <f>VLOOKUP(AE1294,[1]urls_output!$A:$B,2,FALSE)</f>
        <v>F</v>
      </c>
    </row>
    <row r="1295" spans="1:32" ht="15" customHeight="1">
      <c r="A1295">
        <v>1296</v>
      </c>
      <c r="B1295" t="s">
        <v>31</v>
      </c>
      <c r="C1295" s="19" t="s">
        <v>50</v>
      </c>
      <c r="D1295" t="s">
        <v>444</v>
      </c>
      <c r="E1295" t="s">
        <v>444</v>
      </c>
      <c r="I1295" t="s">
        <v>53</v>
      </c>
      <c r="J1295" t="s">
        <v>54</v>
      </c>
      <c r="K1295" t="s">
        <v>37</v>
      </c>
      <c r="L1295" t="s">
        <v>177</v>
      </c>
      <c r="M1295" t="s">
        <v>178</v>
      </c>
      <c r="N1295" t="s">
        <v>903</v>
      </c>
      <c r="P1295" t="s">
        <v>5979</v>
      </c>
      <c r="Q1295" t="s">
        <v>41</v>
      </c>
      <c r="R1295" t="s">
        <v>6102</v>
      </c>
      <c r="S1295" s="38" t="s">
        <v>8330</v>
      </c>
      <c r="T1295" t="s">
        <v>44</v>
      </c>
      <c r="U1295" t="s">
        <v>60</v>
      </c>
      <c r="W1295">
        <v>1984</v>
      </c>
      <c r="X1295" t="s">
        <v>61</v>
      </c>
      <c r="Z1295" s="2"/>
      <c r="AB1295" t="str">
        <f t="shared" si="31"/>
        <v>DEU_Hamburg_Animalia_Mammals_1984.pdf</v>
      </c>
      <c r="AC1295" s="8"/>
      <c r="AD1295" t="s">
        <v>6104</v>
      </c>
      <c r="AE1295" t="s">
        <v>6102</v>
      </c>
      <c r="AF1295" t="str">
        <f>VLOOKUP(AE1295,[1]urls_output!$A:$B,2,FALSE)</f>
        <v>F</v>
      </c>
    </row>
    <row r="1296" spans="1:32" ht="15" customHeight="1">
      <c r="A1296">
        <v>1297</v>
      </c>
      <c r="B1296" t="s">
        <v>31</v>
      </c>
      <c r="C1296" s="19" t="s">
        <v>50</v>
      </c>
      <c r="D1296" t="s">
        <v>444</v>
      </c>
      <c r="E1296" t="s">
        <v>444</v>
      </c>
      <c r="I1296" t="s">
        <v>53</v>
      </c>
      <c r="J1296" t="s">
        <v>54</v>
      </c>
      <c r="K1296" t="s">
        <v>37</v>
      </c>
      <c r="L1296" t="s">
        <v>2162</v>
      </c>
      <c r="M1296" t="s">
        <v>55</v>
      </c>
      <c r="N1296" t="s">
        <v>56</v>
      </c>
      <c r="O1296" t="s">
        <v>158</v>
      </c>
      <c r="P1296" t="s">
        <v>2050</v>
      </c>
      <c r="Q1296" t="s">
        <v>41</v>
      </c>
      <c r="R1296" t="s">
        <v>2163</v>
      </c>
      <c r="S1296" s="38" t="s">
        <v>8331</v>
      </c>
      <c r="T1296" t="s">
        <v>44</v>
      </c>
      <c r="U1296" t="s">
        <v>60</v>
      </c>
      <c r="W1296">
        <v>2023</v>
      </c>
      <c r="X1296" t="s">
        <v>61</v>
      </c>
      <c r="Z1296" s="2"/>
      <c r="AB1296" t="str">
        <f t="shared" si="31"/>
        <v>DEU_Hamburg_Animalia_Butterflies_2023.pdf</v>
      </c>
      <c r="AC1296" s="8"/>
      <c r="AD1296" t="s">
        <v>2164</v>
      </c>
      <c r="AE1296" t="s">
        <v>2163</v>
      </c>
      <c r="AF1296" t="str">
        <f>VLOOKUP(AE1296,[1]urls_output!$A:$B,2,FALSE)</f>
        <v>F</v>
      </c>
    </row>
    <row r="1297" spans="1:32" ht="15" customHeight="1">
      <c r="A1297">
        <v>1298</v>
      </c>
      <c r="B1297" t="s">
        <v>31</v>
      </c>
      <c r="C1297" s="19" t="s">
        <v>50</v>
      </c>
      <c r="D1297" t="s">
        <v>444</v>
      </c>
      <c r="E1297" t="s">
        <v>444</v>
      </c>
      <c r="I1297" t="s">
        <v>53</v>
      </c>
      <c r="J1297" t="s">
        <v>54</v>
      </c>
      <c r="K1297" t="s">
        <v>37</v>
      </c>
      <c r="L1297" t="s">
        <v>2162</v>
      </c>
      <c r="M1297" t="s">
        <v>55</v>
      </c>
      <c r="N1297" t="s">
        <v>56</v>
      </c>
      <c r="O1297" t="s">
        <v>158</v>
      </c>
      <c r="P1297" t="s">
        <v>6614</v>
      </c>
      <c r="Q1297" t="s">
        <v>41</v>
      </c>
      <c r="R1297" t="s">
        <v>2163</v>
      </c>
      <c r="S1297" s="38" t="s">
        <v>8331</v>
      </c>
      <c r="T1297" t="s">
        <v>44</v>
      </c>
      <c r="U1297" t="s">
        <v>60</v>
      </c>
      <c r="W1297">
        <v>2023</v>
      </c>
      <c r="X1297" t="s">
        <v>61</v>
      </c>
      <c r="Z1297" s="2"/>
      <c r="AB1297" t="str">
        <f t="shared" ref="AB1297:AB1358" si="32">IF(D1297="NA",   I1297&amp;"_"&amp;K1297&amp;"_"&amp;P1297&amp;"_"&amp;W1297&amp;"."&amp;T1297, I1297&amp;"_"&amp;D1297&amp;"_"&amp;K1297&amp;"_"&amp;P1297&amp;"_"&amp;W1297&amp;"."&amp;T1297)</f>
        <v>DEU_Hamburg_Animalia_Moths_2023.pdf</v>
      </c>
      <c r="AC1297" s="8"/>
      <c r="AD1297" t="s">
        <v>2164</v>
      </c>
      <c r="AE1297" t="s">
        <v>2163</v>
      </c>
      <c r="AF1297" t="str">
        <f>VLOOKUP(AE1297,[1]urls_output!$A:$B,2,FALSE)</f>
        <v>F</v>
      </c>
    </row>
    <row r="1298" spans="1:32" ht="15" customHeight="1">
      <c r="A1298">
        <v>1299</v>
      </c>
      <c r="B1298" t="s">
        <v>31</v>
      </c>
      <c r="C1298" s="19" t="s">
        <v>50</v>
      </c>
      <c r="D1298" t="s">
        <v>444</v>
      </c>
      <c r="E1298" t="s">
        <v>444</v>
      </c>
      <c r="I1298" t="s">
        <v>53</v>
      </c>
      <c r="J1298" t="s">
        <v>54</v>
      </c>
      <c r="K1298" t="s">
        <v>37</v>
      </c>
      <c r="L1298" t="s">
        <v>2162</v>
      </c>
      <c r="M1298" t="s">
        <v>55</v>
      </c>
      <c r="N1298" t="s">
        <v>56</v>
      </c>
      <c r="O1298" s="42" t="s">
        <v>158</v>
      </c>
      <c r="P1298" s="42" t="s">
        <v>8152</v>
      </c>
      <c r="Q1298" s="42" t="s">
        <v>41</v>
      </c>
      <c r="R1298" s="42" t="s">
        <v>2163</v>
      </c>
      <c r="S1298" s="38" t="s">
        <v>8331</v>
      </c>
      <c r="T1298" t="s">
        <v>44</v>
      </c>
      <c r="U1298" t="s">
        <v>60</v>
      </c>
      <c r="W1298">
        <v>2023</v>
      </c>
      <c r="X1298" t="s">
        <v>61</v>
      </c>
      <c r="Z1298" s="2"/>
      <c r="AB1298" t="str">
        <f t="shared" si="32"/>
        <v>DEU_Hamburg_Animalia_Zygaenidae_2023.pdf</v>
      </c>
      <c r="AC1298" s="8"/>
      <c r="AD1298" t="s">
        <v>2164</v>
      </c>
      <c r="AE1298" t="s">
        <v>2163</v>
      </c>
      <c r="AF1298" t="str">
        <f>VLOOKUP(AE1298,[1]urls_output!$A:$B,2,FALSE)</f>
        <v>F</v>
      </c>
    </row>
    <row r="1299" spans="1:32" ht="15" customHeight="1">
      <c r="A1299">
        <v>1300</v>
      </c>
      <c r="B1299" t="s">
        <v>31</v>
      </c>
      <c r="C1299" s="19" t="s">
        <v>50</v>
      </c>
      <c r="D1299" t="s">
        <v>444</v>
      </c>
      <c r="E1299" t="s">
        <v>444</v>
      </c>
      <c r="I1299" t="s">
        <v>53</v>
      </c>
      <c r="J1299" t="s">
        <v>54</v>
      </c>
      <c r="K1299" t="s">
        <v>37</v>
      </c>
      <c r="L1299" t="s">
        <v>2162</v>
      </c>
      <c r="M1299" t="s">
        <v>55</v>
      </c>
      <c r="N1299" t="s">
        <v>56</v>
      </c>
      <c r="O1299" t="s">
        <v>158</v>
      </c>
      <c r="P1299" t="s">
        <v>2050</v>
      </c>
      <c r="Q1299" t="s">
        <v>41</v>
      </c>
      <c r="R1299" t="s">
        <v>2163</v>
      </c>
      <c r="S1299" s="38" t="s">
        <v>8332</v>
      </c>
      <c r="T1299" t="s">
        <v>44</v>
      </c>
      <c r="U1299" t="s">
        <v>60</v>
      </c>
      <c r="W1299">
        <v>2006</v>
      </c>
      <c r="X1299" t="s">
        <v>61</v>
      </c>
      <c r="Z1299" s="2"/>
      <c r="AB1299" t="str">
        <f t="shared" si="32"/>
        <v>DEU_Hamburg_Animalia_Butterflies_2006.pdf</v>
      </c>
      <c r="AC1299" s="8"/>
      <c r="AD1299" t="s">
        <v>2165</v>
      </c>
      <c r="AE1299" t="s">
        <v>2163</v>
      </c>
      <c r="AF1299" t="str">
        <f>VLOOKUP(AE1299,[1]urls_output!$A:$B,2,FALSE)</f>
        <v>F</v>
      </c>
    </row>
    <row r="1300" spans="1:32" ht="15" customHeight="1">
      <c r="A1300">
        <v>1301</v>
      </c>
      <c r="B1300" t="s">
        <v>31</v>
      </c>
      <c r="C1300" s="19" t="s">
        <v>50</v>
      </c>
      <c r="D1300" t="s">
        <v>444</v>
      </c>
      <c r="E1300" t="s">
        <v>444</v>
      </c>
      <c r="I1300" t="s">
        <v>53</v>
      </c>
      <c r="J1300" t="s">
        <v>54</v>
      </c>
      <c r="K1300" t="s">
        <v>37</v>
      </c>
      <c r="L1300" t="s">
        <v>2162</v>
      </c>
      <c r="M1300" t="s">
        <v>55</v>
      </c>
      <c r="N1300" t="s">
        <v>56</v>
      </c>
      <c r="O1300" t="s">
        <v>158</v>
      </c>
      <c r="P1300" t="s">
        <v>5928</v>
      </c>
      <c r="Q1300" t="s">
        <v>41</v>
      </c>
      <c r="R1300" t="s">
        <v>2163</v>
      </c>
      <c r="S1300" s="38" t="s">
        <v>8333</v>
      </c>
      <c r="T1300" t="s">
        <v>44</v>
      </c>
      <c r="U1300" t="s">
        <v>60</v>
      </c>
      <c r="W1300">
        <v>1988</v>
      </c>
      <c r="X1300" t="s">
        <v>61</v>
      </c>
      <c r="Z1300" s="2"/>
      <c r="AB1300" t="str">
        <f t="shared" si="32"/>
        <v>DEU_Hamburg_Animalia_Macrolepidoptera_1988.pdf</v>
      </c>
      <c r="AC1300" s="8"/>
      <c r="AD1300" t="s">
        <v>5933</v>
      </c>
      <c r="AE1300" t="s">
        <v>2163</v>
      </c>
      <c r="AF1300" t="str">
        <f>VLOOKUP(AE1300,[1]urls_output!$A:$B,2,FALSE)</f>
        <v>F</v>
      </c>
    </row>
    <row r="1301" spans="1:32" ht="15" customHeight="1">
      <c r="A1301">
        <v>1302</v>
      </c>
      <c r="B1301" t="s">
        <v>31</v>
      </c>
      <c r="C1301" s="19" t="s">
        <v>50</v>
      </c>
      <c r="D1301" t="s">
        <v>444</v>
      </c>
      <c r="E1301" t="s">
        <v>444</v>
      </c>
      <c r="I1301" t="s">
        <v>53</v>
      </c>
      <c r="J1301" t="s">
        <v>54</v>
      </c>
      <c r="K1301" t="s">
        <v>37</v>
      </c>
      <c r="L1301" t="s">
        <v>2162</v>
      </c>
      <c r="M1301" t="s">
        <v>55</v>
      </c>
      <c r="N1301" t="s">
        <v>56</v>
      </c>
      <c r="O1301" s="42" t="s">
        <v>158</v>
      </c>
      <c r="P1301" s="42" t="s">
        <v>8152</v>
      </c>
      <c r="Q1301" s="42" t="s">
        <v>41</v>
      </c>
      <c r="R1301" s="42" t="s">
        <v>2163</v>
      </c>
      <c r="S1301" s="38" t="s">
        <v>8334</v>
      </c>
      <c r="T1301" t="s">
        <v>44</v>
      </c>
      <c r="U1301" t="s">
        <v>60</v>
      </c>
      <c r="W1301">
        <v>1983</v>
      </c>
      <c r="X1301" t="s">
        <v>61</v>
      </c>
      <c r="Z1301" s="2"/>
      <c r="AB1301" t="str">
        <f t="shared" si="32"/>
        <v>DEU_Hamburg_Animalia_Zygaenidae_1983.pdf</v>
      </c>
      <c r="AC1301" s="8"/>
      <c r="AD1301" t="s">
        <v>2166</v>
      </c>
      <c r="AE1301" t="s">
        <v>2163</v>
      </c>
      <c r="AF1301" t="str">
        <f>VLOOKUP(AE1301,[1]urls_output!$A:$B,2,FALSE)</f>
        <v>F</v>
      </c>
    </row>
    <row r="1302" spans="1:32" ht="15" customHeight="1">
      <c r="A1302">
        <v>1303</v>
      </c>
      <c r="B1302" t="s">
        <v>31</v>
      </c>
      <c r="C1302" s="19" t="s">
        <v>50</v>
      </c>
      <c r="D1302" t="s">
        <v>444</v>
      </c>
      <c r="E1302" t="s">
        <v>444</v>
      </c>
      <c r="I1302" t="s">
        <v>53</v>
      </c>
      <c r="J1302" t="s">
        <v>54</v>
      </c>
      <c r="K1302" t="s">
        <v>37</v>
      </c>
      <c r="L1302" t="s">
        <v>2162</v>
      </c>
      <c r="M1302" t="s">
        <v>55</v>
      </c>
      <c r="N1302" t="s">
        <v>56</v>
      </c>
      <c r="O1302" t="s">
        <v>158</v>
      </c>
      <c r="P1302" t="s">
        <v>2050</v>
      </c>
      <c r="Q1302" t="s">
        <v>41</v>
      </c>
      <c r="R1302" t="s">
        <v>2163</v>
      </c>
      <c r="S1302" s="38" t="s">
        <v>8334</v>
      </c>
      <c r="T1302" t="s">
        <v>44</v>
      </c>
      <c r="U1302" t="s">
        <v>60</v>
      </c>
      <c r="W1302">
        <v>1983</v>
      </c>
      <c r="X1302" t="s">
        <v>61</v>
      </c>
      <c r="Z1302" s="2"/>
      <c r="AB1302" t="str">
        <f t="shared" si="32"/>
        <v>DEU_Hamburg_Animalia_Butterflies_1983.pdf</v>
      </c>
      <c r="AC1302" s="8"/>
      <c r="AD1302" t="s">
        <v>2166</v>
      </c>
      <c r="AE1302" t="s">
        <v>2163</v>
      </c>
      <c r="AF1302" t="str">
        <f>VLOOKUP(AE1302,[1]urls_output!$A:$B,2,FALSE)</f>
        <v>F</v>
      </c>
    </row>
    <row r="1303" spans="1:32" ht="15" customHeight="1">
      <c r="A1303">
        <v>1304</v>
      </c>
      <c r="B1303" t="s">
        <v>31</v>
      </c>
      <c r="C1303" s="19" t="s">
        <v>50</v>
      </c>
      <c r="D1303" t="s">
        <v>444</v>
      </c>
      <c r="E1303" t="s">
        <v>444</v>
      </c>
      <c r="I1303" t="s">
        <v>53</v>
      </c>
      <c r="J1303" t="s">
        <v>54</v>
      </c>
      <c r="K1303" t="s">
        <v>37</v>
      </c>
      <c r="L1303" t="s">
        <v>177</v>
      </c>
      <c r="M1303" t="s">
        <v>178</v>
      </c>
      <c r="N1303" t="s">
        <v>812</v>
      </c>
      <c r="P1303" t="s">
        <v>1705</v>
      </c>
      <c r="Q1303" t="s">
        <v>41</v>
      </c>
      <c r="R1303" t="s">
        <v>1768</v>
      </c>
      <c r="S1303" s="38" t="s">
        <v>8335</v>
      </c>
      <c r="T1303" t="s">
        <v>44</v>
      </c>
      <c r="U1303" t="s">
        <v>60</v>
      </c>
      <c r="W1303">
        <v>2018</v>
      </c>
      <c r="X1303" t="s">
        <v>61</v>
      </c>
      <c r="Z1303" s="2"/>
      <c r="AB1303" t="str">
        <f t="shared" si="32"/>
        <v>DEU_Hamburg_Animalia_Breeding birds_2018.pdf</v>
      </c>
      <c r="AC1303" s="8"/>
      <c r="AD1303" t="s">
        <v>1769</v>
      </c>
      <c r="AE1303" t="s">
        <v>1768</v>
      </c>
      <c r="AF1303" t="str">
        <f>VLOOKUP(AE1303,[1]urls_output!$A:$B,2,FALSE)</f>
        <v>T</v>
      </c>
    </row>
    <row r="1304" spans="1:32" ht="15" customHeight="1">
      <c r="A1304">
        <v>1305</v>
      </c>
      <c r="B1304" t="s">
        <v>31</v>
      </c>
      <c r="C1304" s="19" t="s">
        <v>50</v>
      </c>
      <c r="D1304" t="s">
        <v>444</v>
      </c>
      <c r="E1304" t="s">
        <v>444</v>
      </c>
      <c r="I1304" t="s">
        <v>53</v>
      </c>
      <c r="J1304" t="s">
        <v>54</v>
      </c>
      <c r="K1304" t="s">
        <v>37</v>
      </c>
      <c r="L1304" t="s">
        <v>177</v>
      </c>
      <c r="M1304" t="s">
        <v>178</v>
      </c>
      <c r="N1304" t="s">
        <v>812</v>
      </c>
      <c r="P1304" t="s">
        <v>1705</v>
      </c>
      <c r="Q1304" t="s">
        <v>41</v>
      </c>
      <c r="R1304" t="s">
        <v>1768</v>
      </c>
      <c r="S1304" s="38" t="s">
        <v>8336</v>
      </c>
      <c r="T1304" t="s">
        <v>44</v>
      </c>
      <c r="U1304" t="s">
        <v>60</v>
      </c>
      <c r="W1304">
        <v>2006</v>
      </c>
      <c r="X1304" t="s">
        <v>61</v>
      </c>
      <c r="Z1304" s="2"/>
      <c r="AB1304" t="str">
        <f t="shared" si="32"/>
        <v>DEU_Hamburg_Animalia_Breeding birds_2006.pdf</v>
      </c>
      <c r="AC1304" s="8"/>
      <c r="AD1304" t="s">
        <v>1770</v>
      </c>
      <c r="AE1304" t="s">
        <v>1768</v>
      </c>
      <c r="AF1304" t="str">
        <f>VLOOKUP(AE1304,[1]urls_output!$A:$B,2,FALSE)</f>
        <v>T</v>
      </c>
    </row>
    <row r="1305" spans="1:32" ht="15" customHeight="1">
      <c r="A1305">
        <v>1306</v>
      </c>
      <c r="B1305" t="s">
        <v>31</v>
      </c>
      <c r="C1305" s="19" t="s">
        <v>50</v>
      </c>
      <c r="D1305" t="s">
        <v>444</v>
      </c>
      <c r="E1305" t="s">
        <v>444</v>
      </c>
      <c r="I1305" t="s">
        <v>53</v>
      </c>
      <c r="J1305" t="s">
        <v>54</v>
      </c>
      <c r="K1305" t="s">
        <v>37</v>
      </c>
      <c r="L1305" t="s">
        <v>1560</v>
      </c>
      <c r="P1305" t="s">
        <v>5279</v>
      </c>
      <c r="Q1305" t="s">
        <v>41</v>
      </c>
      <c r="R1305" t="s">
        <v>5280</v>
      </c>
      <c r="S1305" s="38" t="s">
        <v>8337</v>
      </c>
      <c r="T1305" t="s">
        <v>44</v>
      </c>
      <c r="U1305" t="s">
        <v>60</v>
      </c>
      <c r="W1305">
        <v>2010</v>
      </c>
      <c r="X1305" t="s">
        <v>61</v>
      </c>
      <c r="Z1305" s="2"/>
      <c r="AB1305" t="str">
        <f t="shared" si="32"/>
        <v>DEU_Hamburg_Animalia_Freswater Mollusc_2010.pdf</v>
      </c>
      <c r="AC1305" s="8"/>
      <c r="AD1305" t="s">
        <v>5281</v>
      </c>
      <c r="AE1305" t="s">
        <v>5280</v>
      </c>
      <c r="AF1305" t="str">
        <f>VLOOKUP(AE1305,[1]urls_output!$A:$B,2,FALSE)</f>
        <v>T</v>
      </c>
    </row>
    <row r="1306" spans="1:32" s="57" customFormat="1" ht="15" customHeight="1">
      <c r="A1306" s="57">
        <v>1307</v>
      </c>
      <c r="B1306" s="57" t="s">
        <v>31</v>
      </c>
      <c r="C1306" s="58" t="s">
        <v>50</v>
      </c>
      <c r="D1306" s="57" t="s">
        <v>449</v>
      </c>
      <c r="E1306" s="57" t="s">
        <v>449</v>
      </c>
      <c r="I1306" s="57" t="s">
        <v>53</v>
      </c>
      <c r="J1306" s="57" t="s">
        <v>54</v>
      </c>
      <c r="K1306" s="57" t="s">
        <v>96</v>
      </c>
      <c r="P1306" s="57" t="s">
        <v>7871</v>
      </c>
      <c r="Q1306" s="57" t="s">
        <v>41</v>
      </c>
      <c r="R1306" s="57" t="s">
        <v>450</v>
      </c>
      <c r="S1306" s="60" t="s">
        <v>8338</v>
      </c>
      <c r="T1306" s="57" t="s">
        <v>44</v>
      </c>
      <c r="U1306" s="57" t="s">
        <v>60</v>
      </c>
      <c r="W1306" s="57">
        <v>2019</v>
      </c>
      <c r="X1306" s="57" t="s">
        <v>61</v>
      </c>
      <c r="AB1306" s="57" t="str">
        <f t="shared" si="32"/>
        <v>DEU_Hessen_Plantae_Vascular plants_2019.pdf</v>
      </c>
      <c r="AD1306" s="57" t="s">
        <v>3678</v>
      </c>
      <c r="AE1306" s="57" t="s">
        <v>450</v>
      </c>
      <c r="AF1306" s="57" t="str">
        <f>VLOOKUP(AE1306,[1]urls_output!$A:$B,2,FALSE)</f>
        <v>T</v>
      </c>
    </row>
    <row r="1307" spans="1:32" s="57" customFormat="1" ht="15" customHeight="1">
      <c r="A1307" s="57">
        <v>1308</v>
      </c>
      <c r="B1307" s="57" t="s">
        <v>31</v>
      </c>
      <c r="C1307" s="58" t="s">
        <v>50</v>
      </c>
      <c r="D1307" s="57" t="s">
        <v>449</v>
      </c>
      <c r="E1307" s="57" t="s">
        <v>449</v>
      </c>
      <c r="I1307" s="57" t="s">
        <v>53</v>
      </c>
      <c r="J1307" s="57" t="s">
        <v>54</v>
      </c>
      <c r="K1307" s="57" t="s">
        <v>96</v>
      </c>
      <c r="P1307" s="57" t="s">
        <v>3648</v>
      </c>
      <c r="Q1307" s="57" t="s">
        <v>41</v>
      </c>
      <c r="R1307" s="57" t="s">
        <v>450</v>
      </c>
      <c r="S1307" s="60" t="s">
        <v>8338</v>
      </c>
      <c r="T1307" s="57" t="s">
        <v>44</v>
      </c>
      <c r="U1307" s="57" t="s">
        <v>60</v>
      </c>
      <c r="W1307" s="57">
        <v>2019</v>
      </c>
      <c r="X1307" s="57" t="s">
        <v>61</v>
      </c>
      <c r="AB1307" s="57" t="str">
        <f t="shared" si="32"/>
        <v>DEU_Hessen_Plantae_Ferns_2019.pdf</v>
      </c>
      <c r="AD1307" s="57" t="s">
        <v>3678</v>
      </c>
      <c r="AE1307" s="57" t="s">
        <v>450</v>
      </c>
      <c r="AF1307" s="57" t="str">
        <f>VLOOKUP(AE1307,[1]urls_output!$A:$B,2,FALSE)</f>
        <v>T</v>
      </c>
    </row>
    <row r="1308" spans="1:32" ht="15" customHeight="1">
      <c r="A1308">
        <v>1309</v>
      </c>
      <c r="B1308" t="s">
        <v>31</v>
      </c>
      <c r="C1308" s="19" t="s">
        <v>50</v>
      </c>
      <c r="D1308" t="s">
        <v>449</v>
      </c>
      <c r="E1308" t="s">
        <v>449</v>
      </c>
      <c r="I1308" t="s">
        <v>53</v>
      </c>
      <c r="J1308" t="s">
        <v>54</v>
      </c>
      <c r="K1308" t="s">
        <v>96</v>
      </c>
      <c r="P1308" t="s">
        <v>7871</v>
      </c>
      <c r="Q1308" t="s">
        <v>41</v>
      </c>
      <c r="R1308" t="s">
        <v>450</v>
      </c>
      <c r="S1308" s="38" t="s">
        <v>8338</v>
      </c>
      <c r="T1308" t="s">
        <v>63</v>
      </c>
      <c r="U1308" t="s">
        <v>60</v>
      </c>
      <c r="W1308">
        <v>2019</v>
      </c>
      <c r="X1308" t="s">
        <v>61</v>
      </c>
      <c r="Z1308" s="2"/>
      <c r="AA1308" t="s">
        <v>3679</v>
      </c>
      <c r="AB1308" t="str">
        <f t="shared" si="32"/>
        <v>DEU_Hessen_Plantae_Vascular plants_2019.xlsx</v>
      </c>
      <c r="AC1308" s="8"/>
      <c r="AD1308" t="s">
        <v>7920</v>
      </c>
      <c r="AE1308" t="s">
        <v>450</v>
      </c>
      <c r="AF1308" t="str">
        <f>VLOOKUP(AE1308,[1]urls_output!$A:$B,2,FALSE)</f>
        <v>T</v>
      </c>
    </row>
    <row r="1309" spans="1:32" ht="15" customHeight="1">
      <c r="A1309">
        <v>1310</v>
      </c>
      <c r="B1309" t="s">
        <v>31</v>
      </c>
      <c r="C1309" s="19" t="s">
        <v>50</v>
      </c>
      <c r="D1309" t="s">
        <v>449</v>
      </c>
      <c r="E1309" t="s">
        <v>449</v>
      </c>
      <c r="I1309" t="s">
        <v>53</v>
      </c>
      <c r="J1309" t="s">
        <v>54</v>
      </c>
      <c r="K1309" t="s">
        <v>96</v>
      </c>
      <c r="P1309" t="s">
        <v>3648</v>
      </c>
      <c r="Q1309" t="s">
        <v>41</v>
      </c>
      <c r="R1309" t="s">
        <v>450</v>
      </c>
      <c r="S1309" s="38" t="s">
        <v>8338</v>
      </c>
      <c r="T1309" t="s">
        <v>63</v>
      </c>
      <c r="U1309" t="s">
        <v>60</v>
      </c>
      <c r="W1309">
        <v>2019</v>
      </c>
      <c r="X1309" t="s">
        <v>61</v>
      </c>
      <c r="Z1309" s="2"/>
      <c r="AA1309" t="s">
        <v>3679</v>
      </c>
      <c r="AB1309" t="str">
        <f t="shared" si="32"/>
        <v>DEU_Hessen_Plantae_Ferns_2019.xlsx</v>
      </c>
      <c r="AC1309" s="8"/>
      <c r="AD1309" t="s">
        <v>3680</v>
      </c>
      <c r="AE1309" t="s">
        <v>450</v>
      </c>
      <c r="AF1309" t="str">
        <f>VLOOKUP(AE1309,[1]urls_output!$A:$B,2,FALSE)</f>
        <v>T</v>
      </c>
    </row>
    <row r="1310" spans="1:32" ht="15" customHeight="1">
      <c r="A1310">
        <v>1311</v>
      </c>
      <c r="B1310" t="s">
        <v>31</v>
      </c>
      <c r="C1310" s="19" t="s">
        <v>50</v>
      </c>
      <c r="D1310" t="s">
        <v>449</v>
      </c>
      <c r="E1310" t="s">
        <v>449</v>
      </c>
      <c r="I1310" t="s">
        <v>53</v>
      </c>
      <c r="J1310" t="s">
        <v>54</v>
      </c>
      <c r="K1310" t="s">
        <v>96</v>
      </c>
      <c r="P1310" t="s">
        <v>1866</v>
      </c>
      <c r="Q1310" t="s">
        <v>41</v>
      </c>
      <c r="R1310" t="s">
        <v>450</v>
      </c>
      <c r="S1310" s="68" t="s">
        <v>8339</v>
      </c>
      <c r="T1310" t="s">
        <v>44</v>
      </c>
      <c r="U1310" t="s">
        <v>60</v>
      </c>
      <c r="W1310">
        <v>2013</v>
      </c>
      <c r="X1310" t="s">
        <v>61</v>
      </c>
      <c r="Z1310" s="2"/>
      <c r="AB1310" t="str">
        <f t="shared" si="32"/>
        <v>DEU_Hessen_Plantae_Bryophytes_2013.pdf</v>
      </c>
      <c r="AC1310" s="8"/>
      <c r="AD1310" t="s">
        <v>1970</v>
      </c>
      <c r="AE1310" t="s">
        <v>450</v>
      </c>
      <c r="AF1310" t="str">
        <f>VLOOKUP(AE1310,[1]urls_output!$A:$B,2,FALSE)</f>
        <v>T</v>
      </c>
    </row>
    <row r="1311" spans="1:32" ht="15" customHeight="1">
      <c r="A1311">
        <v>1312</v>
      </c>
      <c r="B1311" t="s">
        <v>31</v>
      </c>
      <c r="C1311" s="19" t="s">
        <v>50</v>
      </c>
      <c r="D1311" t="s">
        <v>449</v>
      </c>
      <c r="E1311" t="s">
        <v>449</v>
      </c>
      <c r="I1311" t="s">
        <v>53</v>
      </c>
      <c r="J1311" t="s">
        <v>54</v>
      </c>
      <c r="K1311" t="s">
        <v>96</v>
      </c>
      <c r="N1311" t="s">
        <v>2386</v>
      </c>
      <c r="O1311" t="s">
        <v>2387</v>
      </c>
      <c r="P1311" t="s">
        <v>2388</v>
      </c>
      <c r="Q1311" t="s">
        <v>41</v>
      </c>
      <c r="R1311" t="s">
        <v>450</v>
      </c>
      <c r="S1311" s="38" t="s">
        <v>8341</v>
      </c>
      <c r="T1311" t="s">
        <v>44</v>
      </c>
      <c r="U1311" t="s">
        <v>60</v>
      </c>
      <c r="W1311">
        <v>2022</v>
      </c>
      <c r="X1311" t="s">
        <v>61</v>
      </c>
      <c r="Z1311" s="2"/>
      <c r="AB1311" t="str">
        <f t="shared" si="32"/>
        <v>DEU_Hessen_Plantae_Characeae_2022.pdf</v>
      </c>
      <c r="AC1311" s="8"/>
      <c r="AD1311" t="s">
        <v>2418</v>
      </c>
      <c r="AE1311" t="s">
        <v>450</v>
      </c>
      <c r="AF1311" t="str">
        <f>VLOOKUP(AE1311,[1]urls_output!$A:$B,2,FALSE)</f>
        <v>T</v>
      </c>
    </row>
    <row r="1312" spans="1:32" ht="15" customHeight="1">
      <c r="A1312">
        <v>1313</v>
      </c>
      <c r="B1312" t="s">
        <v>31</v>
      </c>
      <c r="C1312" s="19" t="s">
        <v>50</v>
      </c>
      <c r="D1312" t="s">
        <v>449</v>
      </c>
      <c r="E1312" t="s">
        <v>449</v>
      </c>
      <c r="I1312" t="s">
        <v>53</v>
      </c>
      <c r="J1312" t="s">
        <v>54</v>
      </c>
      <c r="K1312" t="s">
        <v>96</v>
      </c>
      <c r="N1312" t="s">
        <v>2386</v>
      </c>
      <c r="O1312" t="s">
        <v>2387</v>
      </c>
      <c r="P1312" t="s">
        <v>2388</v>
      </c>
      <c r="Q1312" t="s">
        <v>41</v>
      </c>
      <c r="R1312" t="s">
        <v>450</v>
      </c>
      <c r="S1312" s="38" t="s">
        <v>8340</v>
      </c>
      <c r="T1312" t="s">
        <v>44</v>
      </c>
      <c r="U1312" t="s">
        <v>60</v>
      </c>
      <c r="W1312">
        <v>2010</v>
      </c>
      <c r="X1312" t="s">
        <v>61</v>
      </c>
      <c r="Z1312" s="2"/>
      <c r="AB1312" t="str">
        <f t="shared" si="32"/>
        <v>DEU_Hessen_Plantae_Characeae_2010.pdf</v>
      </c>
      <c r="AC1312" s="8"/>
      <c r="AD1312" t="s">
        <v>2419</v>
      </c>
      <c r="AE1312" t="s">
        <v>450</v>
      </c>
      <c r="AF1312" t="str">
        <f>VLOOKUP(AE1312,[1]urls_output!$A:$B,2,FALSE)</f>
        <v>T</v>
      </c>
    </row>
    <row r="1313" spans="1:32" ht="15" customHeight="1">
      <c r="A1313">
        <v>1314</v>
      </c>
      <c r="B1313" t="s">
        <v>31</v>
      </c>
      <c r="C1313" s="19" t="s">
        <v>50</v>
      </c>
      <c r="D1313" t="s">
        <v>449</v>
      </c>
      <c r="E1313" t="s">
        <v>449</v>
      </c>
      <c r="I1313" t="s">
        <v>53</v>
      </c>
      <c r="J1313" t="s">
        <v>54</v>
      </c>
      <c r="K1313" t="s">
        <v>89</v>
      </c>
      <c r="P1313" t="s">
        <v>5916</v>
      </c>
      <c r="Q1313" t="s">
        <v>41</v>
      </c>
      <c r="R1313" t="s">
        <v>450</v>
      </c>
      <c r="S1313" s="38" t="s">
        <v>8342</v>
      </c>
      <c r="T1313" t="s">
        <v>44</v>
      </c>
      <c r="U1313" t="s">
        <v>60</v>
      </c>
      <c r="W1313">
        <v>2000</v>
      </c>
      <c r="X1313" t="s">
        <v>61</v>
      </c>
      <c r="Z1313" s="2"/>
      <c r="AB1313" t="str">
        <f t="shared" si="32"/>
        <v>DEU_Hessen_Fungi_Macrofungi_2000.pdf</v>
      </c>
      <c r="AC1313" s="8"/>
      <c r="AD1313" t="s">
        <v>5926</v>
      </c>
      <c r="AE1313" t="s">
        <v>450</v>
      </c>
      <c r="AF1313" t="str">
        <f>VLOOKUP(AE1313,[1]urls_output!$A:$B,2,FALSE)</f>
        <v>T</v>
      </c>
    </row>
    <row r="1314" spans="1:32" ht="15" customHeight="1">
      <c r="A1314">
        <v>1315</v>
      </c>
      <c r="B1314" t="s">
        <v>31</v>
      </c>
      <c r="C1314" s="19" t="s">
        <v>50</v>
      </c>
      <c r="D1314" t="s">
        <v>449</v>
      </c>
      <c r="E1314" t="s">
        <v>449</v>
      </c>
      <c r="I1314" t="s">
        <v>53</v>
      </c>
      <c r="J1314" t="s">
        <v>54</v>
      </c>
      <c r="K1314" t="s">
        <v>96</v>
      </c>
      <c r="P1314" t="s">
        <v>5760</v>
      </c>
      <c r="Q1314" t="s">
        <v>41</v>
      </c>
      <c r="R1314" t="s">
        <v>450</v>
      </c>
      <c r="S1314" s="38" t="s">
        <v>8343</v>
      </c>
      <c r="T1314" t="s">
        <v>44</v>
      </c>
      <c r="U1314" t="s">
        <v>60</v>
      </c>
      <c r="W1314">
        <v>2023</v>
      </c>
      <c r="X1314" t="s">
        <v>61</v>
      </c>
      <c r="Z1314" s="2"/>
      <c r="AA1314" t="s">
        <v>5809</v>
      </c>
      <c r="AB1314" t="str">
        <f t="shared" si="32"/>
        <v>DEU_Hessen_Plantae_Lichens_2023.pdf</v>
      </c>
      <c r="AC1314" s="8"/>
      <c r="AD1314" t="s">
        <v>5810</v>
      </c>
      <c r="AE1314" t="s">
        <v>450</v>
      </c>
      <c r="AF1314" t="str">
        <f>VLOOKUP(AE1314,[1]urls_output!$A:$B,2,FALSE)</f>
        <v>T</v>
      </c>
    </row>
    <row r="1315" spans="1:32" ht="15" customHeight="1">
      <c r="A1315">
        <v>1316</v>
      </c>
      <c r="B1315" t="s">
        <v>31</v>
      </c>
      <c r="C1315" s="19" t="s">
        <v>50</v>
      </c>
      <c r="D1315" t="s">
        <v>449</v>
      </c>
      <c r="E1315" t="s">
        <v>449</v>
      </c>
      <c r="I1315" t="s">
        <v>53</v>
      </c>
      <c r="J1315" t="s">
        <v>54</v>
      </c>
      <c r="K1315" t="s">
        <v>96</v>
      </c>
      <c r="P1315" t="s">
        <v>5760</v>
      </c>
      <c r="Q1315" t="s">
        <v>41</v>
      </c>
      <c r="R1315" t="s">
        <v>450</v>
      </c>
      <c r="S1315" s="38" t="s">
        <v>8344</v>
      </c>
      <c r="T1315" t="s">
        <v>44</v>
      </c>
      <c r="U1315" t="s">
        <v>60</v>
      </c>
      <c r="W1315">
        <v>1996</v>
      </c>
      <c r="X1315" t="s">
        <v>61</v>
      </c>
      <c r="Z1315" s="2"/>
      <c r="AB1315" t="str">
        <f t="shared" si="32"/>
        <v>DEU_Hessen_Plantae_Lichens_1996.pdf</v>
      </c>
      <c r="AC1315" s="8"/>
      <c r="AD1315" t="s">
        <v>5811</v>
      </c>
      <c r="AE1315" t="s">
        <v>450</v>
      </c>
      <c r="AF1315" t="str">
        <f>VLOOKUP(AE1315,[1]urls_output!$A:$B,2,FALSE)</f>
        <v>T</v>
      </c>
    </row>
    <row r="1316" spans="1:32" ht="15" customHeight="1">
      <c r="A1316">
        <v>1317</v>
      </c>
      <c r="B1316" t="s">
        <v>31</v>
      </c>
      <c r="C1316" s="19" t="s">
        <v>50</v>
      </c>
      <c r="D1316" t="s">
        <v>449</v>
      </c>
      <c r="E1316" t="s">
        <v>449</v>
      </c>
      <c r="I1316" t="s">
        <v>53</v>
      </c>
      <c r="J1316" t="s">
        <v>54</v>
      </c>
      <c r="K1316" t="s">
        <v>37</v>
      </c>
      <c r="L1316" t="s">
        <v>177</v>
      </c>
      <c r="M1316" t="s">
        <v>178</v>
      </c>
      <c r="N1316" t="s">
        <v>812</v>
      </c>
      <c r="P1316" t="s">
        <v>1705</v>
      </c>
      <c r="Q1316" t="s">
        <v>41</v>
      </c>
      <c r="R1316" t="s">
        <v>450</v>
      </c>
      <c r="S1316" s="38" t="s">
        <v>8346</v>
      </c>
      <c r="T1316" t="s">
        <v>44</v>
      </c>
      <c r="U1316" t="s">
        <v>60</v>
      </c>
      <c r="W1316">
        <v>2021</v>
      </c>
      <c r="X1316" t="s">
        <v>61</v>
      </c>
      <c r="Z1316" s="2"/>
      <c r="AB1316" t="str">
        <f t="shared" si="32"/>
        <v>DEU_Hessen_Animalia_Breeding birds_2021.pdf</v>
      </c>
      <c r="AC1316" s="8"/>
      <c r="AD1316" t="s">
        <v>1771</v>
      </c>
      <c r="AE1316" t="s">
        <v>450</v>
      </c>
      <c r="AF1316" t="str">
        <f>VLOOKUP(AE1316,[1]urls_output!$A:$B,2,FALSE)</f>
        <v>T</v>
      </c>
    </row>
    <row r="1317" spans="1:32" ht="15" customHeight="1">
      <c r="A1317">
        <v>1318</v>
      </c>
      <c r="B1317" t="s">
        <v>31</v>
      </c>
      <c r="C1317" s="19" t="s">
        <v>50</v>
      </c>
      <c r="D1317" t="s">
        <v>449</v>
      </c>
      <c r="E1317" t="s">
        <v>449</v>
      </c>
      <c r="I1317" t="s">
        <v>53</v>
      </c>
      <c r="J1317" t="s">
        <v>54</v>
      </c>
      <c r="K1317" t="s">
        <v>37</v>
      </c>
      <c r="L1317" t="s">
        <v>177</v>
      </c>
      <c r="M1317" t="s">
        <v>178</v>
      </c>
      <c r="N1317" t="s">
        <v>812</v>
      </c>
      <c r="P1317" t="s">
        <v>1705</v>
      </c>
      <c r="Q1317" t="s">
        <v>41</v>
      </c>
      <c r="R1317" t="s">
        <v>450</v>
      </c>
      <c r="S1317" s="38" t="s">
        <v>8345</v>
      </c>
      <c r="T1317" t="s">
        <v>44</v>
      </c>
      <c r="U1317" t="s">
        <v>60</v>
      </c>
      <c r="W1317">
        <v>2016</v>
      </c>
      <c r="X1317" t="s">
        <v>61</v>
      </c>
      <c r="Z1317" s="2"/>
      <c r="AB1317" t="str">
        <f t="shared" si="32"/>
        <v>DEU_Hessen_Animalia_Breeding birds_2016.pdf</v>
      </c>
      <c r="AC1317" s="8"/>
      <c r="AD1317" t="s">
        <v>1772</v>
      </c>
      <c r="AE1317" t="s">
        <v>450</v>
      </c>
      <c r="AF1317" t="str">
        <f>VLOOKUP(AE1317,[1]urls_output!$A:$B,2,FALSE)</f>
        <v>T</v>
      </c>
    </row>
    <row r="1318" spans="1:32" ht="15" customHeight="1">
      <c r="A1318">
        <v>1319</v>
      </c>
      <c r="B1318" t="s">
        <v>31</v>
      </c>
      <c r="C1318" s="19" t="s">
        <v>50</v>
      </c>
      <c r="D1318" t="s">
        <v>449</v>
      </c>
      <c r="E1318" t="s">
        <v>449</v>
      </c>
      <c r="I1318" t="s">
        <v>53</v>
      </c>
      <c r="J1318" t="s">
        <v>54</v>
      </c>
      <c r="K1318" t="s">
        <v>37</v>
      </c>
      <c r="L1318" t="s">
        <v>177</v>
      </c>
      <c r="M1318" t="s">
        <v>178</v>
      </c>
      <c r="P1318" t="s">
        <v>2633</v>
      </c>
      <c r="Q1318" t="s">
        <v>41</v>
      </c>
      <c r="R1318" t="s">
        <v>450</v>
      </c>
      <c r="S1318" s="38" t="s">
        <v>3725</v>
      </c>
      <c r="T1318" t="s">
        <v>44</v>
      </c>
      <c r="U1318" t="s">
        <v>60</v>
      </c>
      <c r="W1318">
        <v>2013</v>
      </c>
      <c r="X1318" t="s">
        <v>61</v>
      </c>
      <c r="Z1318" s="2"/>
      <c r="AB1318" t="str">
        <f t="shared" si="32"/>
        <v>DEU_Hessen_Animalia_Cyclostomata_2013.pdf</v>
      </c>
      <c r="AC1318" s="8"/>
      <c r="AD1318" t="s">
        <v>2642</v>
      </c>
      <c r="AE1318" t="s">
        <v>450</v>
      </c>
      <c r="AF1318" t="str">
        <f>VLOOKUP(AE1318,[1]urls_output!$A:$B,2,FALSE)</f>
        <v>T</v>
      </c>
    </row>
    <row r="1319" spans="1:32" ht="15" customHeight="1">
      <c r="A1319">
        <v>1320</v>
      </c>
      <c r="B1319" t="s">
        <v>31</v>
      </c>
      <c r="C1319" s="19" t="s">
        <v>50</v>
      </c>
      <c r="D1319" t="s">
        <v>449</v>
      </c>
      <c r="E1319" t="s">
        <v>449</v>
      </c>
      <c r="I1319" t="s">
        <v>53</v>
      </c>
      <c r="J1319" t="s">
        <v>54</v>
      </c>
      <c r="K1319" t="s">
        <v>37</v>
      </c>
      <c r="L1319" t="s">
        <v>177</v>
      </c>
      <c r="M1319" t="s">
        <v>178</v>
      </c>
      <c r="P1319" t="s">
        <v>3709</v>
      </c>
      <c r="Q1319" t="s">
        <v>41</v>
      </c>
      <c r="R1319" t="s">
        <v>450</v>
      </c>
      <c r="S1319" s="38" t="s">
        <v>3725</v>
      </c>
      <c r="T1319" t="s">
        <v>44</v>
      </c>
      <c r="U1319" t="s">
        <v>60</v>
      </c>
      <c r="W1319">
        <v>2013</v>
      </c>
      <c r="X1319" t="s">
        <v>61</v>
      </c>
      <c r="Z1319" s="2"/>
      <c r="AB1319" t="str">
        <f t="shared" si="32"/>
        <v>DEU_Hessen_Animalia_Fishes_2013.pdf</v>
      </c>
      <c r="AC1319" s="8"/>
      <c r="AD1319" t="s">
        <v>2642</v>
      </c>
      <c r="AE1319" t="s">
        <v>450</v>
      </c>
      <c r="AF1319" t="str">
        <f>VLOOKUP(AE1319,[1]urls_output!$A:$B,2,FALSE)</f>
        <v>T</v>
      </c>
    </row>
    <row r="1320" spans="1:32" ht="15" customHeight="1">
      <c r="A1320">
        <v>1321</v>
      </c>
      <c r="B1320" t="s">
        <v>31</v>
      </c>
      <c r="C1320" s="19" t="s">
        <v>50</v>
      </c>
      <c r="D1320" t="s">
        <v>449</v>
      </c>
      <c r="E1320" t="s">
        <v>449</v>
      </c>
      <c r="I1320" t="s">
        <v>53</v>
      </c>
      <c r="J1320" t="s">
        <v>54</v>
      </c>
      <c r="K1320" t="s">
        <v>37</v>
      </c>
      <c r="L1320" t="s">
        <v>177</v>
      </c>
      <c r="M1320" t="s">
        <v>178</v>
      </c>
      <c r="N1320" t="s">
        <v>179</v>
      </c>
      <c r="P1320" t="s">
        <v>180</v>
      </c>
      <c r="Q1320" t="s">
        <v>41</v>
      </c>
      <c r="R1320" t="s">
        <v>450</v>
      </c>
      <c r="S1320" s="38" t="s">
        <v>8347</v>
      </c>
      <c r="T1320" t="s">
        <v>44</v>
      </c>
      <c r="U1320" t="s">
        <v>60</v>
      </c>
      <c r="W1320">
        <v>2010</v>
      </c>
      <c r="X1320" t="s">
        <v>61</v>
      </c>
      <c r="Z1320" s="2"/>
      <c r="AB1320" t="str">
        <f t="shared" si="32"/>
        <v>DEU_Hessen_Animalia_Amphibians_2010.pdf</v>
      </c>
      <c r="AC1320" s="8"/>
      <c r="AD1320" t="s">
        <v>451</v>
      </c>
      <c r="AE1320" t="s">
        <v>450</v>
      </c>
      <c r="AF1320" t="str">
        <f>VLOOKUP(AE1320,[1]urls_output!$A:$B,2,FALSE)</f>
        <v>T</v>
      </c>
    </row>
    <row r="1321" spans="1:32" ht="15" customHeight="1">
      <c r="A1321">
        <v>1322</v>
      </c>
      <c r="B1321" t="s">
        <v>31</v>
      </c>
      <c r="C1321" s="19" t="s">
        <v>50</v>
      </c>
      <c r="D1321" t="s">
        <v>449</v>
      </c>
      <c r="E1321" t="s">
        <v>449</v>
      </c>
      <c r="I1321" t="s">
        <v>53</v>
      </c>
      <c r="J1321" t="s">
        <v>54</v>
      </c>
      <c r="K1321" t="s">
        <v>37</v>
      </c>
      <c r="L1321" t="s">
        <v>177</v>
      </c>
      <c r="M1321" t="s">
        <v>178</v>
      </c>
      <c r="N1321" t="s">
        <v>2291</v>
      </c>
      <c r="P1321" t="s">
        <v>7214</v>
      </c>
      <c r="Q1321" t="s">
        <v>41</v>
      </c>
      <c r="R1321" t="s">
        <v>450</v>
      </c>
      <c r="S1321" s="38" t="s">
        <v>8347</v>
      </c>
      <c r="T1321" t="s">
        <v>44</v>
      </c>
      <c r="U1321" t="s">
        <v>60</v>
      </c>
      <c r="W1321">
        <v>2010</v>
      </c>
      <c r="X1321" t="s">
        <v>61</v>
      </c>
      <c r="Z1321" s="2"/>
      <c r="AB1321" t="str">
        <f t="shared" si="32"/>
        <v>DEU_Hessen_Animalia_Reptiles_2010.pdf</v>
      </c>
      <c r="AC1321" s="8"/>
      <c r="AD1321" t="s">
        <v>451</v>
      </c>
      <c r="AE1321" t="s">
        <v>450</v>
      </c>
      <c r="AF1321" t="str">
        <f>VLOOKUP(AE1321,[1]urls_output!$A:$B,2,FALSE)</f>
        <v>T</v>
      </c>
    </row>
    <row r="1322" spans="1:32" ht="15" customHeight="1">
      <c r="A1322">
        <v>1323</v>
      </c>
      <c r="B1322" t="s">
        <v>31</v>
      </c>
      <c r="C1322" s="19" t="s">
        <v>50</v>
      </c>
      <c r="D1322" t="s">
        <v>449</v>
      </c>
      <c r="E1322" t="s">
        <v>449</v>
      </c>
      <c r="I1322" t="s">
        <v>53</v>
      </c>
      <c r="J1322" t="s">
        <v>54</v>
      </c>
      <c r="K1322" t="s">
        <v>37</v>
      </c>
      <c r="L1322" t="s">
        <v>177</v>
      </c>
      <c r="M1322" t="s">
        <v>178</v>
      </c>
      <c r="N1322" t="s">
        <v>903</v>
      </c>
      <c r="P1322" t="s">
        <v>5979</v>
      </c>
      <c r="Q1322" t="s">
        <v>41</v>
      </c>
      <c r="R1322" t="s">
        <v>450</v>
      </c>
      <c r="S1322" s="38" t="s">
        <v>8348</v>
      </c>
      <c r="T1322" t="s">
        <v>44</v>
      </c>
      <c r="U1322" t="s">
        <v>60</v>
      </c>
      <c r="W1322">
        <v>2023</v>
      </c>
      <c r="X1322" t="s">
        <v>61</v>
      </c>
      <c r="Z1322" s="2"/>
      <c r="AB1322" t="str">
        <f t="shared" si="32"/>
        <v>DEU_Hessen_Animalia_Mammals_2023.pdf</v>
      </c>
      <c r="AC1322" s="8"/>
      <c r="AD1322" t="s">
        <v>6105</v>
      </c>
      <c r="AE1322" t="s">
        <v>450</v>
      </c>
      <c r="AF1322" t="str">
        <f>VLOOKUP(AE1322,[1]urls_output!$A:$B,2,FALSE)</f>
        <v>T</v>
      </c>
    </row>
    <row r="1323" spans="1:32" ht="15" customHeight="1">
      <c r="A1323">
        <v>1324</v>
      </c>
      <c r="B1323" t="s">
        <v>31</v>
      </c>
      <c r="C1323" s="19" t="s">
        <v>50</v>
      </c>
      <c r="D1323" t="s">
        <v>449</v>
      </c>
      <c r="E1323" t="s">
        <v>449</v>
      </c>
      <c r="I1323" t="s">
        <v>53</v>
      </c>
      <c r="J1323" t="s">
        <v>54</v>
      </c>
      <c r="K1323" t="s">
        <v>37</v>
      </c>
      <c r="L1323" t="s">
        <v>177</v>
      </c>
      <c r="M1323" t="s">
        <v>178</v>
      </c>
      <c r="N1323" t="s">
        <v>179</v>
      </c>
      <c r="P1323" t="s">
        <v>180</v>
      </c>
      <c r="Q1323" t="s">
        <v>41</v>
      </c>
      <c r="R1323" t="s">
        <v>450</v>
      </c>
      <c r="S1323" s="38" t="s">
        <v>8349</v>
      </c>
      <c r="T1323" t="s">
        <v>44</v>
      </c>
      <c r="U1323" t="s">
        <v>60</v>
      </c>
      <c r="W1323">
        <v>1996</v>
      </c>
      <c r="X1323" t="s">
        <v>61</v>
      </c>
      <c r="Z1323" s="2"/>
      <c r="AB1323" t="str">
        <f t="shared" si="32"/>
        <v>DEU_Hessen_Animalia_Amphibians_1996.pdf</v>
      </c>
      <c r="AC1323" s="8"/>
      <c r="AD1323" t="s">
        <v>452</v>
      </c>
      <c r="AE1323" t="s">
        <v>450</v>
      </c>
      <c r="AF1323" t="str">
        <f>VLOOKUP(AE1323,[1]urls_output!$A:$B,2,FALSE)</f>
        <v>T</v>
      </c>
    </row>
    <row r="1324" spans="1:32" ht="15" customHeight="1">
      <c r="A1324">
        <v>1325</v>
      </c>
      <c r="B1324" t="s">
        <v>31</v>
      </c>
      <c r="C1324" s="19" t="s">
        <v>50</v>
      </c>
      <c r="D1324" t="s">
        <v>449</v>
      </c>
      <c r="E1324" t="s">
        <v>449</v>
      </c>
      <c r="I1324" t="s">
        <v>53</v>
      </c>
      <c r="J1324" t="s">
        <v>54</v>
      </c>
      <c r="K1324" t="s">
        <v>37</v>
      </c>
      <c r="L1324" t="s">
        <v>177</v>
      </c>
      <c r="M1324" t="s">
        <v>178</v>
      </c>
      <c r="N1324" t="s">
        <v>2291</v>
      </c>
      <c r="P1324" t="s">
        <v>7214</v>
      </c>
      <c r="Q1324" t="s">
        <v>41</v>
      </c>
      <c r="R1324" t="s">
        <v>450</v>
      </c>
      <c r="S1324" s="38" t="s">
        <v>8349</v>
      </c>
      <c r="T1324" t="s">
        <v>44</v>
      </c>
      <c r="U1324" t="s">
        <v>60</v>
      </c>
      <c r="W1324">
        <v>1996</v>
      </c>
      <c r="X1324" t="s">
        <v>61</v>
      </c>
      <c r="Z1324" s="2"/>
      <c r="AB1324" t="str">
        <f t="shared" si="32"/>
        <v>DEU_Hessen_Animalia_Reptiles_1996.pdf</v>
      </c>
      <c r="AC1324" s="8"/>
      <c r="AD1324" t="s">
        <v>452</v>
      </c>
      <c r="AE1324" t="s">
        <v>450</v>
      </c>
      <c r="AF1324" t="str">
        <f>VLOOKUP(AE1324,[1]urls_output!$A:$B,2,FALSE)</f>
        <v>T</v>
      </c>
    </row>
    <row r="1325" spans="1:32" ht="15" customHeight="1">
      <c r="A1325">
        <v>1326</v>
      </c>
      <c r="B1325" t="s">
        <v>31</v>
      </c>
      <c r="C1325" s="19" t="s">
        <v>50</v>
      </c>
      <c r="D1325" t="s">
        <v>449</v>
      </c>
      <c r="E1325" t="s">
        <v>449</v>
      </c>
      <c r="I1325" t="s">
        <v>53</v>
      </c>
      <c r="J1325" t="s">
        <v>54</v>
      </c>
      <c r="K1325" t="s">
        <v>37</v>
      </c>
      <c r="L1325" t="s">
        <v>177</v>
      </c>
      <c r="M1325" t="s">
        <v>178</v>
      </c>
      <c r="N1325" t="s">
        <v>903</v>
      </c>
      <c r="P1325" t="s">
        <v>5979</v>
      </c>
      <c r="Q1325" t="s">
        <v>41</v>
      </c>
      <c r="R1325" t="s">
        <v>450</v>
      </c>
      <c r="S1325" s="38" t="s">
        <v>8349</v>
      </c>
      <c r="T1325" t="s">
        <v>44</v>
      </c>
      <c r="U1325" t="s">
        <v>60</v>
      </c>
      <c r="W1325">
        <v>1996</v>
      </c>
      <c r="X1325" t="s">
        <v>61</v>
      </c>
      <c r="Z1325" s="2"/>
      <c r="AB1325" t="str">
        <f t="shared" si="32"/>
        <v>DEU_Hessen_Animalia_Mammals_1996.pdf</v>
      </c>
      <c r="AC1325" s="8"/>
      <c r="AD1325" t="s">
        <v>452</v>
      </c>
      <c r="AE1325" t="s">
        <v>450</v>
      </c>
      <c r="AF1325" t="str">
        <f>VLOOKUP(AE1325,[1]urls_output!$A:$B,2,FALSE)</f>
        <v>T</v>
      </c>
    </row>
    <row r="1326" spans="1:32" ht="15" customHeight="1">
      <c r="A1326">
        <v>1327</v>
      </c>
      <c r="B1326" t="s">
        <v>31</v>
      </c>
      <c r="C1326" s="19" t="s">
        <v>50</v>
      </c>
      <c r="D1326" t="s">
        <v>449</v>
      </c>
      <c r="E1326" t="s">
        <v>449</v>
      </c>
      <c r="I1326" t="s">
        <v>53</v>
      </c>
      <c r="J1326" t="s">
        <v>54</v>
      </c>
      <c r="K1326" t="s">
        <v>37</v>
      </c>
      <c r="L1326" t="s">
        <v>1560</v>
      </c>
      <c r="N1326" t="s">
        <v>5264</v>
      </c>
      <c r="P1326" t="s">
        <v>7524</v>
      </c>
      <c r="Q1326" t="s">
        <v>41</v>
      </c>
      <c r="R1326" t="s">
        <v>450</v>
      </c>
      <c r="S1326" s="38" t="s">
        <v>8350</v>
      </c>
      <c r="T1326" t="s">
        <v>44</v>
      </c>
      <c r="U1326" t="s">
        <v>60</v>
      </c>
      <c r="W1326">
        <v>1996</v>
      </c>
      <c r="X1326" t="s">
        <v>61</v>
      </c>
      <c r="Z1326" s="2"/>
      <c r="AB1326" t="str">
        <f t="shared" si="32"/>
        <v>DEU_Hessen_Animalia_Snails_1996.pdf</v>
      </c>
      <c r="AC1326" s="8"/>
      <c r="AD1326" t="s">
        <v>6651</v>
      </c>
      <c r="AE1326" t="s">
        <v>450</v>
      </c>
      <c r="AF1326" t="str">
        <f>VLOOKUP(AE1326,[1]urls_output!$A:$B,2,FALSE)</f>
        <v>T</v>
      </c>
    </row>
    <row r="1327" spans="1:32" ht="15" customHeight="1">
      <c r="A1327">
        <v>1328</v>
      </c>
      <c r="B1327" t="s">
        <v>31</v>
      </c>
      <c r="C1327" s="19" t="s">
        <v>50</v>
      </c>
      <c r="D1327" t="s">
        <v>449</v>
      </c>
      <c r="E1327" t="s">
        <v>449</v>
      </c>
      <c r="I1327" t="s">
        <v>53</v>
      </c>
      <c r="J1327" t="s">
        <v>54</v>
      </c>
      <c r="K1327" t="s">
        <v>37</v>
      </c>
      <c r="L1327" t="s">
        <v>1560</v>
      </c>
      <c r="N1327" t="s">
        <v>1561</v>
      </c>
      <c r="P1327" t="s">
        <v>6650</v>
      </c>
      <c r="Q1327" t="s">
        <v>41</v>
      </c>
      <c r="R1327" t="s">
        <v>450</v>
      </c>
      <c r="S1327" s="38" t="s">
        <v>8350</v>
      </c>
      <c r="T1327" t="s">
        <v>44</v>
      </c>
      <c r="U1327" t="s">
        <v>60</v>
      </c>
      <c r="W1327">
        <v>1996</v>
      </c>
      <c r="X1327" t="s">
        <v>61</v>
      </c>
      <c r="Z1327" s="2"/>
      <c r="AB1327" t="str">
        <f t="shared" si="32"/>
        <v>DEU_Hessen_Animalia_Mussels_1996.pdf</v>
      </c>
      <c r="AC1327" s="8"/>
      <c r="AD1327" t="s">
        <v>6651</v>
      </c>
      <c r="AE1327" t="s">
        <v>450</v>
      </c>
      <c r="AF1327" t="str">
        <f>VLOOKUP(AE1327,[1]urls_output!$A:$B,2,FALSE)</f>
        <v>T</v>
      </c>
    </row>
    <row r="1328" spans="1:32" ht="15" customHeight="1">
      <c r="A1328">
        <v>1329</v>
      </c>
      <c r="B1328" t="s">
        <v>31</v>
      </c>
      <c r="C1328" s="19" t="s">
        <v>50</v>
      </c>
      <c r="D1328" t="s">
        <v>449</v>
      </c>
      <c r="E1328" t="s">
        <v>449</v>
      </c>
      <c r="I1328" t="s">
        <v>53</v>
      </c>
      <c r="J1328" t="s">
        <v>54</v>
      </c>
      <c r="K1328" t="s">
        <v>37</v>
      </c>
      <c r="L1328" t="s">
        <v>38</v>
      </c>
      <c r="M1328" t="s">
        <v>55</v>
      </c>
      <c r="N1328" t="s">
        <v>56</v>
      </c>
      <c r="O1328" t="s">
        <v>820</v>
      </c>
      <c r="P1328" t="s">
        <v>2751</v>
      </c>
      <c r="Q1328" t="s">
        <v>41</v>
      </c>
      <c r="R1328" t="s">
        <v>450</v>
      </c>
      <c r="S1328" s="38" t="s">
        <v>8351</v>
      </c>
      <c r="T1328" t="s">
        <v>44</v>
      </c>
      <c r="U1328" t="s">
        <v>60</v>
      </c>
      <c r="W1328">
        <v>2022</v>
      </c>
      <c r="X1328" t="s">
        <v>61</v>
      </c>
      <c r="Z1328" s="2"/>
      <c r="AB1328" t="str">
        <f t="shared" si="32"/>
        <v>DEU_Hessen_Animalia_Elateridae_2022.pdf</v>
      </c>
      <c r="AC1328" s="8"/>
      <c r="AD1328" t="s">
        <v>2752</v>
      </c>
      <c r="AE1328" t="s">
        <v>450</v>
      </c>
      <c r="AF1328" t="str">
        <f>VLOOKUP(AE1328,[1]urls_output!$A:$B,2,FALSE)</f>
        <v>T</v>
      </c>
    </row>
    <row r="1329" spans="1:32" ht="15" customHeight="1">
      <c r="A1329">
        <v>1330</v>
      </c>
      <c r="B1329" t="s">
        <v>31</v>
      </c>
      <c r="C1329" s="19" t="s">
        <v>50</v>
      </c>
      <c r="D1329" t="s">
        <v>449</v>
      </c>
      <c r="E1329" t="s">
        <v>449</v>
      </c>
      <c r="I1329" t="s">
        <v>53</v>
      </c>
      <c r="J1329" t="s">
        <v>54</v>
      </c>
      <c r="K1329" t="s">
        <v>37</v>
      </c>
      <c r="L1329" t="s">
        <v>38</v>
      </c>
      <c r="M1329" t="s">
        <v>55</v>
      </c>
      <c r="N1329" t="s">
        <v>56</v>
      </c>
      <c r="O1329" t="s">
        <v>806</v>
      </c>
      <c r="P1329" t="s">
        <v>2616</v>
      </c>
      <c r="Q1329" t="s">
        <v>41</v>
      </c>
      <c r="R1329" t="s">
        <v>450</v>
      </c>
      <c r="S1329" s="38" t="s">
        <v>8352</v>
      </c>
      <c r="T1329" t="s">
        <v>44</v>
      </c>
      <c r="U1329" t="s">
        <v>60</v>
      </c>
      <c r="W1329">
        <v>2021</v>
      </c>
      <c r="X1329" t="s">
        <v>61</v>
      </c>
      <c r="Z1329" s="2"/>
      <c r="AB1329" t="str">
        <f t="shared" si="32"/>
        <v>DEU_Hessen_Animalia_Cuckoo wasp_2021.pdf</v>
      </c>
      <c r="AC1329" s="8"/>
      <c r="AD1329" t="s">
        <v>2618</v>
      </c>
      <c r="AE1329" t="s">
        <v>450</v>
      </c>
      <c r="AF1329" t="str">
        <f>VLOOKUP(AE1329,[1]urls_output!$A:$B,2,FALSE)</f>
        <v>T</v>
      </c>
    </row>
    <row r="1330" spans="1:32" ht="15" customHeight="1">
      <c r="A1330">
        <v>1331</v>
      </c>
      <c r="B1330" t="s">
        <v>31</v>
      </c>
      <c r="C1330" s="19" t="s">
        <v>50</v>
      </c>
      <c r="D1330" t="s">
        <v>449</v>
      </c>
      <c r="E1330" t="s">
        <v>449</v>
      </c>
      <c r="I1330" t="s">
        <v>53</v>
      </c>
      <c r="J1330" t="s">
        <v>54</v>
      </c>
      <c r="K1330" t="s">
        <v>37</v>
      </c>
      <c r="L1330" t="s">
        <v>38</v>
      </c>
      <c r="M1330" t="s">
        <v>55</v>
      </c>
      <c r="N1330" t="s">
        <v>56</v>
      </c>
      <c r="O1330" t="s">
        <v>806</v>
      </c>
      <c r="P1330" t="s">
        <v>7447</v>
      </c>
      <c r="Q1330" t="s">
        <v>41</v>
      </c>
      <c r="R1330" t="s">
        <v>450</v>
      </c>
      <c r="S1330" s="38" t="s">
        <v>8353</v>
      </c>
      <c r="T1330" t="s">
        <v>44</v>
      </c>
      <c r="U1330" t="s">
        <v>60</v>
      </c>
      <c r="W1330">
        <v>2017</v>
      </c>
      <c r="X1330" t="s">
        <v>61</v>
      </c>
      <c r="Z1330" s="2"/>
      <c r="AB1330" t="str">
        <f t="shared" si="32"/>
        <v>DEU_Hessen_Animalia_Scoliidae_2017.pdf</v>
      </c>
      <c r="AC1330" s="8"/>
      <c r="AD1330" t="s">
        <v>7448</v>
      </c>
      <c r="AE1330" t="s">
        <v>450</v>
      </c>
      <c r="AF1330" t="str">
        <f>VLOOKUP(AE1330,[1]urls_output!$A:$B,2,FALSE)</f>
        <v>T</v>
      </c>
    </row>
    <row r="1331" spans="1:32" ht="15" customHeight="1">
      <c r="A1331">
        <v>1332</v>
      </c>
      <c r="B1331" t="s">
        <v>31</v>
      </c>
      <c r="C1331" s="19" t="s">
        <v>50</v>
      </c>
      <c r="D1331" t="s">
        <v>449</v>
      </c>
      <c r="E1331" t="s">
        <v>449</v>
      </c>
      <c r="I1331" t="s">
        <v>53</v>
      </c>
      <c r="J1331" t="s">
        <v>54</v>
      </c>
      <c r="K1331" t="s">
        <v>37</v>
      </c>
      <c r="L1331" t="s">
        <v>38</v>
      </c>
      <c r="M1331" t="s">
        <v>55</v>
      </c>
      <c r="N1331" t="s">
        <v>56</v>
      </c>
      <c r="O1331" t="s">
        <v>2246</v>
      </c>
      <c r="P1331" t="s">
        <v>2247</v>
      </c>
      <c r="Q1331" t="s">
        <v>41</v>
      </c>
      <c r="R1331" t="s">
        <v>450</v>
      </c>
      <c r="S1331" s="38" t="s">
        <v>8354</v>
      </c>
      <c r="T1331" t="s">
        <v>44</v>
      </c>
      <c r="U1331" t="s">
        <v>60</v>
      </c>
      <c r="W1331">
        <v>2017</v>
      </c>
      <c r="X1331" t="s">
        <v>61</v>
      </c>
      <c r="Z1331" s="2"/>
      <c r="AB1331" t="str">
        <f t="shared" si="32"/>
        <v>DEU_Hessen_Animalia_Caddisflies_2017.pdf</v>
      </c>
      <c r="AC1331" s="8"/>
      <c r="AD1331" t="s">
        <v>2266</v>
      </c>
      <c r="AE1331" t="s">
        <v>450</v>
      </c>
      <c r="AF1331" t="str">
        <f>VLOOKUP(AE1331,[1]urls_output!$A:$B,2,FALSE)</f>
        <v>T</v>
      </c>
    </row>
    <row r="1332" spans="1:32" ht="15" customHeight="1">
      <c r="A1332">
        <v>1333</v>
      </c>
      <c r="B1332" t="s">
        <v>31</v>
      </c>
      <c r="C1332" s="19" t="s">
        <v>50</v>
      </c>
      <c r="D1332" t="s">
        <v>449</v>
      </c>
      <c r="E1332" t="s">
        <v>449</v>
      </c>
      <c r="I1332" t="s">
        <v>53</v>
      </c>
      <c r="J1332" t="s">
        <v>54</v>
      </c>
      <c r="K1332" t="s">
        <v>37</v>
      </c>
      <c r="L1332" t="s">
        <v>38</v>
      </c>
      <c r="M1332" t="s">
        <v>55</v>
      </c>
      <c r="N1332" t="s">
        <v>56</v>
      </c>
      <c r="O1332" t="s">
        <v>7114</v>
      </c>
      <c r="P1332" t="s">
        <v>7658</v>
      </c>
      <c r="Q1332" t="s">
        <v>41</v>
      </c>
      <c r="R1332" t="s">
        <v>450</v>
      </c>
      <c r="S1332" s="68" t="s">
        <v>8355</v>
      </c>
      <c r="T1332" t="s">
        <v>44</v>
      </c>
      <c r="U1332" t="s">
        <v>60</v>
      </c>
      <c r="W1332">
        <v>2015</v>
      </c>
      <c r="X1332" t="s">
        <v>61</v>
      </c>
      <c r="Z1332" s="2"/>
      <c r="AB1332" t="str">
        <f t="shared" si="32"/>
        <v>DEU_Hessen_Animalia_Stoneflies_2015.pdf</v>
      </c>
      <c r="AC1332" s="8"/>
      <c r="AD1332" t="s">
        <v>7671</v>
      </c>
      <c r="AE1332" t="s">
        <v>450</v>
      </c>
      <c r="AF1332" t="str">
        <f>VLOOKUP(AE1332,[1]urls_output!$A:$B,2,FALSE)</f>
        <v>T</v>
      </c>
    </row>
    <row r="1333" spans="1:32" ht="15" customHeight="1">
      <c r="A1333">
        <v>1334</v>
      </c>
      <c r="B1333" t="s">
        <v>31</v>
      </c>
      <c r="C1333" s="19" t="s">
        <v>50</v>
      </c>
      <c r="D1333" t="s">
        <v>449</v>
      </c>
      <c r="E1333" t="s">
        <v>449</v>
      </c>
      <c r="I1333" t="s">
        <v>53</v>
      </c>
      <c r="J1333" t="s">
        <v>54</v>
      </c>
      <c r="K1333" t="s">
        <v>37</v>
      </c>
      <c r="L1333" t="s">
        <v>38</v>
      </c>
      <c r="M1333" t="s">
        <v>55</v>
      </c>
      <c r="N1333" t="s">
        <v>56</v>
      </c>
      <c r="O1333" t="s">
        <v>806</v>
      </c>
      <c r="P1333" t="s">
        <v>8063</v>
      </c>
      <c r="Q1333" t="s">
        <v>41</v>
      </c>
      <c r="R1333" t="s">
        <v>450</v>
      </c>
      <c r="S1333" s="38" t="s">
        <v>8356</v>
      </c>
      <c r="T1333" t="s">
        <v>44</v>
      </c>
      <c r="U1333" t="s">
        <v>60</v>
      </c>
      <c r="W1333">
        <v>2013</v>
      </c>
      <c r="X1333" t="s">
        <v>61</v>
      </c>
      <c r="Z1333" s="2"/>
      <c r="AA1333" t="s">
        <v>8067</v>
      </c>
      <c r="AB1333" t="str">
        <f t="shared" si="32"/>
        <v>DEU_Hessen_Animalia_Wasps_2013.pdf</v>
      </c>
      <c r="AC1333" s="8"/>
      <c r="AD1333" t="e">
        <v>#N/A</v>
      </c>
      <c r="AE1333" t="s">
        <v>450</v>
      </c>
      <c r="AF1333" t="str">
        <f>VLOOKUP(AE1333,[1]urls_output!$A:$B,2,FALSE)</f>
        <v>T</v>
      </c>
    </row>
    <row r="1334" spans="1:32" ht="15" customHeight="1">
      <c r="A1334">
        <v>1335</v>
      </c>
      <c r="B1334" t="s">
        <v>31</v>
      </c>
      <c r="C1334" s="19" t="s">
        <v>50</v>
      </c>
      <c r="D1334" t="s">
        <v>449</v>
      </c>
      <c r="E1334" t="s">
        <v>449</v>
      </c>
      <c r="I1334" t="s">
        <v>53</v>
      </c>
      <c r="J1334" t="s">
        <v>54</v>
      </c>
      <c r="K1334" t="s">
        <v>37</v>
      </c>
      <c r="L1334" t="s">
        <v>38</v>
      </c>
      <c r="M1334" t="s">
        <v>55</v>
      </c>
      <c r="N1334" t="s">
        <v>56</v>
      </c>
      <c r="O1334" t="s">
        <v>806</v>
      </c>
      <c r="P1334" t="s">
        <v>7566</v>
      </c>
      <c r="Q1334" t="s">
        <v>41</v>
      </c>
      <c r="R1334" t="s">
        <v>450</v>
      </c>
      <c r="S1334" s="38" t="s">
        <v>8357</v>
      </c>
      <c r="T1334" t="s">
        <v>44</v>
      </c>
      <c r="U1334" t="s">
        <v>60</v>
      </c>
      <c r="W1334">
        <v>2011</v>
      </c>
      <c r="X1334" t="s">
        <v>61</v>
      </c>
      <c r="Z1334" s="2"/>
      <c r="AA1334" t="s">
        <v>7568</v>
      </c>
      <c r="AB1334" t="str">
        <f t="shared" si="32"/>
        <v>DEU_Hessen_Animalia_Spheciformes_2011.pdf</v>
      </c>
      <c r="AC1334" s="8"/>
      <c r="AD1334" t="s">
        <v>7569</v>
      </c>
      <c r="AE1334" t="s">
        <v>450</v>
      </c>
      <c r="AF1334" t="str">
        <f>VLOOKUP(AE1334,[1]urls_output!$A:$B,2,FALSE)</f>
        <v>T</v>
      </c>
    </row>
    <row r="1335" spans="1:32" ht="15" customHeight="1">
      <c r="A1335">
        <v>1336</v>
      </c>
      <c r="B1335" t="s">
        <v>31</v>
      </c>
      <c r="C1335" s="19" t="s">
        <v>50</v>
      </c>
      <c r="D1335" t="s">
        <v>449</v>
      </c>
      <c r="E1335" t="s">
        <v>449</v>
      </c>
      <c r="I1335" t="s">
        <v>53</v>
      </c>
      <c r="J1335" t="s">
        <v>54</v>
      </c>
      <c r="K1335" t="s">
        <v>37</v>
      </c>
      <c r="L1335" t="s">
        <v>38</v>
      </c>
      <c r="M1335" t="s">
        <v>55</v>
      </c>
      <c r="N1335" t="s">
        <v>56</v>
      </c>
      <c r="O1335" t="s">
        <v>806</v>
      </c>
      <c r="P1335" t="s">
        <v>1080</v>
      </c>
      <c r="Q1335" t="s">
        <v>41</v>
      </c>
      <c r="R1335" t="s">
        <v>450</v>
      </c>
      <c r="S1335" s="38" t="s">
        <v>1087</v>
      </c>
      <c r="T1335" t="s">
        <v>44</v>
      </c>
      <c r="U1335" t="s">
        <v>60</v>
      </c>
      <c r="W1335">
        <v>2009</v>
      </c>
      <c r="X1335" t="s">
        <v>61</v>
      </c>
      <c r="Z1335" s="2"/>
      <c r="AB1335" t="str">
        <f t="shared" si="32"/>
        <v>DEU_Hessen_Animalia_Bees_2009.pdf</v>
      </c>
      <c r="AC1335" s="8"/>
      <c r="AD1335" t="s">
        <v>1106</v>
      </c>
      <c r="AE1335" t="s">
        <v>450</v>
      </c>
      <c r="AF1335" t="str">
        <f>VLOOKUP(AE1335,[1]urls_output!$A:$B,2,FALSE)</f>
        <v>T</v>
      </c>
    </row>
    <row r="1336" spans="1:32" ht="15" customHeight="1">
      <c r="A1336">
        <v>1337</v>
      </c>
      <c r="B1336" t="s">
        <v>31</v>
      </c>
      <c r="C1336" s="19" t="s">
        <v>50</v>
      </c>
      <c r="D1336" t="s">
        <v>449</v>
      </c>
      <c r="E1336" t="s">
        <v>449</v>
      </c>
      <c r="I1336" t="s">
        <v>53</v>
      </c>
      <c r="J1336" t="s">
        <v>54</v>
      </c>
      <c r="K1336" t="s">
        <v>37</v>
      </c>
      <c r="L1336" t="s">
        <v>38</v>
      </c>
      <c r="M1336" t="s">
        <v>55</v>
      </c>
      <c r="N1336" t="s">
        <v>56</v>
      </c>
      <c r="O1336" t="s">
        <v>158</v>
      </c>
      <c r="P1336" t="s">
        <v>2050</v>
      </c>
      <c r="Q1336" t="s">
        <v>41</v>
      </c>
      <c r="R1336" t="s">
        <v>450</v>
      </c>
      <c r="S1336" s="38" t="s">
        <v>8358</v>
      </c>
      <c r="T1336" t="s">
        <v>44</v>
      </c>
      <c r="U1336" t="s">
        <v>60</v>
      </c>
      <c r="W1336">
        <v>2009</v>
      </c>
      <c r="X1336" t="s">
        <v>61</v>
      </c>
      <c r="Z1336" s="2"/>
      <c r="AB1336" t="str">
        <f t="shared" si="32"/>
        <v>DEU_Hessen_Animalia_Butterflies_2009.pdf</v>
      </c>
      <c r="AC1336" s="8"/>
      <c r="AD1336" t="s">
        <v>2167</v>
      </c>
      <c r="AE1336" t="s">
        <v>450</v>
      </c>
      <c r="AF1336" t="str">
        <f>VLOOKUP(AE1336,[1]urls_output!$A:$B,2,FALSE)</f>
        <v>T</v>
      </c>
    </row>
    <row r="1337" spans="1:32" ht="15" customHeight="1">
      <c r="A1337">
        <v>1338</v>
      </c>
      <c r="B1337" t="s">
        <v>31</v>
      </c>
      <c r="C1337" s="19" t="s">
        <v>50</v>
      </c>
      <c r="D1337" t="s">
        <v>449</v>
      </c>
      <c r="E1337" t="s">
        <v>449</v>
      </c>
      <c r="I1337" t="s">
        <v>53</v>
      </c>
      <c r="J1337" t="s">
        <v>54</v>
      </c>
      <c r="K1337" t="s">
        <v>37</v>
      </c>
      <c r="L1337" t="s">
        <v>38</v>
      </c>
      <c r="M1337" t="s">
        <v>55</v>
      </c>
      <c r="N1337" t="s">
        <v>56</v>
      </c>
      <c r="O1337" t="s">
        <v>57</v>
      </c>
      <c r="P1337" t="s">
        <v>5464</v>
      </c>
      <c r="Q1337" t="s">
        <v>41</v>
      </c>
      <c r="R1337" t="s">
        <v>450</v>
      </c>
      <c r="S1337" s="38" t="s">
        <v>8359</v>
      </c>
      <c r="T1337" t="s">
        <v>44</v>
      </c>
      <c r="U1337" t="s">
        <v>60</v>
      </c>
      <c r="W1337">
        <v>2003</v>
      </c>
      <c r="X1337" t="s">
        <v>61</v>
      </c>
      <c r="Z1337" s="2"/>
      <c r="AB1337" t="str">
        <f t="shared" si="32"/>
        <v>DEU_Hessen_Animalia_Heteroptera_2003.pdf</v>
      </c>
      <c r="AC1337" s="8"/>
      <c r="AD1337" t="s">
        <v>5488</v>
      </c>
      <c r="AE1337" t="s">
        <v>450</v>
      </c>
      <c r="AF1337" t="str">
        <f>VLOOKUP(AE1337,[1]urls_output!$A:$B,2,FALSE)</f>
        <v>T</v>
      </c>
    </row>
    <row r="1338" spans="1:32" ht="15" customHeight="1">
      <c r="A1338">
        <v>1339</v>
      </c>
      <c r="B1338" t="s">
        <v>31</v>
      </c>
      <c r="C1338" s="19" t="s">
        <v>50</v>
      </c>
      <c r="D1338" t="s">
        <v>449</v>
      </c>
      <c r="E1338" t="s">
        <v>449</v>
      </c>
      <c r="I1338" t="s">
        <v>53</v>
      </c>
      <c r="J1338" t="s">
        <v>54</v>
      </c>
      <c r="K1338" t="s">
        <v>37</v>
      </c>
      <c r="L1338" t="s">
        <v>38</v>
      </c>
      <c r="M1338" t="s">
        <v>55</v>
      </c>
      <c r="N1338" t="s">
        <v>56</v>
      </c>
      <c r="O1338" t="s">
        <v>820</v>
      </c>
      <c r="P1338" t="s">
        <v>7445</v>
      </c>
      <c r="Q1338" t="s">
        <v>41</v>
      </c>
      <c r="R1338" t="s">
        <v>450</v>
      </c>
      <c r="S1338" s="38" t="s">
        <v>8360</v>
      </c>
      <c r="T1338" t="s">
        <v>44</v>
      </c>
      <c r="U1338" t="s">
        <v>60</v>
      </c>
      <c r="W1338">
        <v>2002</v>
      </c>
      <c r="X1338" t="s">
        <v>61</v>
      </c>
      <c r="Z1338" s="2"/>
      <c r="AB1338" t="str">
        <f t="shared" si="32"/>
        <v>DEU_Hessen_Animalia_Scarabaeoidea _2002.pdf</v>
      </c>
      <c r="AC1338" s="8"/>
      <c r="AD1338" t="s">
        <v>7446</v>
      </c>
      <c r="AE1338" t="s">
        <v>450</v>
      </c>
      <c r="AF1338" t="str">
        <f>VLOOKUP(AE1338,[1]urls_output!$A:$B,2,FALSE)</f>
        <v>T</v>
      </c>
    </row>
    <row r="1339" spans="1:32" ht="15" customHeight="1">
      <c r="A1339">
        <v>1340</v>
      </c>
      <c r="B1339" t="s">
        <v>31</v>
      </c>
      <c r="C1339" s="19" t="s">
        <v>50</v>
      </c>
      <c r="D1339" t="s">
        <v>449</v>
      </c>
      <c r="E1339" t="s">
        <v>449</v>
      </c>
      <c r="I1339" t="s">
        <v>53</v>
      </c>
      <c r="J1339" t="s">
        <v>54</v>
      </c>
      <c r="K1339" t="s">
        <v>37</v>
      </c>
      <c r="L1339" t="s">
        <v>38</v>
      </c>
      <c r="M1339" t="s">
        <v>55</v>
      </c>
      <c r="N1339" t="s">
        <v>56</v>
      </c>
      <c r="O1339" t="s">
        <v>820</v>
      </c>
      <c r="P1339" t="s">
        <v>5902</v>
      </c>
      <c r="Q1339" t="s">
        <v>41</v>
      </c>
      <c r="R1339" t="s">
        <v>450</v>
      </c>
      <c r="S1339" s="38" t="s">
        <v>8360</v>
      </c>
      <c r="T1339" t="s">
        <v>44</v>
      </c>
      <c r="U1339" t="s">
        <v>60</v>
      </c>
      <c r="W1339">
        <v>2002</v>
      </c>
      <c r="X1339" t="s">
        <v>61</v>
      </c>
      <c r="Z1339" s="2"/>
      <c r="AB1339" t="str">
        <f t="shared" si="32"/>
        <v>DEU_Hessen_Animalia_Lucanoidea_2002.pdf</v>
      </c>
      <c r="AC1339" s="8"/>
      <c r="AD1339" t="e">
        <v>#N/A</v>
      </c>
      <c r="AE1339" t="s">
        <v>450</v>
      </c>
      <c r="AF1339" t="str">
        <f>VLOOKUP(AE1339,[1]urls_output!$A:$B,2,FALSE)</f>
        <v>T</v>
      </c>
    </row>
    <row r="1340" spans="1:32" ht="15" customHeight="1">
      <c r="A1340">
        <v>1341</v>
      </c>
      <c r="B1340" t="s">
        <v>31</v>
      </c>
      <c r="C1340" s="19" t="s">
        <v>50</v>
      </c>
      <c r="D1340" t="s">
        <v>449</v>
      </c>
      <c r="E1340" t="s">
        <v>449</v>
      </c>
      <c r="I1340" t="s">
        <v>53</v>
      </c>
      <c r="J1340" t="s">
        <v>54</v>
      </c>
      <c r="K1340" t="s">
        <v>37</v>
      </c>
      <c r="L1340" t="s">
        <v>38</v>
      </c>
      <c r="M1340" t="s">
        <v>55</v>
      </c>
      <c r="N1340" t="s">
        <v>56</v>
      </c>
      <c r="O1340" t="s">
        <v>158</v>
      </c>
      <c r="P1340" t="s">
        <v>1607</v>
      </c>
      <c r="Q1340" t="s">
        <v>41</v>
      </c>
      <c r="R1340" t="s">
        <v>450</v>
      </c>
      <c r="S1340" s="38" t="s">
        <v>8361</v>
      </c>
      <c r="T1340" t="s">
        <v>44</v>
      </c>
      <c r="U1340" t="s">
        <v>60</v>
      </c>
      <c r="W1340">
        <v>1999</v>
      </c>
      <c r="X1340" t="s">
        <v>61</v>
      </c>
      <c r="Z1340" s="2"/>
      <c r="AB1340" t="str">
        <f t="shared" si="32"/>
        <v>DEU_Hessen_Animalia_Bombyces_1999.pdf</v>
      </c>
      <c r="AC1340" s="8"/>
      <c r="AD1340" t="s">
        <v>1611</v>
      </c>
      <c r="AE1340" t="s">
        <v>450</v>
      </c>
      <c r="AF1340" t="str">
        <f>VLOOKUP(AE1340,[1]urls_output!$A:$B,2,FALSE)</f>
        <v>T</v>
      </c>
    </row>
    <row r="1341" spans="1:32" ht="15" customHeight="1">
      <c r="A1341">
        <v>1342</v>
      </c>
      <c r="B1341" t="s">
        <v>31</v>
      </c>
      <c r="C1341" s="19" t="s">
        <v>50</v>
      </c>
      <c r="D1341" t="s">
        <v>449</v>
      </c>
      <c r="E1341" t="s">
        <v>449</v>
      </c>
      <c r="I1341" t="s">
        <v>53</v>
      </c>
      <c r="J1341" t="s">
        <v>54</v>
      </c>
      <c r="K1341" t="s">
        <v>37</v>
      </c>
      <c r="L1341" t="s">
        <v>38</v>
      </c>
      <c r="M1341" t="s">
        <v>55</v>
      </c>
      <c r="N1341" t="s">
        <v>56</v>
      </c>
      <c r="O1341" t="s">
        <v>158</v>
      </c>
      <c r="P1341" s="21" t="s">
        <v>7577</v>
      </c>
      <c r="Q1341" t="s">
        <v>41</v>
      </c>
      <c r="R1341" t="s">
        <v>450</v>
      </c>
      <c r="S1341" s="38" t="s">
        <v>8361</v>
      </c>
      <c r="T1341" t="s">
        <v>44</v>
      </c>
      <c r="U1341" t="s">
        <v>60</v>
      </c>
      <c r="W1341">
        <v>1999</v>
      </c>
      <c r="X1341" t="s">
        <v>61</v>
      </c>
      <c r="Z1341" s="2"/>
      <c r="AB1341" t="str">
        <f t="shared" si="32"/>
        <v>DEU_Hessen_Animalia_Sphingidae_1999.pdf</v>
      </c>
      <c r="AC1341" s="8"/>
      <c r="AD1341" t="s">
        <v>1611</v>
      </c>
      <c r="AE1341" t="s">
        <v>450</v>
      </c>
      <c r="AF1341" t="str">
        <f>VLOOKUP(AE1341,[1]urls_output!$A:$B,2,FALSE)</f>
        <v>T</v>
      </c>
    </row>
    <row r="1342" spans="1:32" ht="15" customHeight="1">
      <c r="A1342">
        <v>1343</v>
      </c>
      <c r="B1342" t="s">
        <v>31</v>
      </c>
      <c r="C1342" s="19" t="s">
        <v>50</v>
      </c>
      <c r="D1342" t="s">
        <v>449</v>
      </c>
      <c r="E1342" t="s">
        <v>449</v>
      </c>
      <c r="I1342" t="s">
        <v>53</v>
      </c>
      <c r="J1342" t="s">
        <v>54</v>
      </c>
      <c r="K1342" t="s">
        <v>37</v>
      </c>
      <c r="L1342" t="s">
        <v>38</v>
      </c>
      <c r="M1342" t="s">
        <v>55</v>
      </c>
      <c r="N1342" t="s">
        <v>56</v>
      </c>
      <c r="O1342" t="s">
        <v>820</v>
      </c>
      <c r="P1342" t="s">
        <v>2477</v>
      </c>
      <c r="Q1342" t="s">
        <v>41</v>
      </c>
      <c r="R1342" t="s">
        <v>450</v>
      </c>
      <c r="S1342" s="38" t="s">
        <v>8362</v>
      </c>
      <c r="T1342" t="s">
        <v>44</v>
      </c>
      <c r="U1342" t="s">
        <v>60</v>
      </c>
      <c r="W1342">
        <v>1998</v>
      </c>
      <c r="X1342" t="s">
        <v>61</v>
      </c>
      <c r="Z1342" s="2"/>
      <c r="AB1342" t="str">
        <f t="shared" si="32"/>
        <v>DEU_Hessen_Animalia_Cicindelidae_1998.pdf</v>
      </c>
      <c r="AC1342" s="8"/>
      <c r="AD1342" t="s">
        <v>2481</v>
      </c>
      <c r="AE1342" t="s">
        <v>450</v>
      </c>
      <c r="AF1342" t="str">
        <f>VLOOKUP(AE1342,[1]urls_output!$A:$B,2,FALSE)</f>
        <v>T</v>
      </c>
    </row>
    <row r="1343" spans="1:32" ht="15" customHeight="1">
      <c r="A1343">
        <v>1344</v>
      </c>
      <c r="B1343" t="s">
        <v>31</v>
      </c>
      <c r="C1343" s="19" t="s">
        <v>50</v>
      </c>
      <c r="D1343" t="s">
        <v>449</v>
      </c>
      <c r="E1343" t="s">
        <v>449</v>
      </c>
      <c r="I1343" t="s">
        <v>53</v>
      </c>
      <c r="J1343" t="s">
        <v>54</v>
      </c>
      <c r="K1343" t="s">
        <v>37</v>
      </c>
      <c r="L1343" t="s">
        <v>38</v>
      </c>
      <c r="M1343" t="s">
        <v>55</v>
      </c>
      <c r="N1343" t="s">
        <v>56</v>
      </c>
      <c r="O1343" t="s">
        <v>820</v>
      </c>
      <c r="P1343" t="s">
        <v>5429</v>
      </c>
      <c r="Q1343" t="s">
        <v>41</v>
      </c>
      <c r="R1343" t="s">
        <v>450</v>
      </c>
      <c r="S1343" s="38" t="s">
        <v>8362</v>
      </c>
      <c r="T1343" t="s">
        <v>44</v>
      </c>
      <c r="U1343" t="s">
        <v>60</v>
      </c>
      <c r="W1343">
        <v>1998</v>
      </c>
      <c r="X1343" t="s">
        <v>61</v>
      </c>
      <c r="Z1343" s="2"/>
      <c r="AB1343" t="str">
        <f t="shared" si="32"/>
        <v>DEU_Hessen_Animalia_Ground beetles_1998.pdf</v>
      </c>
      <c r="AC1343" s="8"/>
      <c r="AD1343" t="s">
        <v>2481</v>
      </c>
      <c r="AE1343" t="s">
        <v>450</v>
      </c>
      <c r="AF1343" t="str">
        <f>VLOOKUP(AE1343,[1]urls_output!$A:$B,2,FALSE)</f>
        <v>T</v>
      </c>
    </row>
    <row r="1344" spans="1:32" ht="15" customHeight="1">
      <c r="A1344">
        <v>1345</v>
      </c>
      <c r="B1344" t="s">
        <v>31</v>
      </c>
      <c r="C1344" s="19" t="s">
        <v>50</v>
      </c>
      <c r="D1344" t="s">
        <v>449</v>
      </c>
      <c r="E1344" t="s">
        <v>449</v>
      </c>
      <c r="I1344" t="s">
        <v>53</v>
      </c>
      <c r="J1344" t="s">
        <v>54</v>
      </c>
      <c r="K1344" t="s">
        <v>37</v>
      </c>
      <c r="L1344" t="s">
        <v>38</v>
      </c>
      <c r="M1344" t="s">
        <v>55</v>
      </c>
      <c r="N1344" t="s">
        <v>56</v>
      </c>
      <c r="O1344" t="s">
        <v>820</v>
      </c>
      <c r="P1344" t="s">
        <v>8087</v>
      </c>
      <c r="Q1344" t="s">
        <v>41</v>
      </c>
      <c r="R1344" t="s">
        <v>450</v>
      </c>
      <c r="S1344" s="38" t="s">
        <v>8363</v>
      </c>
      <c r="T1344" t="s">
        <v>44</v>
      </c>
      <c r="U1344" t="s">
        <v>60</v>
      </c>
      <c r="W1344">
        <v>1998</v>
      </c>
      <c r="X1344" t="s">
        <v>61</v>
      </c>
      <c r="Z1344" s="2"/>
      <c r="AB1344" t="str">
        <f t="shared" si="32"/>
        <v>DEU_Hessen_Animalia_Water Beetles_1998.pdf</v>
      </c>
      <c r="AC1344" s="8"/>
      <c r="AD1344" t="s">
        <v>8088</v>
      </c>
      <c r="AE1344" t="s">
        <v>450</v>
      </c>
      <c r="AF1344" t="str">
        <f>VLOOKUP(AE1344,[1]urls_output!$A:$B,2,FALSE)</f>
        <v>T</v>
      </c>
    </row>
    <row r="1345" spans="1:32" ht="15" customHeight="1">
      <c r="A1345">
        <v>1346</v>
      </c>
      <c r="B1345" t="s">
        <v>31</v>
      </c>
      <c r="C1345" s="19" t="s">
        <v>50</v>
      </c>
      <c r="D1345" t="s">
        <v>449</v>
      </c>
      <c r="E1345" t="s">
        <v>449</v>
      </c>
      <c r="I1345" t="s">
        <v>53</v>
      </c>
      <c r="J1345" t="s">
        <v>54</v>
      </c>
      <c r="K1345" t="s">
        <v>37</v>
      </c>
      <c r="L1345" t="s">
        <v>38</v>
      </c>
      <c r="M1345" t="s">
        <v>55</v>
      </c>
      <c r="N1345" t="s">
        <v>56</v>
      </c>
      <c r="O1345" t="s">
        <v>806</v>
      </c>
      <c r="P1345" t="s">
        <v>832</v>
      </c>
      <c r="Q1345" t="s">
        <v>41</v>
      </c>
      <c r="R1345" s="1" t="s">
        <v>450</v>
      </c>
      <c r="S1345" s="35" t="s">
        <v>8364</v>
      </c>
      <c r="T1345" t="s">
        <v>44</v>
      </c>
      <c r="U1345" t="s">
        <v>60</v>
      </c>
      <c r="W1345">
        <v>1996</v>
      </c>
      <c r="X1345" t="s">
        <v>61</v>
      </c>
      <c r="Z1345" s="2"/>
      <c r="AB1345" t="str">
        <f t="shared" si="32"/>
        <v>DEU_Hessen_Animalia_Ants_1996.pdf</v>
      </c>
      <c r="AC1345" s="8"/>
      <c r="AD1345" t="s">
        <v>851</v>
      </c>
      <c r="AE1345" s="1" t="s">
        <v>450</v>
      </c>
      <c r="AF1345" t="str">
        <f>VLOOKUP(AE1345,[1]urls_output!$A:$B,2,FALSE)</f>
        <v>T</v>
      </c>
    </row>
    <row r="1346" spans="1:32" ht="15" customHeight="1">
      <c r="A1346">
        <v>1347</v>
      </c>
      <c r="B1346" t="s">
        <v>31</v>
      </c>
      <c r="C1346" s="19" t="s">
        <v>50</v>
      </c>
      <c r="D1346" t="s">
        <v>449</v>
      </c>
      <c r="E1346" t="s">
        <v>449</v>
      </c>
      <c r="I1346" t="s">
        <v>53</v>
      </c>
      <c r="J1346" t="s">
        <v>54</v>
      </c>
      <c r="K1346" t="s">
        <v>37</v>
      </c>
      <c r="L1346" t="s">
        <v>38</v>
      </c>
      <c r="M1346" t="s">
        <v>55</v>
      </c>
      <c r="N1346" t="s">
        <v>56</v>
      </c>
      <c r="O1346" t="s">
        <v>2283</v>
      </c>
      <c r="P1346" t="s">
        <v>2283</v>
      </c>
      <c r="Q1346" t="s">
        <v>41</v>
      </c>
      <c r="R1346" t="s">
        <v>450</v>
      </c>
      <c r="S1346" s="38" t="s">
        <v>8365</v>
      </c>
      <c r="T1346" t="s">
        <v>44</v>
      </c>
      <c r="U1346" t="s">
        <v>60</v>
      </c>
      <c r="W1346">
        <v>1996</v>
      </c>
      <c r="X1346" t="s">
        <v>61</v>
      </c>
      <c r="Z1346" s="2"/>
      <c r="AB1346" t="str">
        <f t="shared" si="32"/>
        <v>DEU_Hessen_Animalia_Orthoptera_1996.pdf</v>
      </c>
      <c r="AC1346" s="8"/>
      <c r="AD1346" t="s">
        <v>7029</v>
      </c>
      <c r="AE1346" t="s">
        <v>450</v>
      </c>
      <c r="AF1346" t="str">
        <f>VLOOKUP(AE1346,[1]urls_output!$A:$B,2,FALSE)</f>
        <v>T</v>
      </c>
    </row>
    <row r="1347" spans="1:32" ht="15" customHeight="1">
      <c r="A1347">
        <v>1348</v>
      </c>
      <c r="B1347" t="s">
        <v>31</v>
      </c>
      <c r="C1347" s="19" t="s">
        <v>50</v>
      </c>
      <c r="D1347" t="s">
        <v>449</v>
      </c>
      <c r="E1347" t="s">
        <v>449</v>
      </c>
      <c r="I1347" t="s">
        <v>53</v>
      </c>
      <c r="J1347" t="s">
        <v>54</v>
      </c>
      <c r="K1347" t="s">
        <v>37</v>
      </c>
      <c r="L1347" t="s">
        <v>38</v>
      </c>
      <c r="M1347" t="s">
        <v>55</v>
      </c>
      <c r="N1347" t="s">
        <v>56</v>
      </c>
      <c r="O1347" t="s">
        <v>817</v>
      </c>
      <c r="P1347" t="s">
        <v>817</v>
      </c>
      <c r="Q1347" t="s">
        <v>41</v>
      </c>
      <c r="R1347" t="s">
        <v>450</v>
      </c>
      <c r="S1347" s="38" t="s">
        <v>6753</v>
      </c>
      <c r="T1347" t="s">
        <v>44</v>
      </c>
      <c r="U1347" t="s">
        <v>60</v>
      </c>
      <c r="W1347">
        <v>1996</v>
      </c>
      <c r="X1347" t="s">
        <v>61</v>
      </c>
      <c r="Z1347" s="2"/>
      <c r="AB1347" t="str">
        <f t="shared" si="32"/>
        <v>DEU_Hessen_Animalia_Odonata_1996.pdf</v>
      </c>
      <c r="AC1347" s="8"/>
      <c r="AD1347" t="s">
        <v>6854</v>
      </c>
      <c r="AE1347" t="s">
        <v>450</v>
      </c>
      <c r="AF1347" t="str">
        <f>VLOOKUP(AE1347,[1]urls_output!$A:$B,2,FALSE)</f>
        <v>T</v>
      </c>
    </row>
    <row r="1348" spans="1:32" ht="15" customHeight="1">
      <c r="A1348">
        <v>1349</v>
      </c>
      <c r="B1348" t="s">
        <v>31</v>
      </c>
      <c r="C1348" s="19" t="s">
        <v>50</v>
      </c>
      <c r="D1348" t="s">
        <v>449</v>
      </c>
      <c r="E1348" t="s">
        <v>449</v>
      </c>
      <c r="I1348" t="s">
        <v>53</v>
      </c>
      <c r="J1348" t="s">
        <v>54</v>
      </c>
      <c r="K1348" t="s">
        <v>37</v>
      </c>
      <c r="L1348" t="s">
        <v>38</v>
      </c>
      <c r="M1348" t="s">
        <v>55</v>
      </c>
      <c r="N1348" t="s">
        <v>56</v>
      </c>
      <c r="O1348" t="s">
        <v>158</v>
      </c>
      <c r="P1348" t="s">
        <v>8152</v>
      </c>
      <c r="Q1348" t="s">
        <v>41</v>
      </c>
      <c r="R1348" t="s">
        <v>450</v>
      </c>
      <c r="S1348" s="38" t="s">
        <v>8366</v>
      </c>
      <c r="T1348" t="s">
        <v>44</v>
      </c>
      <c r="U1348" t="s">
        <v>60</v>
      </c>
      <c r="W1348">
        <v>1996</v>
      </c>
      <c r="X1348" t="s">
        <v>61</v>
      </c>
      <c r="Z1348" s="2"/>
      <c r="AB1348" t="str">
        <f t="shared" si="32"/>
        <v>DEU_Hessen_Animalia_Zygaenidae_1996.pdf</v>
      </c>
      <c r="AC1348" s="8"/>
      <c r="AD1348" t="s">
        <v>8153</v>
      </c>
      <c r="AE1348" t="s">
        <v>450</v>
      </c>
      <c r="AF1348" t="str">
        <f>VLOOKUP(AE1348,[1]urls_output!$A:$B,2,FALSE)</f>
        <v>T</v>
      </c>
    </row>
    <row r="1349" spans="1:32" ht="15" customHeight="1">
      <c r="A1349">
        <v>1352</v>
      </c>
      <c r="B1349" t="s">
        <v>31</v>
      </c>
      <c r="C1349" s="19" t="s">
        <v>50</v>
      </c>
      <c r="D1349" t="s">
        <v>453</v>
      </c>
      <c r="E1349" t="s">
        <v>454</v>
      </c>
      <c r="I1349" t="s">
        <v>53</v>
      </c>
      <c r="J1349" t="s">
        <v>54</v>
      </c>
      <c r="K1349" t="s">
        <v>96</v>
      </c>
      <c r="P1349" t="s">
        <v>5125</v>
      </c>
      <c r="Q1349" t="s">
        <v>41</v>
      </c>
      <c r="R1349" t="s">
        <v>1659</v>
      </c>
      <c r="S1349" s="63" t="s">
        <v>8367</v>
      </c>
      <c r="T1349" t="s">
        <v>44</v>
      </c>
      <c r="U1349" t="s">
        <v>60</v>
      </c>
      <c r="W1349">
        <v>2005</v>
      </c>
      <c r="X1349" t="s">
        <v>61</v>
      </c>
      <c r="Z1349" s="2"/>
      <c r="AB1349" t="str">
        <f t="shared" si="32"/>
        <v>DEU_Mecklenburg-Vorpommerns_Plantae_Flowering plant_2005.pdf</v>
      </c>
      <c r="AC1349" s="8"/>
      <c r="AD1349" t="s">
        <v>3681</v>
      </c>
      <c r="AE1349" s="1" t="s">
        <v>1659</v>
      </c>
      <c r="AF1349" t="s">
        <v>87</v>
      </c>
    </row>
    <row r="1350" spans="1:32" ht="15" customHeight="1">
      <c r="A1350">
        <v>1353</v>
      </c>
      <c r="B1350" t="s">
        <v>31</v>
      </c>
      <c r="C1350" s="19" t="s">
        <v>50</v>
      </c>
      <c r="D1350" t="s">
        <v>453</v>
      </c>
      <c r="E1350" t="s">
        <v>454</v>
      </c>
      <c r="I1350" t="s">
        <v>53</v>
      </c>
      <c r="J1350" t="s">
        <v>54</v>
      </c>
      <c r="K1350" t="s">
        <v>96</v>
      </c>
      <c r="P1350" t="s">
        <v>3648</v>
      </c>
      <c r="Q1350" t="s">
        <v>41</v>
      </c>
      <c r="R1350" t="s">
        <v>1659</v>
      </c>
      <c r="S1350" s="63" t="s">
        <v>8367</v>
      </c>
      <c r="T1350" t="s">
        <v>44</v>
      </c>
      <c r="U1350" t="s">
        <v>60</v>
      </c>
      <c r="W1350">
        <v>2005</v>
      </c>
      <c r="X1350" t="s">
        <v>61</v>
      </c>
      <c r="Z1350" s="2"/>
      <c r="AB1350" t="str">
        <f t="shared" si="32"/>
        <v>DEU_Mecklenburg-Vorpommerns_Plantae_Ferns_2005.pdf</v>
      </c>
      <c r="AC1350" s="8"/>
      <c r="AD1350" t="s">
        <v>3681</v>
      </c>
      <c r="AE1350" t="s">
        <v>1659</v>
      </c>
      <c r="AF1350" t="s">
        <v>87</v>
      </c>
    </row>
    <row r="1351" spans="1:32" ht="15" customHeight="1">
      <c r="A1351">
        <v>1354</v>
      </c>
      <c r="B1351" t="s">
        <v>31</v>
      </c>
      <c r="C1351" s="19" t="s">
        <v>50</v>
      </c>
      <c r="D1351" t="s">
        <v>453</v>
      </c>
      <c r="E1351" t="s">
        <v>454</v>
      </c>
      <c r="I1351" t="s">
        <v>53</v>
      </c>
      <c r="J1351" t="s">
        <v>54</v>
      </c>
      <c r="K1351" t="s">
        <v>96</v>
      </c>
      <c r="P1351" t="s">
        <v>1866</v>
      </c>
      <c r="Q1351" t="s">
        <v>41</v>
      </c>
      <c r="R1351" t="s">
        <v>1659</v>
      </c>
      <c r="S1351" s="38" t="s">
        <v>8368</v>
      </c>
      <c r="T1351" t="s">
        <v>44</v>
      </c>
      <c r="U1351" t="s">
        <v>60</v>
      </c>
      <c r="W1351">
        <v>2010</v>
      </c>
      <c r="X1351" t="s">
        <v>61</v>
      </c>
      <c r="Z1351" s="2"/>
      <c r="AB1351" t="str">
        <f t="shared" si="32"/>
        <v>DEU_Mecklenburg-Vorpommerns_Plantae_Bryophytes_2010.pdf</v>
      </c>
      <c r="AC1351" s="8"/>
      <c r="AD1351" t="s">
        <v>1971</v>
      </c>
      <c r="AE1351" t="s">
        <v>1659</v>
      </c>
      <c r="AF1351" t="s">
        <v>87</v>
      </c>
    </row>
    <row r="1352" spans="1:32" ht="15" customHeight="1">
      <c r="A1352">
        <v>1355</v>
      </c>
      <c r="B1352" t="s">
        <v>31</v>
      </c>
      <c r="C1352" s="19" t="s">
        <v>50</v>
      </c>
      <c r="D1352" t="s">
        <v>453</v>
      </c>
      <c r="E1352" t="s">
        <v>454</v>
      </c>
      <c r="I1352" t="s">
        <v>53</v>
      </c>
      <c r="J1352" t="s">
        <v>54</v>
      </c>
      <c r="K1352" t="s">
        <v>89</v>
      </c>
      <c r="P1352" t="s">
        <v>5916</v>
      </c>
      <c r="Q1352" t="s">
        <v>41</v>
      </c>
      <c r="R1352" t="s">
        <v>1659</v>
      </c>
      <c r="S1352" s="38" t="s">
        <v>8369</v>
      </c>
      <c r="T1352" t="s">
        <v>44</v>
      </c>
      <c r="U1352" t="s">
        <v>60</v>
      </c>
      <c r="W1352">
        <v>1999</v>
      </c>
      <c r="X1352" t="s">
        <v>61</v>
      </c>
      <c r="Z1352" s="2"/>
      <c r="AB1352" t="str">
        <f t="shared" si="32"/>
        <v>DEU_Mecklenburg-Vorpommerns_Fungi_Macrofungi_1999.pdf</v>
      </c>
      <c r="AC1352" s="8"/>
      <c r="AD1352" t="e">
        <v>#N/A</v>
      </c>
      <c r="AE1352" t="s">
        <v>1659</v>
      </c>
      <c r="AF1352" t="s">
        <v>87</v>
      </c>
    </row>
    <row r="1353" spans="1:32" ht="15" customHeight="1">
      <c r="A1353">
        <v>1356</v>
      </c>
      <c r="B1353" t="s">
        <v>31</v>
      </c>
      <c r="C1353" s="19" t="s">
        <v>50</v>
      </c>
      <c r="D1353" t="s">
        <v>453</v>
      </c>
      <c r="E1353" t="s">
        <v>454</v>
      </c>
      <c r="I1353" t="s">
        <v>53</v>
      </c>
      <c r="J1353" t="s">
        <v>54</v>
      </c>
      <c r="K1353" t="s">
        <v>96</v>
      </c>
      <c r="P1353" t="s">
        <v>5760</v>
      </c>
      <c r="Q1353" t="s">
        <v>41</v>
      </c>
      <c r="R1353" t="s">
        <v>1659</v>
      </c>
      <c r="S1353" s="63" t="s">
        <v>8370</v>
      </c>
      <c r="T1353" t="s">
        <v>44</v>
      </c>
      <c r="U1353" t="s">
        <v>60</v>
      </c>
      <c r="W1353">
        <v>2007</v>
      </c>
      <c r="X1353" t="s">
        <v>61</v>
      </c>
      <c r="Z1353" s="2"/>
      <c r="AB1353" t="str">
        <f t="shared" si="32"/>
        <v>DEU_Mecklenburg-Vorpommerns_Plantae_Lichens_2007.pdf</v>
      </c>
      <c r="AC1353" s="8"/>
      <c r="AD1353" t="s">
        <v>5812</v>
      </c>
      <c r="AE1353" t="s">
        <v>1659</v>
      </c>
      <c r="AF1353" t="s">
        <v>87</v>
      </c>
    </row>
    <row r="1354" spans="1:32" ht="15" customHeight="1">
      <c r="A1354">
        <v>1357</v>
      </c>
      <c r="B1354" t="s">
        <v>31</v>
      </c>
      <c r="C1354" s="19" t="s">
        <v>50</v>
      </c>
      <c r="D1354" t="s">
        <v>453</v>
      </c>
      <c r="E1354" t="s">
        <v>454</v>
      </c>
      <c r="I1354" t="s">
        <v>53</v>
      </c>
      <c r="J1354" t="s">
        <v>54</v>
      </c>
      <c r="K1354" t="s">
        <v>96</v>
      </c>
      <c r="N1354" t="s">
        <v>2386</v>
      </c>
      <c r="O1354" t="s">
        <v>2387</v>
      </c>
      <c r="P1354" t="s">
        <v>2388</v>
      </c>
      <c r="Q1354" t="s">
        <v>41</v>
      </c>
      <c r="R1354" t="s">
        <v>1659</v>
      </c>
      <c r="S1354" s="38" t="s">
        <v>8371</v>
      </c>
      <c r="T1354" t="s">
        <v>44</v>
      </c>
      <c r="U1354" t="s">
        <v>60</v>
      </c>
      <c r="W1354">
        <v>2015</v>
      </c>
      <c r="X1354" t="s">
        <v>61</v>
      </c>
      <c r="Z1354" s="2"/>
      <c r="AB1354" t="str">
        <f t="shared" si="32"/>
        <v>DEU_Mecklenburg-Vorpommerns_Plantae_Characeae_2015.pdf</v>
      </c>
      <c r="AC1354" s="8"/>
      <c r="AD1354" t="s">
        <v>2420</v>
      </c>
      <c r="AE1354" t="s">
        <v>1659</v>
      </c>
      <c r="AF1354" t="s">
        <v>87</v>
      </c>
    </row>
    <row r="1355" spans="1:32" ht="15" customHeight="1">
      <c r="A1355">
        <v>1358</v>
      </c>
      <c r="B1355" t="s">
        <v>31</v>
      </c>
      <c r="C1355" s="19" t="s">
        <v>50</v>
      </c>
      <c r="D1355" t="s">
        <v>453</v>
      </c>
      <c r="E1355" t="s">
        <v>454</v>
      </c>
      <c r="I1355" t="s">
        <v>53</v>
      </c>
      <c r="J1355" t="s">
        <v>54</v>
      </c>
      <c r="K1355" t="s">
        <v>37</v>
      </c>
      <c r="L1355" t="s">
        <v>177</v>
      </c>
      <c r="M1355" t="s">
        <v>178</v>
      </c>
      <c r="N1355" t="s">
        <v>903</v>
      </c>
      <c r="P1355" t="s">
        <v>5979</v>
      </c>
      <c r="Q1355" t="s">
        <v>41</v>
      </c>
      <c r="R1355" t="s">
        <v>1659</v>
      </c>
      <c r="S1355" s="63" t="s">
        <v>8372</v>
      </c>
      <c r="T1355" t="s">
        <v>44</v>
      </c>
      <c r="U1355" t="s">
        <v>60</v>
      </c>
      <c r="W1355">
        <v>1991</v>
      </c>
      <c r="X1355" t="s">
        <v>61</v>
      </c>
      <c r="Z1355" s="2"/>
      <c r="AB1355" t="str">
        <f t="shared" si="32"/>
        <v>DEU_Mecklenburg-Vorpommerns_Animalia_Mammals_1991.pdf</v>
      </c>
      <c r="AC1355" s="8"/>
      <c r="AD1355" t="s">
        <v>6106</v>
      </c>
      <c r="AE1355" t="s">
        <v>1659</v>
      </c>
      <c r="AF1355" t="s">
        <v>87</v>
      </c>
    </row>
    <row r="1356" spans="1:32" ht="15" customHeight="1">
      <c r="A1356">
        <v>1359</v>
      </c>
      <c r="B1356" t="s">
        <v>31</v>
      </c>
      <c r="C1356" s="19" t="s">
        <v>50</v>
      </c>
      <c r="D1356" t="s">
        <v>453</v>
      </c>
      <c r="E1356" t="s">
        <v>454</v>
      </c>
      <c r="I1356" t="s">
        <v>53</v>
      </c>
      <c r="J1356" t="s">
        <v>54</v>
      </c>
      <c r="K1356" t="s">
        <v>37</v>
      </c>
      <c r="L1356" t="s">
        <v>177</v>
      </c>
      <c r="M1356" t="s">
        <v>178</v>
      </c>
      <c r="N1356" t="s">
        <v>812</v>
      </c>
      <c r="P1356" t="s">
        <v>1705</v>
      </c>
      <c r="Q1356" t="s">
        <v>41</v>
      </c>
      <c r="R1356" t="s">
        <v>1659</v>
      </c>
      <c r="S1356" s="38" t="s">
        <v>8373</v>
      </c>
      <c r="T1356" t="s">
        <v>44</v>
      </c>
      <c r="U1356" t="s">
        <v>60</v>
      </c>
      <c r="W1356">
        <v>2014</v>
      </c>
      <c r="X1356" t="s">
        <v>61</v>
      </c>
      <c r="Z1356" s="2"/>
      <c r="AB1356" t="str">
        <f t="shared" si="32"/>
        <v>DEU_Mecklenburg-Vorpommerns_Animalia_Breeding birds_2014.pdf</v>
      </c>
      <c r="AC1356" s="8"/>
      <c r="AD1356" t="s">
        <v>1773</v>
      </c>
      <c r="AE1356" t="s">
        <v>1659</v>
      </c>
      <c r="AF1356" t="s">
        <v>87</v>
      </c>
    </row>
    <row r="1357" spans="1:32" ht="15" customHeight="1">
      <c r="A1357">
        <v>1360</v>
      </c>
      <c r="B1357" t="s">
        <v>31</v>
      </c>
      <c r="C1357" s="19" t="s">
        <v>50</v>
      </c>
      <c r="D1357" t="s">
        <v>453</v>
      </c>
      <c r="E1357" t="s">
        <v>454</v>
      </c>
      <c r="I1357" t="s">
        <v>53</v>
      </c>
      <c r="J1357" t="s">
        <v>54</v>
      </c>
      <c r="K1357" t="s">
        <v>37</v>
      </c>
      <c r="L1357" t="s">
        <v>177</v>
      </c>
      <c r="M1357" t="s">
        <v>178</v>
      </c>
      <c r="N1357" t="s">
        <v>2291</v>
      </c>
      <c r="P1357" t="s">
        <v>7214</v>
      </c>
      <c r="Q1357" t="s">
        <v>41</v>
      </c>
      <c r="R1357" t="s">
        <v>455</v>
      </c>
      <c r="S1357" s="63" t="s">
        <v>8374</v>
      </c>
      <c r="T1357" t="s">
        <v>44</v>
      </c>
      <c r="U1357" t="s">
        <v>60</v>
      </c>
      <c r="W1357">
        <v>1991</v>
      </c>
      <c r="X1357" t="s">
        <v>61</v>
      </c>
      <c r="Z1357" s="2"/>
      <c r="AB1357" t="str">
        <f t="shared" si="32"/>
        <v>DEU_Mecklenburg-Vorpommerns_Animalia_Reptiles_1991.pdf</v>
      </c>
      <c r="AC1357" s="8"/>
      <c r="AD1357" t="s">
        <v>456</v>
      </c>
      <c r="AE1357" t="s">
        <v>455</v>
      </c>
      <c r="AF1357" t="s">
        <v>87</v>
      </c>
    </row>
    <row r="1358" spans="1:32" ht="15" customHeight="1">
      <c r="A1358">
        <v>1361</v>
      </c>
      <c r="B1358" t="s">
        <v>31</v>
      </c>
      <c r="C1358" s="19" t="s">
        <v>50</v>
      </c>
      <c r="D1358" t="s">
        <v>453</v>
      </c>
      <c r="E1358" t="s">
        <v>454</v>
      </c>
      <c r="I1358" t="s">
        <v>53</v>
      </c>
      <c r="J1358" t="s">
        <v>54</v>
      </c>
      <c r="K1358" t="s">
        <v>37</v>
      </c>
      <c r="L1358" t="s">
        <v>177</v>
      </c>
      <c r="M1358" t="s">
        <v>178</v>
      </c>
      <c r="N1358" t="s">
        <v>179</v>
      </c>
      <c r="P1358" t="s">
        <v>180</v>
      </c>
      <c r="Q1358" t="s">
        <v>41</v>
      </c>
      <c r="R1358" t="s">
        <v>455</v>
      </c>
      <c r="S1358" s="63" t="s">
        <v>8374</v>
      </c>
      <c r="T1358" t="s">
        <v>44</v>
      </c>
      <c r="U1358" t="s">
        <v>60</v>
      </c>
      <c r="W1358">
        <v>1991</v>
      </c>
      <c r="X1358" t="s">
        <v>61</v>
      </c>
      <c r="Z1358" s="2"/>
      <c r="AB1358" t="str">
        <f t="shared" si="32"/>
        <v>DEU_Mecklenburg-Vorpommerns_Animalia_Amphibians_1991.pdf</v>
      </c>
      <c r="AC1358" s="8"/>
      <c r="AD1358" t="s">
        <v>456</v>
      </c>
      <c r="AE1358" t="s">
        <v>455</v>
      </c>
      <c r="AF1358" t="s">
        <v>87</v>
      </c>
    </row>
    <row r="1359" spans="1:32" ht="15" customHeight="1">
      <c r="A1359">
        <v>1362</v>
      </c>
      <c r="B1359" t="s">
        <v>31</v>
      </c>
      <c r="C1359" s="19" t="s">
        <v>50</v>
      </c>
      <c r="D1359" t="s">
        <v>453</v>
      </c>
      <c r="E1359" t="s">
        <v>454</v>
      </c>
      <c r="I1359" t="s">
        <v>53</v>
      </c>
      <c r="J1359" t="s">
        <v>54</v>
      </c>
      <c r="K1359" t="s">
        <v>37</v>
      </c>
      <c r="L1359" t="s">
        <v>177</v>
      </c>
      <c r="M1359" t="s">
        <v>178</v>
      </c>
      <c r="P1359" t="s">
        <v>2633</v>
      </c>
      <c r="Q1359" t="s">
        <v>41</v>
      </c>
      <c r="R1359" t="s">
        <v>1659</v>
      </c>
      <c r="S1359" s="63" t="s">
        <v>8375</v>
      </c>
      <c r="T1359" t="s">
        <v>44</v>
      </c>
      <c r="U1359" t="s">
        <v>60</v>
      </c>
      <c r="W1359">
        <v>2015</v>
      </c>
      <c r="X1359" t="s">
        <v>61</v>
      </c>
      <c r="Z1359" s="2"/>
      <c r="AB1359" t="str">
        <f t="shared" ref="AB1359:AB1420" si="33">IF(D1359="NA",   I1359&amp;"_"&amp;K1359&amp;"_"&amp;P1359&amp;"_"&amp;W1359&amp;"."&amp;T1359, I1359&amp;"_"&amp;D1359&amp;"_"&amp;K1359&amp;"_"&amp;P1359&amp;"_"&amp;W1359&amp;"."&amp;T1359)</f>
        <v>DEU_Mecklenburg-Vorpommerns_Animalia_Cyclostomata_2015.pdf</v>
      </c>
      <c r="AC1359" s="8"/>
      <c r="AD1359" t="s">
        <v>2643</v>
      </c>
      <c r="AE1359" t="s">
        <v>1659</v>
      </c>
      <c r="AF1359" t="s">
        <v>87</v>
      </c>
    </row>
    <row r="1360" spans="1:32" ht="15" customHeight="1">
      <c r="A1360">
        <v>1363</v>
      </c>
      <c r="B1360" t="s">
        <v>31</v>
      </c>
      <c r="C1360" s="19" t="s">
        <v>50</v>
      </c>
      <c r="D1360" t="s">
        <v>453</v>
      </c>
      <c r="E1360" t="s">
        <v>454</v>
      </c>
      <c r="I1360" t="s">
        <v>53</v>
      </c>
      <c r="J1360" t="s">
        <v>54</v>
      </c>
      <c r="K1360" t="s">
        <v>37</v>
      </c>
      <c r="L1360" t="s">
        <v>177</v>
      </c>
      <c r="M1360" t="s">
        <v>178</v>
      </c>
      <c r="P1360" t="s">
        <v>5166</v>
      </c>
      <c r="Q1360" t="s">
        <v>41</v>
      </c>
      <c r="R1360" t="s">
        <v>1659</v>
      </c>
      <c r="S1360" s="63" t="s">
        <v>8375</v>
      </c>
      <c r="T1360" t="s">
        <v>44</v>
      </c>
      <c r="U1360" t="s">
        <v>60</v>
      </c>
      <c r="W1360">
        <v>2015</v>
      </c>
      <c r="X1360" t="s">
        <v>61</v>
      </c>
      <c r="Z1360" s="2"/>
      <c r="AB1360" t="str">
        <f t="shared" si="33"/>
        <v>DEU_Mecklenburg-Vorpommerns_Animalia_Freshwater Fishes_2015.pdf</v>
      </c>
      <c r="AC1360" s="8"/>
      <c r="AD1360" t="s">
        <v>2643</v>
      </c>
      <c r="AE1360" t="s">
        <v>1659</v>
      </c>
      <c r="AF1360" t="s">
        <v>87</v>
      </c>
    </row>
    <row r="1361" spans="1:32" ht="15" customHeight="1">
      <c r="A1361">
        <v>1364</v>
      </c>
      <c r="B1361" t="s">
        <v>31</v>
      </c>
      <c r="C1361" s="19" t="s">
        <v>50</v>
      </c>
      <c r="D1361" t="s">
        <v>453</v>
      </c>
      <c r="E1361" t="s">
        <v>454</v>
      </c>
      <c r="I1361" t="s">
        <v>53</v>
      </c>
      <c r="J1361" t="s">
        <v>54</v>
      </c>
      <c r="K1361" t="s">
        <v>37</v>
      </c>
      <c r="L1361" t="s">
        <v>38</v>
      </c>
      <c r="M1361" t="s">
        <v>55</v>
      </c>
      <c r="N1361" t="s">
        <v>56</v>
      </c>
      <c r="O1361" t="s">
        <v>158</v>
      </c>
      <c r="P1361" t="s">
        <v>2050</v>
      </c>
      <c r="Q1361" t="s">
        <v>41</v>
      </c>
      <c r="R1361" t="s">
        <v>1659</v>
      </c>
      <c r="S1361" s="63" t="s">
        <v>8376</v>
      </c>
      <c r="T1361" t="s">
        <v>44</v>
      </c>
      <c r="U1361" t="s">
        <v>60</v>
      </c>
      <c r="W1361">
        <v>1993</v>
      </c>
      <c r="X1361" t="s">
        <v>61</v>
      </c>
      <c r="Z1361" s="2"/>
      <c r="AB1361" t="str">
        <f t="shared" si="33"/>
        <v>DEU_Mecklenburg-Vorpommerns_Animalia_Butterflies_1993.pdf</v>
      </c>
      <c r="AC1361" s="8"/>
      <c r="AD1361" t="s">
        <v>2168</v>
      </c>
      <c r="AE1361" t="s">
        <v>1659</v>
      </c>
      <c r="AF1361" t="s">
        <v>87</v>
      </c>
    </row>
    <row r="1362" spans="1:32" ht="15" customHeight="1">
      <c r="A1362">
        <v>1365</v>
      </c>
      <c r="B1362" t="s">
        <v>31</v>
      </c>
      <c r="C1362" s="19" t="s">
        <v>50</v>
      </c>
      <c r="D1362" t="s">
        <v>453</v>
      </c>
      <c r="E1362" t="s">
        <v>454</v>
      </c>
      <c r="I1362" t="s">
        <v>53</v>
      </c>
      <c r="J1362" t="s">
        <v>54</v>
      </c>
      <c r="K1362" t="s">
        <v>37</v>
      </c>
      <c r="L1362" t="s">
        <v>38</v>
      </c>
      <c r="M1362" t="s">
        <v>55</v>
      </c>
      <c r="N1362" t="s">
        <v>56</v>
      </c>
      <c r="O1362" t="s">
        <v>158</v>
      </c>
      <c r="P1362" t="s">
        <v>5928</v>
      </c>
      <c r="Q1362" t="s">
        <v>41</v>
      </c>
      <c r="R1362" t="s">
        <v>1659</v>
      </c>
      <c r="S1362" s="63" t="s">
        <v>8377</v>
      </c>
      <c r="T1362" t="s">
        <v>44</v>
      </c>
      <c r="U1362" t="s">
        <v>60</v>
      </c>
      <c r="W1362">
        <v>1997</v>
      </c>
      <c r="X1362" t="s">
        <v>61</v>
      </c>
      <c r="Z1362" s="2"/>
      <c r="AB1362" t="str">
        <f t="shared" si="33"/>
        <v>DEU_Mecklenburg-Vorpommerns_Animalia_Macrolepidoptera_1997.pdf</v>
      </c>
      <c r="AC1362" s="8"/>
      <c r="AD1362" t="s">
        <v>5934</v>
      </c>
      <c r="AE1362" t="s">
        <v>1659</v>
      </c>
      <c r="AF1362" t="s">
        <v>87</v>
      </c>
    </row>
    <row r="1363" spans="1:32" ht="15" customHeight="1">
      <c r="A1363">
        <v>1366</v>
      </c>
      <c r="B1363" t="s">
        <v>31</v>
      </c>
      <c r="C1363" s="19" t="s">
        <v>50</v>
      </c>
      <c r="D1363" t="s">
        <v>453</v>
      </c>
      <c r="E1363" t="s">
        <v>454</v>
      </c>
      <c r="I1363" t="s">
        <v>53</v>
      </c>
      <c r="J1363" t="s">
        <v>54</v>
      </c>
      <c r="K1363" t="s">
        <v>37</v>
      </c>
      <c r="L1363" t="s">
        <v>38</v>
      </c>
      <c r="M1363" t="s">
        <v>55</v>
      </c>
      <c r="N1363" t="s">
        <v>56</v>
      </c>
      <c r="O1363" t="s">
        <v>817</v>
      </c>
      <c r="P1363" t="s">
        <v>817</v>
      </c>
      <c r="Q1363" t="s">
        <v>41</v>
      </c>
      <c r="R1363" t="s">
        <v>1659</v>
      </c>
      <c r="S1363" s="63" t="s">
        <v>8378</v>
      </c>
      <c r="T1363" t="s">
        <v>44</v>
      </c>
      <c r="U1363" t="s">
        <v>60</v>
      </c>
      <c r="W1363">
        <v>1992</v>
      </c>
      <c r="X1363" t="s">
        <v>61</v>
      </c>
      <c r="Z1363" s="2"/>
      <c r="AB1363" t="str">
        <f t="shared" si="33"/>
        <v>DEU_Mecklenburg-Vorpommerns_Animalia_Odonata_1992.pdf</v>
      </c>
      <c r="AC1363" s="8"/>
      <c r="AD1363" t="s">
        <v>6855</v>
      </c>
      <c r="AE1363" t="s">
        <v>1659</v>
      </c>
      <c r="AF1363" t="s">
        <v>87</v>
      </c>
    </row>
    <row r="1364" spans="1:32" ht="15" customHeight="1">
      <c r="A1364">
        <v>1367</v>
      </c>
      <c r="B1364" t="s">
        <v>31</v>
      </c>
      <c r="C1364" s="19" t="s">
        <v>50</v>
      </c>
      <c r="D1364" t="s">
        <v>453</v>
      </c>
      <c r="E1364" t="s">
        <v>454</v>
      </c>
      <c r="I1364" t="s">
        <v>53</v>
      </c>
      <c r="J1364" t="s">
        <v>54</v>
      </c>
      <c r="K1364" t="s">
        <v>37</v>
      </c>
      <c r="L1364" t="s">
        <v>38</v>
      </c>
      <c r="M1364" t="s">
        <v>55</v>
      </c>
      <c r="N1364" t="s">
        <v>56</v>
      </c>
      <c r="O1364" t="s">
        <v>2246</v>
      </c>
      <c r="P1364" t="s">
        <v>2247</v>
      </c>
      <c r="Q1364" t="s">
        <v>41</v>
      </c>
      <c r="R1364" t="s">
        <v>1659</v>
      </c>
      <c r="S1364" s="63" t="s">
        <v>8379</v>
      </c>
      <c r="T1364" t="s">
        <v>44</v>
      </c>
      <c r="U1364" t="s">
        <v>60</v>
      </c>
      <c r="W1364">
        <v>2016</v>
      </c>
      <c r="X1364" t="s">
        <v>61</v>
      </c>
      <c r="Z1364" s="2"/>
      <c r="AB1364" t="str">
        <f t="shared" si="33"/>
        <v>DEU_Mecklenburg-Vorpommerns_Animalia_Caddisflies_2016.pdf</v>
      </c>
      <c r="AC1364" s="8"/>
      <c r="AD1364" t="s">
        <v>2267</v>
      </c>
      <c r="AE1364" t="s">
        <v>1659</v>
      </c>
      <c r="AF1364" t="s">
        <v>87</v>
      </c>
    </row>
    <row r="1365" spans="1:32" ht="15" customHeight="1">
      <c r="A1365">
        <v>1368</v>
      </c>
      <c r="B1365" t="s">
        <v>31</v>
      </c>
      <c r="C1365" s="19" t="s">
        <v>50</v>
      </c>
      <c r="D1365" t="s">
        <v>453</v>
      </c>
      <c r="E1365" t="s">
        <v>454</v>
      </c>
      <c r="I1365" t="s">
        <v>53</v>
      </c>
      <c r="J1365" t="s">
        <v>54</v>
      </c>
      <c r="K1365" t="s">
        <v>37</v>
      </c>
      <c r="L1365" t="s">
        <v>38</v>
      </c>
      <c r="M1365" t="s">
        <v>55</v>
      </c>
      <c r="N1365" t="s">
        <v>56</v>
      </c>
      <c r="O1365" t="s">
        <v>7114</v>
      </c>
      <c r="P1365" t="s">
        <v>7658</v>
      </c>
      <c r="Q1365" t="s">
        <v>41</v>
      </c>
      <c r="R1365" t="s">
        <v>1659</v>
      </c>
      <c r="S1365" s="63" t="s">
        <v>8379</v>
      </c>
      <c r="T1365" t="s">
        <v>44</v>
      </c>
      <c r="U1365" t="s">
        <v>60</v>
      </c>
      <c r="W1365">
        <v>2016</v>
      </c>
      <c r="X1365" t="s">
        <v>61</v>
      </c>
      <c r="Z1365" s="2"/>
      <c r="AB1365" t="str">
        <f t="shared" si="33"/>
        <v>DEU_Mecklenburg-Vorpommerns_Animalia_Stoneflies_2016.pdf</v>
      </c>
      <c r="AC1365" s="8"/>
      <c r="AD1365" t="s">
        <v>2267</v>
      </c>
      <c r="AE1365" t="s">
        <v>1659</v>
      </c>
      <c r="AF1365" t="s">
        <v>87</v>
      </c>
    </row>
    <row r="1366" spans="1:32" ht="15" customHeight="1">
      <c r="A1366">
        <v>1369</v>
      </c>
      <c r="B1366" t="s">
        <v>31</v>
      </c>
      <c r="C1366" s="19" t="s">
        <v>50</v>
      </c>
      <c r="D1366" t="s">
        <v>453</v>
      </c>
      <c r="E1366" t="s">
        <v>454</v>
      </c>
      <c r="I1366" t="s">
        <v>53</v>
      </c>
      <c r="J1366" t="s">
        <v>54</v>
      </c>
      <c r="K1366" t="s">
        <v>37</v>
      </c>
      <c r="L1366" t="s">
        <v>38</v>
      </c>
      <c r="M1366" t="s">
        <v>55</v>
      </c>
      <c r="N1366" t="s">
        <v>56</v>
      </c>
      <c r="O1366" t="s">
        <v>6430</v>
      </c>
      <c r="P1366" t="s">
        <v>6431</v>
      </c>
      <c r="Q1366" t="s">
        <v>41</v>
      </c>
      <c r="R1366" s="1" t="s">
        <v>1659</v>
      </c>
      <c r="S1366" s="63" t="s">
        <v>8379</v>
      </c>
      <c r="T1366" t="s">
        <v>44</v>
      </c>
      <c r="U1366" t="s">
        <v>60</v>
      </c>
      <c r="W1366">
        <v>2016</v>
      </c>
      <c r="X1366" t="s">
        <v>61</v>
      </c>
      <c r="Z1366" s="2"/>
      <c r="AB1366" t="str">
        <f t="shared" si="33"/>
        <v>DEU_Mecklenburg-Vorpommerns_Animalia_Mayflies_2016.pdf</v>
      </c>
      <c r="AC1366" s="8"/>
      <c r="AD1366" t="s">
        <v>2267</v>
      </c>
      <c r="AE1366" s="1" t="s">
        <v>1659</v>
      </c>
      <c r="AF1366" t="s">
        <v>87</v>
      </c>
    </row>
    <row r="1367" spans="1:32" ht="15" customHeight="1">
      <c r="A1367">
        <v>1370</v>
      </c>
      <c r="B1367" t="s">
        <v>31</v>
      </c>
      <c r="C1367" s="19" t="s">
        <v>50</v>
      </c>
      <c r="D1367" t="s">
        <v>453</v>
      </c>
      <c r="E1367" t="s">
        <v>454</v>
      </c>
      <c r="I1367" t="s">
        <v>53</v>
      </c>
      <c r="J1367" t="s">
        <v>54</v>
      </c>
      <c r="K1367" t="s">
        <v>37</v>
      </c>
      <c r="L1367" t="s">
        <v>38</v>
      </c>
      <c r="M1367" t="s">
        <v>55</v>
      </c>
      <c r="N1367" t="s">
        <v>56</v>
      </c>
      <c r="O1367" t="s">
        <v>806</v>
      </c>
      <c r="P1367" t="s">
        <v>7566</v>
      </c>
      <c r="Q1367" t="s">
        <v>41</v>
      </c>
      <c r="R1367" t="s">
        <v>1659</v>
      </c>
      <c r="S1367" s="63" t="s">
        <v>8380</v>
      </c>
      <c r="T1367" t="s">
        <v>44</v>
      </c>
      <c r="U1367" t="s">
        <v>60</v>
      </c>
      <c r="W1367">
        <v>2000</v>
      </c>
      <c r="X1367" t="s">
        <v>61</v>
      </c>
      <c r="Z1367" s="2"/>
      <c r="AB1367" t="str">
        <f t="shared" si="33"/>
        <v>DEU_Mecklenburg-Vorpommerns_Animalia_Spheciformes_2000.pdf</v>
      </c>
      <c r="AC1367" s="8"/>
      <c r="AD1367" t="s">
        <v>7570</v>
      </c>
      <c r="AE1367" t="s">
        <v>1659</v>
      </c>
      <c r="AF1367" t="s">
        <v>87</v>
      </c>
    </row>
    <row r="1368" spans="1:32" ht="15" customHeight="1">
      <c r="A1368">
        <v>1371</v>
      </c>
      <c r="B1368" t="s">
        <v>31</v>
      </c>
      <c r="C1368" s="19" t="s">
        <v>50</v>
      </c>
      <c r="D1368" t="s">
        <v>453</v>
      </c>
      <c r="E1368" t="s">
        <v>454</v>
      </c>
      <c r="I1368" t="s">
        <v>53</v>
      </c>
      <c r="J1368" t="s">
        <v>54</v>
      </c>
      <c r="K1368" t="s">
        <v>37</v>
      </c>
      <c r="L1368" t="s">
        <v>38</v>
      </c>
      <c r="M1368" t="s">
        <v>55</v>
      </c>
      <c r="N1368" t="s">
        <v>56</v>
      </c>
      <c r="O1368" t="s">
        <v>820</v>
      </c>
      <c r="P1368" t="s">
        <v>5429</v>
      </c>
      <c r="Q1368" t="s">
        <v>41</v>
      </c>
      <c r="R1368" t="s">
        <v>1659</v>
      </c>
      <c r="S1368" s="31" t="s">
        <v>8381</v>
      </c>
      <c r="T1368" t="s">
        <v>44</v>
      </c>
      <c r="U1368" t="s">
        <v>60</v>
      </c>
      <c r="W1368">
        <v>2008</v>
      </c>
      <c r="X1368" t="s">
        <v>61</v>
      </c>
      <c r="Z1368" s="2"/>
      <c r="AB1368" t="str">
        <f t="shared" si="33"/>
        <v>DEU_Mecklenburg-Vorpommerns_Animalia_Ground beetles_2008.pdf</v>
      </c>
      <c r="AC1368" s="8"/>
      <c r="AD1368" t="s">
        <v>5435</v>
      </c>
      <c r="AE1368" t="s">
        <v>1659</v>
      </c>
      <c r="AF1368" t="s">
        <v>87</v>
      </c>
    </row>
    <row r="1369" spans="1:32" ht="15" customHeight="1">
      <c r="A1369">
        <v>1372</v>
      </c>
      <c r="B1369" t="s">
        <v>31</v>
      </c>
      <c r="C1369" s="19" t="s">
        <v>50</v>
      </c>
      <c r="D1369" t="s">
        <v>453</v>
      </c>
      <c r="E1369" t="s">
        <v>454</v>
      </c>
      <c r="I1369" t="s">
        <v>53</v>
      </c>
      <c r="J1369" t="s">
        <v>54</v>
      </c>
      <c r="K1369" t="s">
        <v>37</v>
      </c>
      <c r="L1369" t="s">
        <v>38</v>
      </c>
      <c r="M1369" t="s">
        <v>55</v>
      </c>
      <c r="N1369" t="s">
        <v>56</v>
      </c>
      <c r="O1369" t="s">
        <v>820</v>
      </c>
      <c r="P1369" t="s">
        <v>5873</v>
      </c>
      <c r="Q1369" t="s">
        <v>41</v>
      </c>
      <c r="R1369" t="s">
        <v>1659</v>
      </c>
      <c r="S1369" s="31" t="s">
        <v>8382</v>
      </c>
      <c r="T1369" t="s">
        <v>44</v>
      </c>
      <c r="U1369" t="s">
        <v>60</v>
      </c>
      <c r="W1369">
        <v>1993</v>
      </c>
      <c r="X1369" t="s">
        <v>61</v>
      </c>
      <c r="Z1369" s="2"/>
      <c r="AB1369" t="str">
        <f t="shared" si="33"/>
        <v>DEU_Mecklenburg-Vorpommerns_Animalia_Longhorn beetles_1993.pdf</v>
      </c>
      <c r="AC1369" s="8"/>
      <c r="AD1369" t="s">
        <v>5885</v>
      </c>
      <c r="AE1369" t="s">
        <v>1659</v>
      </c>
      <c r="AF1369" t="s">
        <v>87</v>
      </c>
    </row>
    <row r="1370" spans="1:32" ht="15" customHeight="1">
      <c r="A1370">
        <v>1373</v>
      </c>
      <c r="B1370" t="s">
        <v>31</v>
      </c>
      <c r="C1370" s="19" t="s">
        <v>50</v>
      </c>
      <c r="D1370" t="s">
        <v>453</v>
      </c>
      <c r="E1370" t="s">
        <v>454</v>
      </c>
      <c r="I1370" t="s">
        <v>53</v>
      </c>
      <c r="J1370" t="s">
        <v>54</v>
      </c>
      <c r="K1370" t="s">
        <v>37</v>
      </c>
      <c r="L1370" t="s">
        <v>38</v>
      </c>
      <c r="M1370" t="s">
        <v>55</v>
      </c>
      <c r="N1370" t="s">
        <v>56</v>
      </c>
      <c r="O1370" t="s">
        <v>820</v>
      </c>
      <c r="P1370" t="s">
        <v>7442</v>
      </c>
      <c r="Q1370" t="s">
        <v>41</v>
      </c>
      <c r="R1370" t="s">
        <v>1659</v>
      </c>
      <c r="S1370" s="38" t="s">
        <v>8383</v>
      </c>
      <c r="T1370" t="s">
        <v>44</v>
      </c>
      <c r="U1370" t="s">
        <v>60</v>
      </c>
      <c r="W1370">
        <v>2013</v>
      </c>
      <c r="X1370" t="s">
        <v>61</v>
      </c>
      <c r="Z1370" s="2"/>
      <c r="AB1370" t="str">
        <f t="shared" si="33"/>
        <v>DEU_Mecklenburg-Vorpommerns_Animalia_Scarabaeoidea_2013.pdf</v>
      </c>
      <c r="AC1370" s="8"/>
      <c r="AD1370" t="s">
        <v>7444</v>
      </c>
      <c r="AE1370" t="s">
        <v>1659</v>
      </c>
      <c r="AF1370" t="s">
        <v>87</v>
      </c>
    </row>
    <row r="1371" spans="1:32" ht="15" customHeight="1">
      <c r="A1371">
        <v>1374</v>
      </c>
      <c r="B1371" t="s">
        <v>31</v>
      </c>
      <c r="C1371" s="19" t="s">
        <v>50</v>
      </c>
      <c r="D1371" t="s">
        <v>453</v>
      </c>
      <c r="E1371" t="s">
        <v>454</v>
      </c>
      <c r="I1371" t="s">
        <v>53</v>
      </c>
      <c r="J1371" t="s">
        <v>54</v>
      </c>
      <c r="K1371" t="s">
        <v>37</v>
      </c>
      <c r="O1371" t="s">
        <v>820</v>
      </c>
      <c r="P1371" t="s">
        <v>5553</v>
      </c>
      <c r="Q1371" t="s">
        <v>41</v>
      </c>
      <c r="R1371" t="s">
        <v>1659</v>
      </c>
      <c r="S1371" s="38" t="s">
        <v>8384</v>
      </c>
      <c r="T1371" t="s">
        <v>44</v>
      </c>
      <c r="U1371" t="s">
        <v>60</v>
      </c>
      <c r="W1371">
        <v>2011</v>
      </c>
      <c r="X1371" t="s">
        <v>61</v>
      </c>
      <c r="Z1371" s="2"/>
      <c r="AB1371" t="str">
        <f t="shared" si="33"/>
        <v>DEU_Mecklenburg-Vorpommerns_Animalia_Hydrophilidae_2011.pdf</v>
      </c>
      <c r="AC1371" s="8"/>
      <c r="AD1371" t="s">
        <v>5554</v>
      </c>
      <c r="AE1371" t="s">
        <v>1659</v>
      </c>
      <c r="AF1371" t="s">
        <v>87</v>
      </c>
    </row>
    <row r="1372" spans="1:32" ht="15" customHeight="1">
      <c r="A1372">
        <v>1375</v>
      </c>
      <c r="B1372" t="s">
        <v>31</v>
      </c>
      <c r="C1372" s="19" t="s">
        <v>50</v>
      </c>
      <c r="D1372" t="s">
        <v>453</v>
      </c>
      <c r="E1372" t="s">
        <v>454</v>
      </c>
      <c r="I1372" t="s">
        <v>53</v>
      </c>
      <c r="J1372" t="s">
        <v>54</v>
      </c>
      <c r="K1372" t="s">
        <v>37</v>
      </c>
      <c r="L1372" t="s">
        <v>38</v>
      </c>
      <c r="M1372" t="s">
        <v>55</v>
      </c>
      <c r="N1372" t="s">
        <v>56</v>
      </c>
      <c r="O1372" t="s">
        <v>2283</v>
      </c>
      <c r="P1372" t="s">
        <v>2283</v>
      </c>
      <c r="Q1372" t="s">
        <v>41</v>
      </c>
      <c r="R1372" t="s">
        <v>1659</v>
      </c>
      <c r="S1372" s="38" t="s">
        <v>8385</v>
      </c>
      <c r="T1372" t="s">
        <v>44</v>
      </c>
      <c r="U1372" t="s">
        <v>60</v>
      </c>
      <c r="W1372">
        <v>1996</v>
      </c>
      <c r="X1372" t="s">
        <v>61</v>
      </c>
      <c r="Z1372" s="2"/>
      <c r="AB1372" t="str">
        <f t="shared" si="33"/>
        <v>DEU_Mecklenburg-Vorpommerns_Animalia_Orthoptera_1996.pdf</v>
      </c>
      <c r="AC1372" s="8"/>
      <c r="AD1372" t="s">
        <v>7030</v>
      </c>
      <c r="AE1372" t="s">
        <v>1659</v>
      </c>
      <c r="AF1372" t="s">
        <v>87</v>
      </c>
    </row>
    <row r="1373" spans="1:32" ht="15" customHeight="1">
      <c r="A1373">
        <v>1376</v>
      </c>
      <c r="B1373" t="s">
        <v>31</v>
      </c>
      <c r="C1373" s="19" t="s">
        <v>50</v>
      </c>
      <c r="D1373" t="s">
        <v>453</v>
      </c>
      <c r="E1373" t="s">
        <v>454</v>
      </c>
      <c r="I1373" t="s">
        <v>53</v>
      </c>
      <c r="J1373" t="s">
        <v>54</v>
      </c>
      <c r="K1373" t="s">
        <v>37</v>
      </c>
      <c r="L1373" t="s">
        <v>38</v>
      </c>
      <c r="M1373" t="s">
        <v>166</v>
      </c>
      <c r="N1373" t="s">
        <v>167</v>
      </c>
      <c r="O1373" t="s">
        <v>7578</v>
      </c>
      <c r="P1373" t="s">
        <v>7579</v>
      </c>
      <c r="Q1373" t="s">
        <v>41</v>
      </c>
      <c r="R1373" t="s">
        <v>1659</v>
      </c>
      <c r="S1373" s="38" t="s">
        <v>8386</v>
      </c>
      <c r="T1373" t="s">
        <v>44</v>
      </c>
      <c r="U1373" t="s">
        <v>60</v>
      </c>
      <c r="W1373">
        <v>2022</v>
      </c>
      <c r="X1373" t="s">
        <v>61</v>
      </c>
      <c r="Z1373" s="2"/>
      <c r="AB1373" t="str">
        <f t="shared" si="33"/>
        <v>DEU_Mecklenburg-Vorpommerns_Animalia_Spiders_2022.pdf</v>
      </c>
      <c r="AC1373" s="8"/>
      <c r="AD1373" t="s">
        <v>7605</v>
      </c>
      <c r="AE1373" t="s">
        <v>1659</v>
      </c>
      <c r="AF1373" t="s">
        <v>87</v>
      </c>
    </row>
    <row r="1374" spans="1:32" ht="15" customHeight="1">
      <c r="A1374">
        <v>1377</v>
      </c>
      <c r="B1374" t="s">
        <v>31</v>
      </c>
      <c r="C1374" s="19" t="s">
        <v>50</v>
      </c>
      <c r="D1374" t="s">
        <v>453</v>
      </c>
      <c r="E1374" t="s">
        <v>454</v>
      </c>
      <c r="I1374" t="s">
        <v>53</v>
      </c>
      <c r="J1374" t="s">
        <v>54</v>
      </c>
      <c r="K1374" t="s">
        <v>37</v>
      </c>
      <c r="L1374" t="s">
        <v>38</v>
      </c>
      <c r="N1374" t="s">
        <v>962</v>
      </c>
      <c r="P1374" t="s">
        <v>962</v>
      </c>
      <c r="Q1374" t="s">
        <v>41</v>
      </c>
      <c r="R1374" t="s">
        <v>1659</v>
      </c>
      <c r="S1374" s="38" t="s">
        <v>8387</v>
      </c>
      <c r="T1374" t="s">
        <v>44</v>
      </c>
      <c r="U1374" t="s">
        <v>60</v>
      </c>
      <c r="W1374">
        <v>1999</v>
      </c>
      <c r="X1374" t="s">
        <v>61</v>
      </c>
      <c r="Z1374" s="2"/>
      <c r="AB1374" t="str">
        <f t="shared" si="33"/>
        <v>DEU_Mecklenburg-Vorpommerns_Animalia_Malacostraca_1999.pdf</v>
      </c>
      <c r="AC1374" s="8"/>
      <c r="AD1374" t="s">
        <v>5972</v>
      </c>
      <c r="AE1374" t="s">
        <v>1659</v>
      </c>
      <c r="AF1374" t="s">
        <v>87</v>
      </c>
    </row>
    <row r="1375" spans="1:32" ht="15" customHeight="1">
      <c r="A1375">
        <v>1378</v>
      </c>
      <c r="B1375" t="s">
        <v>31</v>
      </c>
      <c r="C1375" s="19" t="s">
        <v>50</v>
      </c>
      <c r="D1375" t="s">
        <v>453</v>
      </c>
      <c r="E1375" t="s">
        <v>454</v>
      </c>
      <c r="I1375" t="s">
        <v>53</v>
      </c>
      <c r="J1375" t="s">
        <v>54</v>
      </c>
      <c r="K1375" t="s">
        <v>37</v>
      </c>
      <c r="L1375" t="s">
        <v>1560</v>
      </c>
      <c r="N1375" t="s">
        <v>5264</v>
      </c>
      <c r="P1375" t="s">
        <v>7524</v>
      </c>
      <c r="Q1375" t="s">
        <v>41</v>
      </c>
      <c r="R1375" t="s">
        <v>1659</v>
      </c>
      <c r="S1375" s="38" t="s">
        <v>8388</v>
      </c>
      <c r="T1375" t="s">
        <v>44</v>
      </c>
      <c r="U1375" t="s">
        <v>60</v>
      </c>
      <c r="W1375">
        <v>2002</v>
      </c>
      <c r="X1375" t="s">
        <v>61</v>
      </c>
      <c r="Z1375" s="2"/>
      <c r="AB1375" t="str">
        <f t="shared" si="33"/>
        <v>DEU_Mecklenburg-Vorpommerns_Animalia_Snails_2002.pdf</v>
      </c>
      <c r="AC1375" s="8"/>
      <c r="AD1375" t="s">
        <v>6652</v>
      </c>
      <c r="AE1375" t="s">
        <v>1659</v>
      </c>
      <c r="AF1375" t="s">
        <v>87</v>
      </c>
    </row>
    <row r="1376" spans="1:32" ht="15" customHeight="1">
      <c r="A1376">
        <v>1379</v>
      </c>
      <c r="B1376" t="s">
        <v>31</v>
      </c>
      <c r="C1376" s="19" t="s">
        <v>50</v>
      </c>
      <c r="D1376" t="s">
        <v>453</v>
      </c>
      <c r="E1376" t="s">
        <v>454</v>
      </c>
      <c r="I1376" t="s">
        <v>53</v>
      </c>
      <c r="J1376" t="s">
        <v>54</v>
      </c>
      <c r="K1376" t="s">
        <v>37</v>
      </c>
      <c r="L1376" t="s">
        <v>1560</v>
      </c>
      <c r="N1376" t="s">
        <v>1561</v>
      </c>
      <c r="P1376" t="s">
        <v>6650</v>
      </c>
      <c r="Q1376" t="s">
        <v>41</v>
      </c>
      <c r="R1376" t="s">
        <v>1659</v>
      </c>
      <c r="S1376" s="38" t="s">
        <v>8388</v>
      </c>
      <c r="T1376" t="s">
        <v>44</v>
      </c>
      <c r="U1376" t="s">
        <v>60</v>
      </c>
      <c r="W1376">
        <v>2002</v>
      </c>
      <c r="X1376" t="s">
        <v>61</v>
      </c>
      <c r="Z1376" s="2"/>
      <c r="AB1376" t="str">
        <f t="shared" si="33"/>
        <v>DEU_Mecklenburg-Vorpommerns_Animalia_Mussels_2002.pdf</v>
      </c>
      <c r="AC1376" s="8"/>
      <c r="AD1376" t="s">
        <v>6652</v>
      </c>
      <c r="AE1376" t="s">
        <v>1659</v>
      </c>
      <c r="AF1376" t="s">
        <v>87</v>
      </c>
    </row>
    <row r="1377" spans="1:32" ht="15" customHeight="1">
      <c r="A1377">
        <v>1380</v>
      </c>
      <c r="B1377" t="s">
        <v>31</v>
      </c>
      <c r="C1377" s="19" t="s">
        <v>50</v>
      </c>
      <c r="D1377" t="s">
        <v>453</v>
      </c>
      <c r="E1377" t="s">
        <v>454</v>
      </c>
      <c r="I1377" t="s">
        <v>53</v>
      </c>
      <c r="J1377" t="s">
        <v>54</v>
      </c>
      <c r="K1377" t="s">
        <v>37</v>
      </c>
      <c r="L1377" t="s">
        <v>1656</v>
      </c>
      <c r="N1377" t="s">
        <v>1657</v>
      </c>
      <c r="P1377" t="s">
        <v>1658</v>
      </c>
      <c r="Q1377" t="s">
        <v>41</v>
      </c>
      <c r="R1377" t="s">
        <v>1659</v>
      </c>
      <c r="S1377" s="38" t="s">
        <v>8389</v>
      </c>
      <c r="T1377" t="s">
        <v>44</v>
      </c>
      <c r="U1377" t="s">
        <v>60</v>
      </c>
      <c r="W1377">
        <v>2013</v>
      </c>
      <c r="X1377" t="s">
        <v>61</v>
      </c>
      <c r="Z1377" s="2"/>
      <c r="AB1377" t="str">
        <f t="shared" si="33"/>
        <v>DEU_Mecklenburg-Vorpommerns_Animalia_Branchiobdellida_2013.pdf</v>
      </c>
      <c r="AC1377" s="8"/>
      <c r="AD1377" t="s">
        <v>1660</v>
      </c>
      <c r="AE1377" t="s">
        <v>1659</v>
      </c>
      <c r="AF1377" t="s">
        <v>87</v>
      </c>
    </row>
    <row r="1378" spans="1:32" ht="15" customHeight="1">
      <c r="A1378">
        <v>1381</v>
      </c>
      <c r="B1378" t="s">
        <v>31</v>
      </c>
      <c r="C1378" s="19" t="s">
        <v>50</v>
      </c>
      <c r="D1378" t="s">
        <v>453</v>
      </c>
      <c r="E1378" t="s">
        <v>454</v>
      </c>
      <c r="I1378" t="s">
        <v>53</v>
      </c>
      <c r="J1378" t="s">
        <v>54</v>
      </c>
      <c r="K1378" t="s">
        <v>37</v>
      </c>
      <c r="L1378" t="s">
        <v>1656</v>
      </c>
      <c r="N1378" t="s">
        <v>1657</v>
      </c>
      <c r="P1378" t="s">
        <v>5705</v>
      </c>
      <c r="Q1378" t="s">
        <v>41</v>
      </c>
      <c r="R1378" t="s">
        <v>1659</v>
      </c>
      <c r="S1378" s="38" t="s">
        <v>8389</v>
      </c>
      <c r="T1378" t="s">
        <v>44</v>
      </c>
      <c r="U1378" t="s">
        <v>60</v>
      </c>
      <c r="W1378">
        <v>2013</v>
      </c>
      <c r="X1378" t="s">
        <v>61</v>
      </c>
      <c r="Z1378" s="2"/>
      <c r="AB1378" t="str">
        <f t="shared" si="33"/>
        <v>DEU_Mecklenburg-Vorpommerns_Animalia_Leech_2013.pdf</v>
      </c>
      <c r="AC1378" s="8"/>
      <c r="AD1378" t="s">
        <v>1660</v>
      </c>
      <c r="AE1378" t="s">
        <v>1659</v>
      </c>
      <c r="AF1378" t="s">
        <v>87</v>
      </c>
    </row>
    <row r="1379" spans="1:32" ht="15" customHeight="1">
      <c r="A1379">
        <v>1383</v>
      </c>
      <c r="B1379" s="21" t="s">
        <v>31</v>
      </c>
      <c r="C1379" s="22" t="s">
        <v>50</v>
      </c>
      <c r="D1379" s="21" t="s">
        <v>157</v>
      </c>
      <c r="E1379" s="21" t="s">
        <v>157</v>
      </c>
      <c r="F1379" s="21"/>
      <c r="G1379" s="21"/>
      <c r="H1379" s="21"/>
      <c r="I1379" s="21" t="s">
        <v>53</v>
      </c>
      <c r="J1379" s="21" t="s">
        <v>54</v>
      </c>
      <c r="K1379" s="21" t="s">
        <v>37</v>
      </c>
      <c r="L1379" s="21" t="s">
        <v>177</v>
      </c>
      <c r="M1379" s="21" t="s">
        <v>178</v>
      </c>
      <c r="N1379" s="21" t="s">
        <v>812</v>
      </c>
      <c r="O1379" s="21"/>
      <c r="P1379" s="21" t="s">
        <v>1705</v>
      </c>
      <c r="Q1379" s="21" t="s">
        <v>41</v>
      </c>
      <c r="R1379" s="23" t="s">
        <v>1774</v>
      </c>
      <c r="S1379" s="56" t="s">
        <v>8391</v>
      </c>
      <c r="T1379" s="21" t="s">
        <v>44</v>
      </c>
      <c r="U1379" s="21" t="s">
        <v>60</v>
      </c>
      <c r="V1379" s="21"/>
      <c r="W1379" s="21">
        <v>2016</v>
      </c>
      <c r="X1379" s="21" t="s">
        <v>61</v>
      </c>
      <c r="Y1379" s="21"/>
      <c r="Z1379" s="21"/>
      <c r="AA1379" s="21"/>
      <c r="AB1379" s="21" t="str">
        <f t="shared" si="33"/>
        <v>DEU_Nordrhein-Westfalen_Animalia_Breeding birds_2016.pdf</v>
      </c>
      <c r="AC1379" s="21"/>
      <c r="AD1379" t="s">
        <v>1775</v>
      </c>
      <c r="AE1379" s="23" t="s">
        <v>1774</v>
      </c>
      <c r="AF1379" t="s">
        <v>87</v>
      </c>
    </row>
    <row r="1380" spans="1:32" ht="15" customHeight="1">
      <c r="A1380">
        <v>1384</v>
      </c>
      <c r="B1380" s="21" t="s">
        <v>31</v>
      </c>
      <c r="C1380" s="22" t="s">
        <v>50</v>
      </c>
      <c r="D1380" s="21" t="s">
        <v>157</v>
      </c>
      <c r="E1380" s="21" t="s">
        <v>157</v>
      </c>
      <c r="F1380" s="21"/>
      <c r="G1380" s="21"/>
      <c r="H1380" s="21"/>
      <c r="I1380" s="21" t="s">
        <v>53</v>
      </c>
      <c r="J1380" s="21" t="s">
        <v>54</v>
      </c>
      <c r="K1380" s="21" t="s">
        <v>37</v>
      </c>
      <c r="L1380" s="21" t="s">
        <v>177</v>
      </c>
      <c r="M1380" s="21" t="s">
        <v>178</v>
      </c>
      <c r="N1380" s="21" t="s">
        <v>812</v>
      </c>
      <c r="O1380" s="21"/>
      <c r="P1380" s="21" t="s">
        <v>1705</v>
      </c>
      <c r="Q1380" s="21" t="s">
        <v>41</v>
      </c>
      <c r="R1380" s="21" t="s">
        <v>1776</v>
      </c>
      <c r="S1380" s="56" t="s">
        <v>8390</v>
      </c>
      <c r="T1380" s="21" t="s">
        <v>44</v>
      </c>
      <c r="U1380" s="21" t="s">
        <v>60</v>
      </c>
      <c r="V1380" s="21"/>
      <c r="W1380" s="21">
        <v>2021</v>
      </c>
      <c r="X1380" s="21" t="s">
        <v>61</v>
      </c>
      <c r="Y1380" s="21"/>
      <c r="Z1380" s="21"/>
      <c r="AA1380" s="21"/>
      <c r="AB1380" s="21" t="str">
        <f t="shared" si="33"/>
        <v>DEU_Nordrhein-Westfalen_Animalia_Breeding birds_2021.pdf</v>
      </c>
      <c r="AC1380" s="21"/>
      <c r="AD1380" t="s">
        <v>1777</v>
      </c>
      <c r="AE1380" s="21" t="s">
        <v>1776</v>
      </c>
      <c r="AF1380" t="s">
        <v>87</v>
      </c>
    </row>
    <row r="1381" spans="1:32" ht="15" customHeight="1">
      <c r="A1381">
        <v>1385</v>
      </c>
      <c r="B1381" s="21" t="s">
        <v>31</v>
      </c>
      <c r="C1381" s="22" t="s">
        <v>50</v>
      </c>
      <c r="D1381" s="21" t="s">
        <v>157</v>
      </c>
      <c r="E1381" s="21" t="s">
        <v>157</v>
      </c>
      <c r="F1381" s="21"/>
      <c r="G1381" s="21"/>
      <c r="H1381" s="21"/>
      <c r="I1381" s="21" t="s">
        <v>53</v>
      </c>
      <c r="J1381" s="21" t="s">
        <v>54</v>
      </c>
      <c r="K1381" s="21" t="s">
        <v>37</v>
      </c>
      <c r="L1381" s="21" t="s">
        <v>177</v>
      </c>
      <c r="M1381" s="21" t="s">
        <v>178</v>
      </c>
      <c r="N1381" s="21" t="s">
        <v>812</v>
      </c>
      <c r="O1381" s="21"/>
      <c r="P1381" s="21" t="s">
        <v>1705</v>
      </c>
      <c r="Q1381" s="21" t="s">
        <v>41</v>
      </c>
      <c r="R1381" s="23" t="s">
        <v>1778</v>
      </c>
      <c r="S1381" s="56" t="s">
        <v>8392</v>
      </c>
      <c r="T1381" s="21" t="s">
        <v>44</v>
      </c>
      <c r="U1381" s="21" t="s">
        <v>60</v>
      </c>
      <c r="V1381" s="21"/>
      <c r="W1381" s="21">
        <v>2008</v>
      </c>
      <c r="X1381" s="21" t="s">
        <v>61</v>
      </c>
      <c r="Y1381" s="21"/>
      <c r="Z1381" s="21"/>
      <c r="AA1381" s="21"/>
      <c r="AB1381" s="21" t="str">
        <f t="shared" si="33"/>
        <v>DEU_Nordrhein-Westfalen_Animalia_Breeding birds_2008.pdf</v>
      </c>
      <c r="AC1381" s="21"/>
      <c r="AD1381" t="s">
        <v>1779</v>
      </c>
      <c r="AE1381" s="23" t="s">
        <v>1778</v>
      </c>
      <c r="AF1381" t="s">
        <v>87</v>
      </c>
    </row>
    <row r="1382" spans="1:32" ht="15" customHeight="1">
      <c r="A1382">
        <v>1386</v>
      </c>
      <c r="B1382" s="21" t="s">
        <v>31</v>
      </c>
      <c r="C1382" s="22" t="s">
        <v>50</v>
      </c>
      <c r="D1382" s="21" t="s">
        <v>157</v>
      </c>
      <c r="E1382" s="21" t="s">
        <v>157</v>
      </c>
      <c r="F1382" s="21"/>
      <c r="G1382" s="21"/>
      <c r="H1382" s="21"/>
      <c r="I1382" s="21" t="s">
        <v>53</v>
      </c>
      <c r="J1382" s="21" t="s">
        <v>54</v>
      </c>
      <c r="K1382" s="21" t="s">
        <v>37</v>
      </c>
      <c r="L1382" s="21" t="s">
        <v>177</v>
      </c>
      <c r="M1382" s="21" t="s">
        <v>178</v>
      </c>
      <c r="N1382" s="21" t="s">
        <v>812</v>
      </c>
      <c r="O1382" s="21"/>
      <c r="P1382" s="21" t="s">
        <v>6515</v>
      </c>
      <c r="Q1382" s="21" t="s">
        <v>41</v>
      </c>
      <c r="R1382" s="23" t="s">
        <v>6517</v>
      </c>
      <c r="S1382" s="56" t="s">
        <v>8393</v>
      </c>
      <c r="T1382" s="21" t="s">
        <v>44</v>
      </c>
      <c r="U1382" s="21" t="s">
        <v>60</v>
      </c>
      <c r="V1382" s="21"/>
      <c r="W1382" s="21">
        <v>2016</v>
      </c>
      <c r="X1382" s="21" t="s">
        <v>61</v>
      </c>
      <c r="Y1382" s="21"/>
      <c r="Z1382" s="21"/>
      <c r="AA1382" s="21"/>
      <c r="AB1382" s="21" t="str">
        <f t="shared" si="33"/>
        <v>DEU_Nordrhein-Westfalen_Animalia_Migratory birds_2016.pdf</v>
      </c>
      <c r="AC1382" s="21"/>
      <c r="AD1382" t="s">
        <v>6518</v>
      </c>
      <c r="AE1382" s="23" t="s">
        <v>6517</v>
      </c>
      <c r="AF1382" t="s">
        <v>87</v>
      </c>
    </row>
    <row r="1383" spans="1:32" ht="15" customHeight="1">
      <c r="A1383">
        <v>1387</v>
      </c>
      <c r="B1383" s="21" t="s">
        <v>31</v>
      </c>
      <c r="C1383" s="22" t="s">
        <v>50</v>
      </c>
      <c r="D1383" s="21" t="s">
        <v>157</v>
      </c>
      <c r="E1383" s="21" t="s">
        <v>157</v>
      </c>
      <c r="F1383" s="21"/>
      <c r="G1383" s="21"/>
      <c r="H1383" s="21"/>
      <c r="I1383" s="21" t="s">
        <v>53</v>
      </c>
      <c r="J1383" s="21" t="s">
        <v>54</v>
      </c>
      <c r="K1383" s="21" t="s">
        <v>96</v>
      </c>
      <c r="L1383" s="21"/>
      <c r="M1383" s="21"/>
      <c r="N1383" s="21"/>
      <c r="O1383" s="21"/>
      <c r="P1383" s="21" t="s">
        <v>5125</v>
      </c>
      <c r="Q1383" s="21" t="s">
        <v>41</v>
      </c>
      <c r="R1383" s="23" t="s">
        <v>160</v>
      </c>
      <c r="S1383" s="50" t="s">
        <v>8394</v>
      </c>
      <c r="T1383" s="21" t="s">
        <v>63</v>
      </c>
      <c r="U1383" s="21" t="s">
        <v>60</v>
      </c>
      <c r="V1383" s="21"/>
      <c r="W1383" s="21">
        <v>2021</v>
      </c>
      <c r="X1383" s="21" t="s">
        <v>61</v>
      </c>
      <c r="Y1383" s="21"/>
      <c r="Z1383" s="21"/>
      <c r="AA1383" s="21" t="s">
        <v>3682</v>
      </c>
      <c r="AB1383" s="21" t="str">
        <f t="shared" si="33"/>
        <v>DEU_Nordrhein-Westfalen_Plantae_Flowering plant_2021.xlsx</v>
      </c>
      <c r="AC1383" s="21"/>
      <c r="AD1383" t="s">
        <v>5127</v>
      </c>
      <c r="AE1383" s="23" t="s">
        <v>160</v>
      </c>
      <c r="AF1383" t="str">
        <f>VLOOKUP(AE1383,[1]urls_output!$A:$B,2,FALSE)</f>
        <v>F</v>
      </c>
    </row>
    <row r="1384" spans="1:32" ht="15" customHeight="1">
      <c r="A1384">
        <v>1388</v>
      </c>
      <c r="B1384" s="21" t="s">
        <v>31</v>
      </c>
      <c r="C1384" s="22" t="s">
        <v>50</v>
      </c>
      <c r="D1384" s="21" t="s">
        <v>157</v>
      </c>
      <c r="E1384" s="21" t="s">
        <v>157</v>
      </c>
      <c r="F1384" s="21"/>
      <c r="G1384" s="21"/>
      <c r="H1384" s="21"/>
      <c r="I1384" s="21" t="s">
        <v>53</v>
      </c>
      <c r="J1384" s="21" t="s">
        <v>54</v>
      </c>
      <c r="K1384" s="21" t="s">
        <v>96</v>
      </c>
      <c r="L1384" s="21"/>
      <c r="M1384" s="21"/>
      <c r="N1384" s="21"/>
      <c r="O1384" s="21"/>
      <c r="P1384" s="21" t="s">
        <v>3648</v>
      </c>
      <c r="Q1384" s="21" t="s">
        <v>41</v>
      </c>
      <c r="R1384" s="21" t="s">
        <v>160</v>
      </c>
      <c r="S1384" s="50" t="s">
        <v>8394</v>
      </c>
      <c r="T1384" s="21" t="s">
        <v>63</v>
      </c>
      <c r="U1384" s="21" t="s">
        <v>60</v>
      </c>
      <c r="V1384" s="21"/>
      <c r="W1384" s="21">
        <v>2021</v>
      </c>
      <c r="X1384" s="21" t="s">
        <v>61</v>
      </c>
      <c r="Y1384" s="21"/>
      <c r="Z1384" s="21"/>
      <c r="AA1384" s="21" t="s">
        <v>3682</v>
      </c>
      <c r="AB1384" s="21" t="str">
        <f t="shared" si="33"/>
        <v>DEU_Nordrhein-Westfalen_Plantae_Ferns_2021.xlsx</v>
      </c>
      <c r="AC1384" s="21"/>
      <c r="AD1384" t="s">
        <v>3683</v>
      </c>
      <c r="AE1384" s="21" t="s">
        <v>160</v>
      </c>
      <c r="AF1384" t="str">
        <f>VLOOKUP(AE1384,[1]urls_output!$A:$B,2,FALSE)</f>
        <v>F</v>
      </c>
    </row>
    <row r="1385" spans="1:32" ht="15" customHeight="1">
      <c r="A1385">
        <v>1389</v>
      </c>
      <c r="B1385" s="21" t="s">
        <v>31</v>
      </c>
      <c r="C1385" s="22" t="s">
        <v>50</v>
      </c>
      <c r="D1385" s="21" t="s">
        <v>157</v>
      </c>
      <c r="E1385" s="21" t="s">
        <v>157</v>
      </c>
      <c r="F1385" s="21"/>
      <c r="G1385" s="21"/>
      <c r="H1385" s="21"/>
      <c r="I1385" s="21" t="s">
        <v>53</v>
      </c>
      <c r="J1385" s="21" t="s">
        <v>54</v>
      </c>
      <c r="K1385" s="21" t="s">
        <v>96</v>
      </c>
      <c r="L1385" s="21"/>
      <c r="M1385" s="21"/>
      <c r="N1385" s="21" t="s">
        <v>2386</v>
      </c>
      <c r="O1385" t="s">
        <v>2387</v>
      </c>
      <c r="P1385" t="s">
        <v>2388</v>
      </c>
      <c r="Q1385" s="21" t="s">
        <v>41</v>
      </c>
      <c r="R1385" s="21" t="s">
        <v>160</v>
      </c>
      <c r="S1385" s="50" t="s">
        <v>8396</v>
      </c>
      <c r="T1385" s="21" t="s">
        <v>44</v>
      </c>
      <c r="U1385" s="21" t="s">
        <v>60</v>
      </c>
      <c r="V1385" s="21"/>
      <c r="W1385" s="21">
        <v>2023</v>
      </c>
      <c r="X1385" s="21" t="s">
        <v>61</v>
      </c>
      <c r="Y1385" s="21"/>
      <c r="Z1385" s="21"/>
      <c r="AA1385" s="21"/>
      <c r="AB1385" s="21" t="str">
        <f t="shared" si="33"/>
        <v>DEU_Nordrhein-Westfalen_Plantae_Characeae_2023.pdf</v>
      </c>
      <c r="AC1385" s="21"/>
      <c r="AD1385" t="s">
        <v>2421</v>
      </c>
      <c r="AE1385" s="21" t="s">
        <v>160</v>
      </c>
      <c r="AF1385" t="str">
        <f>VLOOKUP(AE1385,[1]urls_output!$A:$B,2,FALSE)</f>
        <v>F</v>
      </c>
    </row>
    <row r="1386" spans="1:32" ht="15" customHeight="1">
      <c r="A1386">
        <v>1390</v>
      </c>
      <c r="B1386" s="21" t="s">
        <v>31</v>
      </c>
      <c r="C1386" s="22" t="s">
        <v>50</v>
      </c>
      <c r="D1386" s="21" t="s">
        <v>157</v>
      </c>
      <c r="E1386" s="21" t="s">
        <v>157</v>
      </c>
      <c r="F1386" s="21"/>
      <c r="G1386" s="21"/>
      <c r="H1386" s="21"/>
      <c r="I1386" s="21" t="s">
        <v>53</v>
      </c>
      <c r="J1386" s="21" t="s">
        <v>54</v>
      </c>
      <c r="K1386" s="21" t="s">
        <v>96</v>
      </c>
      <c r="L1386" s="21"/>
      <c r="M1386" s="21"/>
      <c r="N1386" s="21"/>
      <c r="O1386" s="21"/>
      <c r="P1386" s="21" t="s">
        <v>7192</v>
      </c>
      <c r="Q1386" s="21" t="s">
        <v>41</v>
      </c>
      <c r="R1386" s="21" t="s">
        <v>160</v>
      </c>
      <c r="S1386" s="50" t="s">
        <v>8395</v>
      </c>
      <c r="T1386" s="21" t="s">
        <v>44</v>
      </c>
      <c r="U1386" s="21" t="s">
        <v>60</v>
      </c>
      <c r="V1386" s="21"/>
      <c r="W1386" s="21">
        <v>2023</v>
      </c>
      <c r="X1386" s="21" t="s">
        <v>61</v>
      </c>
      <c r="Y1386" s="21"/>
      <c r="Z1386" s="21"/>
      <c r="AA1386" s="21"/>
      <c r="AB1386" s="21" t="str">
        <f t="shared" si="33"/>
        <v>DEU_Nordrhein-Westfalen_Plantae_Red algae_2023.pdf</v>
      </c>
      <c r="AC1386" s="21"/>
      <c r="AD1386" t="s">
        <v>1861</v>
      </c>
      <c r="AE1386" s="21" t="s">
        <v>160</v>
      </c>
      <c r="AF1386" t="str">
        <f>VLOOKUP(AE1386,[1]urls_output!$A:$B,2,FALSE)</f>
        <v>F</v>
      </c>
    </row>
    <row r="1387" spans="1:32" ht="15" customHeight="1">
      <c r="A1387">
        <v>1391</v>
      </c>
      <c r="B1387" s="21" t="s">
        <v>31</v>
      </c>
      <c r="C1387" s="22" t="s">
        <v>50</v>
      </c>
      <c r="D1387" s="21" t="s">
        <v>157</v>
      </c>
      <c r="E1387" s="21" t="s">
        <v>157</v>
      </c>
      <c r="F1387" s="21"/>
      <c r="G1387" s="21"/>
      <c r="H1387" s="21"/>
      <c r="I1387" s="21" t="s">
        <v>53</v>
      </c>
      <c r="J1387" s="21" t="s">
        <v>54</v>
      </c>
      <c r="K1387" s="21" t="s">
        <v>96</v>
      </c>
      <c r="L1387" s="21" t="s">
        <v>1856</v>
      </c>
      <c r="M1387" s="21" t="s">
        <v>1857</v>
      </c>
      <c r="N1387" s="21" t="s">
        <v>1858</v>
      </c>
      <c r="O1387" s="21"/>
      <c r="P1387" s="21" t="s">
        <v>1855</v>
      </c>
      <c r="Q1387" s="21" t="s">
        <v>41</v>
      </c>
      <c r="R1387" s="21" t="s">
        <v>160</v>
      </c>
      <c r="S1387" s="50" t="s">
        <v>8395</v>
      </c>
      <c r="T1387" s="21" t="s">
        <v>44</v>
      </c>
      <c r="U1387" s="21" t="s">
        <v>60</v>
      </c>
      <c r="V1387" s="21"/>
      <c r="W1387" s="21">
        <v>2023</v>
      </c>
      <c r="X1387" s="21" t="s">
        <v>61</v>
      </c>
      <c r="Y1387" s="21"/>
      <c r="Z1387" s="21"/>
      <c r="AA1387" s="21"/>
      <c r="AB1387" s="21" t="str">
        <f t="shared" si="33"/>
        <v>DEU_Nordrhein-Westfalen_Plantae_Brown algae_2023.pdf</v>
      </c>
      <c r="AC1387" s="21"/>
      <c r="AD1387" t="s">
        <v>1861</v>
      </c>
      <c r="AE1387" s="21" t="s">
        <v>160</v>
      </c>
      <c r="AF1387" t="str">
        <f>VLOOKUP(AE1387,[1]urls_output!$A:$B,2,FALSE)</f>
        <v>F</v>
      </c>
    </row>
    <row r="1388" spans="1:32" ht="15" customHeight="1">
      <c r="A1388">
        <v>1392</v>
      </c>
      <c r="B1388" s="21" t="s">
        <v>31</v>
      </c>
      <c r="C1388" s="22" t="s">
        <v>50</v>
      </c>
      <c r="D1388" s="21" t="s">
        <v>157</v>
      </c>
      <c r="E1388" s="21" t="s">
        <v>157</v>
      </c>
      <c r="F1388" s="21"/>
      <c r="G1388" s="21"/>
      <c r="H1388" s="21"/>
      <c r="I1388" s="21" t="s">
        <v>53</v>
      </c>
      <c r="J1388" s="21" t="s">
        <v>54</v>
      </c>
      <c r="K1388" s="21" t="s">
        <v>37</v>
      </c>
      <c r="L1388" s="21" t="s">
        <v>177</v>
      </c>
      <c r="M1388" s="21" t="s">
        <v>178</v>
      </c>
      <c r="N1388" s="21"/>
      <c r="O1388" s="21"/>
      <c r="P1388" s="21" t="s">
        <v>3709</v>
      </c>
      <c r="Q1388" s="21" t="s">
        <v>41</v>
      </c>
      <c r="R1388" s="21" t="s">
        <v>2644</v>
      </c>
      <c r="S1388" s="50" t="s">
        <v>8397</v>
      </c>
      <c r="T1388" s="21" t="s">
        <v>44</v>
      </c>
      <c r="U1388" s="21" t="s">
        <v>60</v>
      </c>
      <c r="V1388" s="21"/>
      <c r="W1388" s="21">
        <v>2020</v>
      </c>
      <c r="X1388" s="21" t="s">
        <v>61</v>
      </c>
      <c r="Y1388" s="21"/>
      <c r="Z1388" s="21"/>
      <c r="AA1388" s="21"/>
      <c r="AB1388" s="21" t="str">
        <f t="shared" si="33"/>
        <v>DEU_Nordrhein-Westfalen_Animalia_Fishes_2020.pdf</v>
      </c>
      <c r="AC1388" s="21"/>
      <c r="AD1388" t="s">
        <v>2645</v>
      </c>
      <c r="AE1388" s="21" t="s">
        <v>2644</v>
      </c>
      <c r="AF1388" t="str">
        <f>VLOOKUP(AE1388,[1]urls_output!$A:$B,2,FALSE)</f>
        <v>F</v>
      </c>
    </row>
    <row r="1389" spans="1:32" ht="15" customHeight="1">
      <c r="A1389">
        <v>1393</v>
      </c>
      <c r="B1389" s="21" t="s">
        <v>31</v>
      </c>
      <c r="C1389" s="22" t="s">
        <v>50</v>
      </c>
      <c r="D1389" s="21" t="s">
        <v>157</v>
      </c>
      <c r="E1389" s="21" t="s">
        <v>157</v>
      </c>
      <c r="F1389" s="21"/>
      <c r="G1389" s="21"/>
      <c r="H1389" s="21"/>
      <c r="I1389" s="21" t="s">
        <v>53</v>
      </c>
      <c r="J1389" s="21" t="s">
        <v>54</v>
      </c>
      <c r="K1389" s="21" t="s">
        <v>37</v>
      </c>
      <c r="L1389" s="21" t="s">
        <v>177</v>
      </c>
      <c r="M1389" s="21" t="s">
        <v>178</v>
      </c>
      <c r="N1389" s="21"/>
      <c r="O1389" s="21"/>
      <c r="P1389" t="s">
        <v>2633</v>
      </c>
      <c r="Q1389" s="21" t="s">
        <v>41</v>
      </c>
      <c r="R1389" s="21" t="s">
        <v>2644</v>
      </c>
      <c r="S1389" s="50" t="s">
        <v>8397</v>
      </c>
      <c r="T1389" s="21" t="s">
        <v>44</v>
      </c>
      <c r="U1389" s="21" t="s">
        <v>60</v>
      </c>
      <c r="V1389" s="21"/>
      <c r="W1389" s="21">
        <v>2020</v>
      </c>
      <c r="X1389" s="21" t="s">
        <v>61</v>
      </c>
      <c r="Y1389" s="21"/>
      <c r="Z1389" s="21"/>
      <c r="AA1389" s="21"/>
      <c r="AB1389" s="21" t="str">
        <f t="shared" si="33"/>
        <v>DEU_Nordrhein-Westfalen_Animalia_Cyclostomata_2020.pdf</v>
      </c>
      <c r="AC1389" s="21"/>
      <c r="AD1389" t="s">
        <v>2645</v>
      </c>
      <c r="AE1389" s="21" t="s">
        <v>2644</v>
      </c>
      <c r="AF1389" t="str">
        <f>VLOOKUP(AE1389,[1]urls_output!$A:$B,2,FALSE)</f>
        <v>F</v>
      </c>
    </row>
    <row r="1390" spans="1:32" ht="15" customHeight="1">
      <c r="A1390">
        <v>1394</v>
      </c>
      <c r="B1390" s="21" t="s">
        <v>31</v>
      </c>
      <c r="C1390" s="22" t="s">
        <v>50</v>
      </c>
      <c r="D1390" s="21" t="s">
        <v>157</v>
      </c>
      <c r="E1390" s="21" t="s">
        <v>157</v>
      </c>
      <c r="F1390" s="21"/>
      <c r="G1390" s="21"/>
      <c r="H1390" s="21"/>
      <c r="I1390" s="21" t="s">
        <v>53</v>
      </c>
      <c r="J1390" s="21" t="s">
        <v>54</v>
      </c>
      <c r="K1390" s="21" t="s">
        <v>37</v>
      </c>
      <c r="L1390" s="21" t="s">
        <v>38</v>
      </c>
      <c r="M1390" s="21" t="s">
        <v>55</v>
      </c>
      <c r="N1390" s="21" t="s">
        <v>56</v>
      </c>
      <c r="O1390" s="21" t="s">
        <v>158</v>
      </c>
      <c r="P1390" s="21" t="s">
        <v>2050</v>
      </c>
      <c r="Q1390" s="21" t="s">
        <v>41</v>
      </c>
      <c r="R1390" s="21" t="s">
        <v>160</v>
      </c>
      <c r="S1390" s="21" t="s">
        <v>8398</v>
      </c>
      <c r="T1390" s="21" t="s">
        <v>44</v>
      </c>
      <c r="U1390" s="21" t="s">
        <v>60</v>
      </c>
      <c r="V1390" s="21"/>
      <c r="W1390" s="21">
        <v>2021</v>
      </c>
      <c r="X1390" s="21" t="s">
        <v>61</v>
      </c>
      <c r="Y1390" s="21"/>
      <c r="Z1390" s="21"/>
      <c r="AA1390" s="21"/>
      <c r="AB1390" s="21" t="str">
        <f t="shared" si="33"/>
        <v>DEU_Nordrhein-Westfalen_Animalia_Butterflies_2021.pdf</v>
      </c>
      <c r="AC1390" s="21"/>
      <c r="AD1390" t="s">
        <v>2169</v>
      </c>
      <c r="AE1390" s="21" t="s">
        <v>160</v>
      </c>
      <c r="AF1390" t="str">
        <f>VLOOKUP(AE1390,[1]urls_output!$A:$B,2,FALSE)</f>
        <v>F</v>
      </c>
    </row>
    <row r="1391" spans="1:32" ht="15" customHeight="1">
      <c r="A1391">
        <v>1396</v>
      </c>
      <c r="B1391" s="21" t="s">
        <v>31</v>
      </c>
      <c r="C1391" s="22" t="s">
        <v>50</v>
      </c>
      <c r="D1391" s="21" t="s">
        <v>157</v>
      </c>
      <c r="E1391" s="21" t="s">
        <v>157</v>
      </c>
      <c r="F1391" s="21"/>
      <c r="G1391" s="21"/>
      <c r="H1391" s="21"/>
      <c r="I1391" s="21" t="s">
        <v>53</v>
      </c>
      <c r="J1391" s="21" t="s">
        <v>54</v>
      </c>
      <c r="K1391" s="21" t="s">
        <v>37</v>
      </c>
      <c r="L1391" s="21" t="s">
        <v>38</v>
      </c>
      <c r="M1391" s="21" t="s">
        <v>55</v>
      </c>
      <c r="N1391" s="21" t="s">
        <v>56</v>
      </c>
      <c r="O1391" s="21" t="s">
        <v>158</v>
      </c>
      <c r="P1391" s="21" t="s">
        <v>1612</v>
      </c>
      <c r="Q1391" s="21" t="s">
        <v>41</v>
      </c>
      <c r="R1391" s="21" t="s">
        <v>160</v>
      </c>
      <c r="S1391" s="50" t="s">
        <v>8398</v>
      </c>
      <c r="T1391" s="21" t="s">
        <v>44</v>
      </c>
      <c r="U1391" s="21" t="s">
        <v>60</v>
      </c>
      <c r="V1391" s="21"/>
      <c r="W1391" s="21">
        <v>2021</v>
      </c>
      <c r="X1391" s="21" t="s">
        <v>61</v>
      </c>
      <c r="Y1391" s="21"/>
      <c r="Z1391" s="21"/>
      <c r="AA1391" s="21"/>
      <c r="AB1391" s="21" t="str">
        <f t="shared" si="33"/>
        <v>DEU_Nordrhein-Westfalen_Animalia_Bombyces _2021.pdf</v>
      </c>
      <c r="AC1391" s="21"/>
      <c r="AD1391" t="s">
        <v>1613</v>
      </c>
      <c r="AE1391" s="21" t="s">
        <v>160</v>
      </c>
      <c r="AF1391" t="str">
        <f>VLOOKUP(AE1391,[1]urls_output!$A:$B,2,FALSE)</f>
        <v>F</v>
      </c>
    </row>
    <row r="1392" spans="1:32" ht="15" customHeight="1">
      <c r="A1392">
        <v>1397</v>
      </c>
      <c r="B1392" s="21" t="s">
        <v>31</v>
      </c>
      <c r="C1392" s="22" t="s">
        <v>50</v>
      </c>
      <c r="D1392" s="21" t="s">
        <v>157</v>
      </c>
      <c r="E1392" s="21" t="s">
        <v>157</v>
      </c>
      <c r="F1392" s="21"/>
      <c r="G1392" s="21"/>
      <c r="H1392" s="21"/>
      <c r="I1392" s="21" t="s">
        <v>53</v>
      </c>
      <c r="J1392" s="21" t="s">
        <v>54</v>
      </c>
      <c r="K1392" s="21" t="s">
        <v>37</v>
      </c>
      <c r="L1392" s="21" t="s">
        <v>38</v>
      </c>
      <c r="M1392" s="21" t="s">
        <v>55</v>
      </c>
      <c r="N1392" s="21" t="s">
        <v>56</v>
      </c>
      <c r="O1392" s="21" t="s">
        <v>158</v>
      </c>
      <c r="P1392" s="21" t="s">
        <v>7577</v>
      </c>
      <c r="Q1392" s="21" t="s">
        <v>41</v>
      </c>
      <c r="R1392" s="21" t="s">
        <v>160</v>
      </c>
      <c r="S1392" s="50" t="s">
        <v>8398</v>
      </c>
      <c r="T1392" s="21" t="s">
        <v>44</v>
      </c>
      <c r="U1392" s="21" t="s">
        <v>60</v>
      </c>
      <c r="V1392" s="21"/>
      <c r="W1392" s="21">
        <v>2021</v>
      </c>
      <c r="X1392" s="21" t="s">
        <v>61</v>
      </c>
      <c r="Y1392" s="21"/>
      <c r="Z1392" s="21"/>
      <c r="AA1392" s="21"/>
      <c r="AB1392" s="21" t="str">
        <f t="shared" si="33"/>
        <v>DEU_Nordrhein-Westfalen_Animalia_Sphingidae_2021.pdf</v>
      </c>
      <c r="AC1392" s="21"/>
      <c r="AD1392" t="s">
        <v>1613</v>
      </c>
      <c r="AE1392" s="21" t="s">
        <v>160</v>
      </c>
      <c r="AF1392" t="str">
        <f>VLOOKUP(AE1392,[1]urls_output!$A:$B,2,FALSE)</f>
        <v>F</v>
      </c>
    </row>
    <row r="1393" spans="1:32" ht="15" customHeight="1">
      <c r="A1393">
        <v>1398</v>
      </c>
      <c r="B1393" s="21" t="s">
        <v>31</v>
      </c>
      <c r="C1393" s="22" t="s">
        <v>50</v>
      </c>
      <c r="D1393" s="21" t="s">
        <v>157</v>
      </c>
      <c r="E1393" s="21" t="s">
        <v>157</v>
      </c>
      <c r="F1393" s="21"/>
      <c r="G1393" s="21"/>
      <c r="H1393" s="21"/>
      <c r="I1393" s="21" t="s">
        <v>53</v>
      </c>
      <c r="J1393" s="21" t="s">
        <v>54</v>
      </c>
      <c r="K1393" s="21" t="s">
        <v>37</v>
      </c>
      <c r="L1393" s="21" t="s">
        <v>38</v>
      </c>
      <c r="M1393" s="21" t="s">
        <v>55</v>
      </c>
      <c r="N1393" s="21" t="s">
        <v>56</v>
      </c>
      <c r="O1393" s="21" t="s">
        <v>158</v>
      </c>
      <c r="P1393" s="21" t="s">
        <v>6704</v>
      </c>
      <c r="Q1393" s="21" t="s">
        <v>41</v>
      </c>
      <c r="R1393" s="21" t="s">
        <v>160</v>
      </c>
      <c r="S1393" s="50" t="s">
        <v>8398</v>
      </c>
      <c r="T1393" s="21" t="s">
        <v>44</v>
      </c>
      <c r="U1393" s="21" t="s">
        <v>60</v>
      </c>
      <c r="V1393" s="21"/>
      <c r="W1393" s="21">
        <v>2021</v>
      </c>
      <c r="X1393" s="21" t="s">
        <v>61</v>
      </c>
      <c r="Y1393" s="21"/>
      <c r="Z1393" s="21"/>
      <c r="AA1393" s="21"/>
      <c r="AB1393" s="21" t="str">
        <f t="shared" si="33"/>
        <v>DEU_Nordrhein-Westfalen_Animalia_Noctuidae_2021.pdf</v>
      </c>
      <c r="AC1393" s="21"/>
      <c r="AD1393" t="s">
        <v>6709</v>
      </c>
      <c r="AE1393" s="21" t="s">
        <v>160</v>
      </c>
      <c r="AF1393" t="str">
        <f>VLOOKUP(AE1393,[1]urls_output!$A:$B,2,FALSE)</f>
        <v>F</v>
      </c>
    </row>
    <row r="1394" spans="1:32" ht="15" customHeight="1">
      <c r="A1394">
        <v>1399</v>
      </c>
      <c r="B1394" t="s">
        <v>31</v>
      </c>
      <c r="C1394" s="19" t="s">
        <v>50</v>
      </c>
      <c r="D1394" t="s">
        <v>157</v>
      </c>
      <c r="E1394" t="s">
        <v>157</v>
      </c>
      <c r="I1394" t="s">
        <v>53</v>
      </c>
      <c r="J1394" t="s">
        <v>54</v>
      </c>
      <c r="K1394" t="s">
        <v>37</v>
      </c>
      <c r="L1394" t="s">
        <v>38</v>
      </c>
      <c r="M1394" t="s">
        <v>55</v>
      </c>
      <c r="N1394" t="s">
        <v>56</v>
      </c>
      <c r="O1394" t="s">
        <v>158</v>
      </c>
      <c r="P1394" t="s">
        <v>5407</v>
      </c>
      <c r="Q1394" t="s">
        <v>41</v>
      </c>
      <c r="R1394" t="s">
        <v>160</v>
      </c>
      <c r="S1394" s="38" t="s">
        <v>8398</v>
      </c>
      <c r="T1394" t="s">
        <v>44</v>
      </c>
      <c r="U1394" t="s">
        <v>60</v>
      </c>
      <c r="W1394">
        <v>2021</v>
      </c>
      <c r="X1394" t="s">
        <v>61</v>
      </c>
      <c r="Z1394" s="2"/>
      <c r="AB1394" t="str">
        <f t="shared" si="33"/>
        <v>DEU_Nordrhein-Westfalen_Animalia_Geometridae_2021.pdf</v>
      </c>
      <c r="AC1394" s="8"/>
      <c r="AD1394" t="s">
        <v>5408</v>
      </c>
      <c r="AE1394" t="s">
        <v>160</v>
      </c>
      <c r="AF1394" t="str">
        <f>VLOOKUP(AE1394,[1]urls_output!$A:$B,2,FALSE)</f>
        <v>F</v>
      </c>
    </row>
    <row r="1395" spans="1:32" ht="15" customHeight="1">
      <c r="A1395">
        <v>1400</v>
      </c>
      <c r="B1395" s="21" t="s">
        <v>31</v>
      </c>
      <c r="C1395" s="22" t="s">
        <v>50</v>
      </c>
      <c r="D1395" s="21" t="s">
        <v>157</v>
      </c>
      <c r="E1395" s="21" t="s">
        <v>157</v>
      </c>
      <c r="F1395" s="21"/>
      <c r="G1395" s="21"/>
      <c r="H1395" s="21"/>
      <c r="I1395" s="21" t="s">
        <v>53</v>
      </c>
      <c r="J1395" s="21" t="s">
        <v>54</v>
      </c>
      <c r="K1395" s="21" t="s">
        <v>37</v>
      </c>
      <c r="L1395" s="21" t="s">
        <v>38</v>
      </c>
      <c r="M1395" s="21" t="s">
        <v>55</v>
      </c>
      <c r="N1395" s="21" t="s">
        <v>56</v>
      </c>
      <c r="O1395" s="21" t="s">
        <v>158</v>
      </c>
      <c r="P1395" s="21" t="s">
        <v>7482</v>
      </c>
      <c r="Q1395" s="21" t="s">
        <v>41</v>
      </c>
      <c r="R1395" s="21" t="s">
        <v>160</v>
      </c>
      <c r="S1395" s="50" t="s">
        <v>8398</v>
      </c>
      <c r="T1395" s="21" t="s">
        <v>44</v>
      </c>
      <c r="U1395" s="21" t="s">
        <v>60</v>
      </c>
      <c r="V1395" s="21"/>
      <c r="W1395" s="21">
        <v>2021</v>
      </c>
      <c r="X1395" s="21" t="s">
        <v>61</v>
      </c>
      <c r="Y1395" s="21"/>
      <c r="Z1395" s="21"/>
      <c r="AA1395" s="21"/>
      <c r="AB1395" s="21" t="str">
        <f t="shared" si="33"/>
        <v>DEU_Nordrhein-Westfalen_Animalia_Sesiidae_2021.pdf</v>
      </c>
      <c r="AC1395" s="21"/>
      <c r="AD1395" t="s">
        <v>7483</v>
      </c>
      <c r="AE1395" s="21" t="s">
        <v>160</v>
      </c>
      <c r="AF1395" t="str">
        <f>VLOOKUP(AE1395,[1]urls_output!$A:$B,2,FALSE)</f>
        <v>F</v>
      </c>
    </row>
    <row r="1396" spans="1:32" ht="15" customHeight="1">
      <c r="A1396">
        <v>1401</v>
      </c>
      <c r="B1396" t="s">
        <v>31</v>
      </c>
      <c r="C1396" s="19" t="s">
        <v>50</v>
      </c>
      <c r="D1396" t="s">
        <v>157</v>
      </c>
      <c r="E1396" t="s">
        <v>157</v>
      </c>
      <c r="I1396" t="s">
        <v>53</v>
      </c>
      <c r="J1396" t="s">
        <v>54</v>
      </c>
      <c r="K1396" t="s">
        <v>37</v>
      </c>
      <c r="L1396" t="s">
        <v>38</v>
      </c>
      <c r="M1396" t="s">
        <v>55</v>
      </c>
      <c r="N1396" t="s">
        <v>56</v>
      </c>
      <c r="O1396" t="s">
        <v>158</v>
      </c>
      <c r="P1396" t="s">
        <v>7176</v>
      </c>
      <c r="Q1396" t="s">
        <v>41</v>
      </c>
      <c r="R1396" t="s">
        <v>160</v>
      </c>
      <c r="S1396" s="38" t="s">
        <v>8398</v>
      </c>
      <c r="T1396" t="s">
        <v>44</v>
      </c>
      <c r="U1396" t="s">
        <v>60</v>
      </c>
      <c r="W1396">
        <v>2021</v>
      </c>
      <c r="X1396" t="s">
        <v>61</v>
      </c>
      <c r="Z1396" s="2"/>
      <c r="AB1396" t="str">
        <f t="shared" si="33"/>
        <v>DEU_Nordrhein-Westfalen_Animalia_Psychidae_2021.pdf</v>
      </c>
      <c r="AC1396" s="8"/>
      <c r="AD1396" t="s">
        <v>7177</v>
      </c>
      <c r="AE1396" t="s">
        <v>160</v>
      </c>
      <c r="AF1396" t="str">
        <f>VLOOKUP(AE1396,[1]urls_output!$A:$B,2,FALSE)</f>
        <v>F</v>
      </c>
    </row>
    <row r="1397" spans="1:32" ht="15" customHeight="1">
      <c r="A1397">
        <v>1402</v>
      </c>
      <c r="B1397" s="21" t="s">
        <v>31</v>
      </c>
      <c r="C1397" s="22" t="s">
        <v>50</v>
      </c>
      <c r="D1397" s="21" t="s">
        <v>157</v>
      </c>
      <c r="E1397" s="21" t="s">
        <v>157</v>
      </c>
      <c r="F1397" s="21"/>
      <c r="G1397" s="21"/>
      <c r="H1397" s="21"/>
      <c r="I1397" s="21" t="s">
        <v>53</v>
      </c>
      <c r="J1397" s="21" t="s">
        <v>54</v>
      </c>
      <c r="K1397" s="21" t="s">
        <v>37</v>
      </c>
      <c r="L1397" s="21" t="s">
        <v>38</v>
      </c>
      <c r="M1397" s="21" t="s">
        <v>55</v>
      </c>
      <c r="N1397" s="21" t="s">
        <v>56</v>
      </c>
      <c r="O1397" s="21" t="s">
        <v>158</v>
      </c>
      <c r="P1397" s="21" t="s">
        <v>7184</v>
      </c>
      <c r="Q1397" s="21" t="s">
        <v>41</v>
      </c>
      <c r="R1397" s="21" t="s">
        <v>160</v>
      </c>
      <c r="S1397" s="50" t="s">
        <v>8398</v>
      </c>
      <c r="T1397" s="21" t="s">
        <v>44</v>
      </c>
      <c r="U1397" s="21" t="s">
        <v>60</v>
      </c>
      <c r="V1397" s="21"/>
      <c r="W1397" s="21">
        <v>2021</v>
      </c>
      <c r="X1397" s="21" t="s">
        <v>61</v>
      </c>
      <c r="Y1397" s="21"/>
      <c r="Z1397" s="21"/>
      <c r="AA1397" s="21"/>
      <c r="AB1397" s="21" t="str">
        <f t="shared" si="33"/>
        <v>DEU_Nordrhein-Westfalen_Animalia_Pterophoridae_2021.pdf</v>
      </c>
      <c r="AC1397" s="21"/>
      <c r="AD1397" t="s">
        <v>161</v>
      </c>
      <c r="AE1397" s="21" t="s">
        <v>160</v>
      </c>
      <c r="AF1397" t="str">
        <f>VLOOKUP(AE1397,[1]urls_output!$A:$B,2,FALSE)</f>
        <v>F</v>
      </c>
    </row>
    <row r="1398" spans="1:32" ht="15" customHeight="1">
      <c r="A1398">
        <v>1403</v>
      </c>
      <c r="B1398" t="s">
        <v>31</v>
      </c>
      <c r="C1398" s="19" t="s">
        <v>50</v>
      </c>
      <c r="D1398" t="s">
        <v>157</v>
      </c>
      <c r="E1398" t="s">
        <v>157</v>
      </c>
      <c r="I1398" t="s">
        <v>53</v>
      </c>
      <c r="J1398" t="s">
        <v>54</v>
      </c>
      <c r="K1398" t="s">
        <v>37</v>
      </c>
      <c r="L1398" t="s">
        <v>38</v>
      </c>
      <c r="M1398" t="s">
        <v>55</v>
      </c>
      <c r="N1398" t="s">
        <v>56</v>
      </c>
      <c r="O1398" t="s">
        <v>158</v>
      </c>
      <c r="P1398" t="s">
        <v>159</v>
      </c>
      <c r="Q1398" t="s">
        <v>41</v>
      </c>
      <c r="R1398" s="1" t="s">
        <v>160</v>
      </c>
      <c r="S1398" s="38" t="s">
        <v>8398</v>
      </c>
      <c r="T1398" t="s">
        <v>44</v>
      </c>
      <c r="U1398" t="s">
        <v>60</v>
      </c>
      <c r="W1398">
        <v>2021</v>
      </c>
      <c r="X1398" t="s">
        <v>61</v>
      </c>
      <c r="Z1398" s="2"/>
      <c r="AB1398" t="str">
        <f t="shared" si="33"/>
        <v>DEU_Nordrhein-Westfalen_Animalia_Alucitidae_2021.pdf</v>
      </c>
      <c r="AC1398" s="8"/>
      <c r="AD1398" t="s">
        <v>161</v>
      </c>
      <c r="AE1398" t="s">
        <v>160</v>
      </c>
      <c r="AF1398" t="str">
        <f>VLOOKUP(AE1398,[1]urls_output!$A:$B,2,FALSE)</f>
        <v>F</v>
      </c>
    </row>
    <row r="1399" spans="1:32" ht="15" customHeight="1">
      <c r="A1399">
        <v>1404</v>
      </c>
      <c r="B1399" s="21" t="s">
        <v>31</v>
      </c>
      <c r="C1399" s="22" t="s">
        <v>50</v>
      </c>
      <c r="D1399" s="21" t="s">
        <v>157</v>
      </c>
      <c r="E1399" s="21" t="s">
        <v>157</v>
      </c>
      <c r="F1399" s="21"/>
      <c r="G1399" s="21"/>
      <c r="H1399" s="21"/>
      <c r="I1399" s="21" t="s">
        <v>53</v>
      </c>
      <c r="J1399" s="21" t="s">
        <v>54</v>
      </c>
      <c r="K1399" s="21" t="s">
        <v>37</v>
      </c>
      <c r="L1399" s="21" t="s">
        <v>38</v>
      </c>
      <c r="M1399" s="21" t="s">
        <v>55</v>
      </c>
      <c r="N1399" s="21" t="s">
        <v>56</v>
      </c>
      <c r="O1399" s="21" t="s">
        <v>158</v>
      </c>
      <c r="P1399" s="21" t="s">
        <v>7187</v>
      </c>
      <c r="Q1399" s="21" t="s">
        <v>41</v>
      </c>
      <c r="R1399" s="21" t="s">
        <v>160</v>
      </c>
      <c r="S1399" s="50" t="s">
        <v>8398</v>
      </c>
      <c r="T1399" s="21" t="s">
        <v>44</v>
      </c>
      <c r="U1399" s="21" t="s">
        <v>60</v>
      </c>
      <c r="V1399" s="21"/>
      <c r="W1399" s="21">
        <v>2021</v>
      </c>
      <c r="X1399" s="21" t="s">
        <v>61</v>
      </c>
      <c r="Y1399" s="21"/>
      <c r="Z1399" s="21"/>
      <c r="AA1399" s="21"/>
      <c r="AB1399" s="21" t="str">
        <f t="shared" si="33"/>
        <v>DEU_Nordrhein-Westfalen_Animalia_Pyralidae_2021.pdf</v>
      </c>
      <c r="AC1399" s="21"/>
      <c r="AD1399" t="s">
        <v>2572</v>
      </c>
      <c r="AE1399" s="21" t="s">
        <v>160</v>
      </c>
      <c r="AF1399" t="str">
        <f>VLOOKUP(AE1399,[1]urls_output!$A:$B,2,FALSE)</f>
        <v>F</v>
      </c>
    </row>
    <row r="1400" spans="1:32" ht="15" customHeight="1">
      <c r="A1400">
        <v>1405</v>
      </c>
      <c r="B1400" t="s">
        <v>31</v>
      </c>
      <c r="C1400" s="19" t="s">
        <v>50</v>
      </c>
      <c r="D1400" t="s">
        <v>157</v>
      </c>
      <c r="E1400" t="s">
        <v>157</v>
      </c>
      <c r="I1400" t="s">
        <v>53</v>
      </c>
      <c r="J1400" t="s">
        <v>54</v>
      </c>
      <c r="K1400" t="s">
        <v>37</v>
      </c>
      <c r="L1400" t="s">
        <v>38</v>
      </c>
      <c r="M1400" t="s">
        <v>55</v>
      </c>
      <c r="N1400" t="s">
        <v>56</v>
      </c>
      <c r="O1400" t="s">
        <v>158</v>
      </c>
      <c r="P1400" t="s">
        <v>2571</v>
      </c>
      <c r="Q1400" t="s">
        <v>41</v>
      </c>
      <c r="R1400" t="s">
        <v>160</v>
      </c>
      <c r="S1400" s="38" t="s">
        <v>8398</v>
      </c>
      <c r="T1400" t="s">
        <v>44</v>
      </c>
      <c r="U1400" t="s">
        <v>60</v>
      </c>
      <c r="W1400">
        <v>2021</v>
      </c>
      <c r="X1400" t="s">
        <v>61</v>
      </c>
      <c r="Z1400" s="2"/>
      <c r="AB1400" t="str">
        <f t="shared" si="33"/>
        <v>DEU_Nordrhein-Westfalen_Animalia_Crambidae_2021.pdf</v>
      </c>
      <c r="AC1400" s="8"/>
      <c r="AD1400" t="s">
        <v>2572</v>
      </c>
      <c r="AE1400" t="s">
        <v>160</v>
      </c>
      <c r="AF1400" t="str">
        <f>VLOOKUP(AE1400,[1]urls_output!$A:$B,2,FALSE)</f>
        <v>F</v>
      </c>
    </row>
    <row r="1401" spans="1:32" ht="15" customHeight="1">
      <c r="A1401">
        <v>1406</v>
      </c>
      <c r="B1401" s="21" t="s">
        <v>31</v>
      </c>
      <c r="C1401" s="22" t="s">
        <v>50</v>
      </c>
      <c r="D1401" s="21" t="s">
        <v>157</v>
      </c>
      <c r="E1401" s="21" t="s">
        <v>157</v>
      </c>
      <c r="F1401" s="21"/>
      <c r="G1401" s="21"/>
      <c r="H1401" s="21"/>
      <c r="I1401" s="21" t="s">
        <v>53</v>
      </c>
      <c r="J1401" s="21" t="s">
        <v>54</v>
      </c>
      <c r="K1401" s="21" t="s">
        <v>37</v>
      </c>
      <c r="L1401" s="21" t="s">
        <v>38</v>
      </c>
      <c r="M1401" s="21" t="s">
        <v>55</v>
      </c>
      <c r="N1401" s="21" t="s">
        <v>56</v>
      </c>
      <c r="O1401" s="21" t="s">
        <v>158</v>
      </c>
      <c r="P1401" s="21" t="s">
        <v>7769</v>
      </c>
      <c r="Q1401" s="21" t="s">
        <v>41</v>
      </c>
      <c r="R1401" s="21" t="s">
        <v>160</v>
      </c>
      <c r="S1401" s="50" t="s">
        <v>8398</v>
      </c>
      <c r="T1401" s="21" t="s">
        <v>44</v>
      </c>
      <c r="U1401" s="21" t="s">
        <v>60</v>
      </c>
      <c r="V1401" s="21"/>
      <c r="W1401" s="21">
        <v>2021</v>
      </c>
      <c r="X1401" s="21" t="s">
        <v>61</v>
      </c>
      <c r="Y1401" s="21"/>
      <c r="Z1401" s="21"/>
      <c r="AA1401" s="21"/>
      <c r="AB1401" s="21" t="str">
        <f t="shared" si="33"/>
        <v>DEU_Nordrhein-Westfalen_Animalia_Torticidae_2021.pdf</v>
      </c>
      <c r="AC1401" s="21"/>
      <c r="AD1401" t="s">
        <v>2449</v>
      </c>
      <c r="AE1401" s="21" t="s">
        <v>160</v>
      </c>
      <c r="AF1401" t="str">
        <f>VLOOKUP(AE1401,[1]urls_output!$A:$B,2,FALSE)</f>
        <v>F</v>
      </c>
    </row>
    <row r="1402" spans="1:32" ht="15" customHeight="1">
      <c r="A1402">
        <v>1407</v>
      </c>
      <c r="B1402" s="21" t="s">
        <v>31</v>
      </c>
      <c r="C1402" s="22" t="s">
        <v>50</v>
      </c>
      <c r="D1402" s="21" t="s">
        <v>157</v>
      </c>
      <c r="E1402" s="21" t="s">
        <v>157</v>
      </c>
      <c r="F1402" s="21"/>
      <c r="G1402" s="21"/>
      <c r="H1402" s="21"/>
      <c r="I1402" s="21" t="s">
        <v>53</v>
      </c>
      <c r="J1402" s="21" t="s">
        <v>54</v>
      </c>
      <c r="K1402" s="21" t="s">
        <v>37</v>
      </c>
      <c r="L1402" s="21" t="s">
        <v>38</v>
      </c>
      <c r="M1402" s="21" t="s">
        <v>55</v>
      </c>
      <c r="N1402" s="21" t="s">
        <v>56</v>
      </c>
      <c r="O1402" s="21" t="s">
        <v>158</v>
      </c>
      <c r="P1402" s="21" t="s">
        <v>2448</v>
      </c>
      <c r="Q1402" s="21" t="s">
        <v>41</v>
      </c>
      <c r="R1402" s="21" t="s">
        <v>160</v>
      </c>
      <c r="S1402" s="50" t="s">
        <v>8398</v>
      </c>
      <c r="T1402" s="21" t="s">
        <v>44</v>
      </c>
      <c r="U1402" s="21" t="s">
        <v>60</v>
      </c>
      <c r="V1402" s="21"/>
      <c r="W1402" s="21">
        <v>2021</v>
      </c>
      <c r="X1402" s="21" t="s">
        <v>61</v>
      </c>
      <c r="Y1402" s="21"/>
      <c r="Z1402" s="21"/>
      <c r="AA1402" s="21"/>
      <c r="AB1402" s="21" t="str">
        <f t="shared" si="33"/>
        <v>DEU_Nordrhein-Westfalen_Animalia_Choreutidae_2021.pdf</v>
      </c>
      <c r="AC1402" s="21"/>
      <c r="AD1402" t="s">
        <v>2449</v>
      </c>
      <c r="AE1402" s="21" t="s">
        <v>160</v>
      </c>
      <c r="AF1402" t="str">
        <f>VLOOKUP(AE1402,[1]urls_output!$A:$B,2,FALSE)</f>
        <v>F</v>
      </c>
    </row>
    <row r="1403" spans="1:32" ht="15" customHeight="1">
      <c r="A1403">
        <v>1408</v>
      </c>
      <c r="B1403" s="21" t="s">
        <v>31</v>
      </c>
      <c r="C1403" s="22" t="s">
        <v>50</v>
      </c>
      <c r="D1403" s="21" t="s">
        <v>157</v>
      </c>
      <c r="E1403" s="21" t="s">
        <v>157</v>
      </c>
      <c r="F1403" s="21"/>
      <c r="G1403" s="21"/>
      <c r="H1403" s="21"/>
      <c r="I1403" s="21" t="s">
        <v>53</v>
      </c>
      <c r="J1403" s="21" t="s">
        <v>54</v>
      </c>
      <c r="K1403" s="21" t="s">
        <v>37</v>
      </c>
      <c r="L1403" s="21" t="s">
        <v>38</v>
      </c>
      <c r="M1403" s="21" t="s">
        <v>55</v>
      </c>
      <c r="N1403" s="21" t="s">
        <v>56</v>
      </c>
      <c r="O1403" s="21" t="s">
        <v>820</v>
      </c>
      <c r="P1403" s="21" t="s">
        <v>5429</v>
      </c>
      <c r="Q1403" s="21" t="s">
        <v>41</v>
      </c>
      <c r="R1403" s="21" t="s">
        <v>160</v>
      </c>
      <c r="S1403" s="50" t="s">
        <v>8398</v>
      </c>
      <c r="T1403" s="21" t="s">
        <v>63</v>
      </c>
      <c r="U1403" s="21" t="s">
        <v>60</v>
      </c>
      <c r="V1403" s="21"/>
      <c r="W1403" s="21">
        <v>2021</v>
      </c>
      <c r="X1403" s="21" t="s">
        <v>61</v>
      </c>
      <c r="Y1403" s="21"/>
      <c r="Z1403" s="21"/>
      <c r="AA1403" s="21" t="s">
        <v>5436</v>
      </c>
      <c r="AB1403" s="21" t="str">
        <f t="shared" si="33"/>
        <v>DEU_Nordrhein-Westfalen_Animalia_Ground beetles_2021.xlsx</v>
      </c>
      <c r="AC1403" s="21"/>
      <c r="AD1403" t="s">
        <v>5437</v>
      </c>
      <c r="AE1403" s="21" t="s">
        <v>160</v>
      </c>
      <c r="AF1403" t="str">
        <f>VLOOKUP(AE1403,[1]urls_output!$A:$B,2,FALSE)</f>
        <v>F</v>
      </c>
    </row>
    <row r="1404" spans="1:32" ht="15" customHeight="1">
      <c r="A1404">
        <v>1409</v>
      </c>
      <c r="B1404" s="21" t="s">
        <v>31</v>
      </c>
      <c r="C1404" s="22" t="s">
        <v>50</v>
      </c>
      <c r="D1404" s="21" t="s">
        <v>157</v>
      </c>
      <c r="E1404" s="21" t="s">
        <v>157</v>
      </c>
      <c r="F1404" s="21"/>
      <c r="G1404" s="21"/>
      <c r="H1404" s="21"/>
      <c r="I1404" s="21" t="s">
        <v>53</v>
      </c>
      <c r="J1404" s="21" t="s">
        <v>54</v>
      </c>
      <c r="K1404" s="21" t="s">
        <v>37</v>
      </c>
      <c r="L1404" s="21" t="s">
        <v>38</v>
      </c>
      <c r="M1404" s="21" t="s">
        <v>55</v>
      </c>
      <c r="N1404" s="21" t="s">
        <v>56</v>
      </c>
      <c r="O1404" s="21" t="s">
        <v>7114</v>
      </c>
      <c r="P1404" s="21" t="s">
        <v>7658</v>
      </c>
      <c r="Q1404" s="21" t="s">
        <v>41</v>
      </c>
      <c r="R1404" s="21" t="s">
        <v>160</v>
      </c>
      <c r="S1404" s="50" t="s">
        <v>8399</v>
      </c>
      <c r="T1404" s="21" t="s">
        <v>44</v>
      </c>
      <c r="U1404" s="21" t="s">
        <v>60</v>
      </c>
      <c r="V1404" s="21"/>
      <c r="W1404" s="21">
        <v>2023</v>
      </c>
      <c r="X1404" s="21" t="s">
        <v>61</v>
      </c>
      <c r="Y1404" s="21"/>
      <c r="Z1404" s="21"/>
      <c r="AA1404" s="21"/>
      <c r="AB1404" s="21" t="str">
        <f t="shared" si="33"/>
        <v>DEU_Nordrhein-Westfalen_Animalia_Stoneflies_2023.pdf</v>
      </c>
      <c r="AC1404" s="21"/>
      <c r="AD1404" t="s">
        <v>7672</v>
      </c>
      <c r="AE1404" s="21" t="s">
        <v>160</v>
      </c>
      <c r="AF1404" t="str">
        <f>VLOOKUP(AE1404,[1]urls_output!$A:$B,2,FALSE)</f>
        <v>F</v>
      </c>
    </row>
    <row r="1405" spans="1:32" ht="15" customHeight="1">
      <c r="A1405">
        <v>1410</v>
      </c>
      <c r="B1405" s="21" t="s">
        <v>31</v>
      </c>
      <c r="C1405" s="22" t="s">
        <v>50</v>
      </c>
      <c r="D1405" s="21" t="s">
        <v>157</v>
      </c>
      <c r="E1405" s="21" t="s">
        <v>157</v>
      </c>
      <c r="F1405" s="21"/>
      <c r="G1405" s="21"/>
      <c r="H1405" s="21"/>
      <c r="I1405" s="21" t="s">
        <v>53</v>
      </c>
      <c r="J1405" s="21" t="s">
        <v>54</v>
      </c>
      <c r="K1405" s="21" t="s">
        <v>37</v>
      </c>
      <c r="L1405" s="21" t="s">
        <v>38</v>
      </c>
      <c r="M1405" s="21" t="s">
        <v>55</v>
      </c>
      <c r="N1405" s="21" t="s">
        <v>56</v>
      </c>
      <c r="O1405" s="21" t="s">
        <v>6430</v>
      </c>
      <c r="P1405" s="21" t="s">
        <v>6431</v>
      </c>
      <c r="Q1405" s="21" t="s">
        <v>41</v>
      </c>
      <c r="R1405" s="21" t="s">
        <v>160</v>
      </c>
      <c r="S1405" s="50" t="s">
        <v>8399</v>
      </c>
      <c r="T1405" s="21" t="s">
        <v>44</v>
      </c>
      <c r="U1405" s="21" t="s">
        <v>60</v>
      </c>
      <c r="V1405" s="21"/>
      <c r="W1405" s="21">
        <v>2023</v>
      </c>
      <c r="X1405" s="21" t="s">
        <v>61</v>
      </c>
      <c r="Y1405" s="21"/>
      <c r="Z1405" s="21"/>
      <c r="AA1405" s="21"/>
      <c r="AB1405" s="21" t="str">
        <f t="shared" si="33"/>
        <v>DEU_Nordrhein-Westfalen_Animalia_Mayflies_2023.pdf</v>
      </c>
      <c r="AC1405" s="21"/>
      <c r="AD1405" t="s">
        <v>6460</v>
      </c>
      <c r="AE1405" s="21" t="s">
        <v>160</v>
      </c>
      <c r="AF1405" t="str">
        <f>VLOOKUP(AE1405,[1]urls_output!$A:$B,2,FALSE)</f>
        <v>F</v>
      </c>
    </row>
    <row r="1406" spans="1:32" ht="15" customHeight="1">
      <c r="A1406">
        <v>1411</v>
      </c>
      <c r="B1406" s="21" t="s">
        <v>31</v>
      </c>
      <c r="C1406" s="22" t="s">
        <v>50</v>
      </c>
      <c r="D1406" s="21" t="s">
        <v>157</v>
      </c>
      <c r="E1406" s="21" t="s">
        <v>157</v>
      </c>
      <c r="F1406" s="21"/>
      <c r="G1406" s="21"/>
      <c r="H1406" s="21"/>
      <c r="I1406" s="21" t="s">
        <v>53</v>
      </c>
      <c r="J1406" s="21" t="s">
        <v>54</v>
      </c>
      <c r="K1406" s="21" t="s">
        <v>37</v>
      </c>
      <c r="L1406" s="21" t="s">
        <v>38</v>
      </c>
      <c r="M1406" s="21" t="s">
        <v>55</v>
      </c>
      <c r="N1406" s="21" t="s">
        <v>56</v>
      </c>
      <c r="O1406" s="21" t="s">
        <v>2246</v>
      </c>
      <c r="P1406" s="21" t="s">
        <v>2247</v>
      </c>
      <c r="Q1406" s="21" t="s">
        <v>41</v>
      </c>
      <c r="R1406" s="21" t="s">
        <v>160</v>
      </c>
      <c r="S1406" s="50" t="s">
        <v>8399</v>
      </c>
      <c r="T1406" s="21" t="s">
        <v>44</v>
      </c>
      <c r="U1406" s="21" t="s">
        <v>60</v>
      </c>
      <c r="V1406" s="21"/>
      <c r="W1406" s="21">
        <v>2023</v>
      </c>
      <c r="X1406" s="21" t="s">
        <v>61</v>
      </c>
      <c r="Y1406" s="21"/>
      <c r="Z1406" s="21"/>
      <c r="AA1406" s="21"/>
      <c r="AB1406" s="21" t="str">
        <f t="shared" si="33"/>
        <v>DEU_Nordrhein-Westfalen_Animalia_Caddisflies_2023.pdf</v>
      </c>
      <c r="AC1406" s="21"/>
      <c r="AD1406" t="s">
        <v>2268</v>
      </c>
      <c r="AE1406" s="21" t="s">
        <v>160</v>
      </c>
      <c r="AF1406" t="str">
        <f>VLOOKUP(AE1406,[1]urls_output!$A:$B,2,FALSE)</f>
        <v>F</v>
      </c>
    </row>
    <row r="1407" spans="1:32" ht="15" customHeight="1">
      <c r="A1407">
        <v>1412</v>
      </c>
      <c r="B1407" s="21" t="s">
        <v>31</v>
      </c>
      <c r="C1407" s="22" t="s">
        <v>50</v>
      </c>
      <c r="D1407" s="21" t="s">
        <v>157</v>
      </c>
      <c r="E1407" s="21" t="s">
        <v>157</v>
      </c>
      <c r="F1407" s="21"/>
      <c r="G1407" s="21"/>
      <c r="H1407" s="21"/>
      <c r="I1407" s="21" t="s">
        <v>53</v>
      </c>
      <c r="J1407" s="21" t="s">
        <v>54</v>
      </c>
      <c r="K1407" s="21" t="s">
        <v>96</v>
      </c>
      <c r="L1407" s="21"/>
      <c r="M1407" s="21"/>
      <c r="N1407" s="21"/>
      <c r="O1407" s="21"/>
      <c r="P1407" s="21" t="s">
        <v>5455</v>
      </c>
      <c r="Q1407" s="21" t="s">
        <v>41</v>
      </c>
      <c r="R1407" s="21" t="s">
        <v>160</v>
      </c>
      <c r="S1407" s="50" t="s">
        <v>8400</v>
      </c>
      <c r="T1407" s="21" t="s">
        <v>44</v>
      </c>
      <c r="U1407" s="21" t="s">
        <v>60</v>
      </c>
      <c r="V1407" s="21"/>
      <c r="W1407" s="21">
        <v>2011</v>
      </c>
      <c r="X1407" s="21" t="s">
        <v>61</v>
      </c>
      <c r="Y1407" s="21"/>
      <c r="Z1407" s="21"/>
      <c r="AA1407" s="21"/>
      <c r="AB1407" s="21" t="str">
        <f t="shared" si="33"/>
        <v>DEU_Nordrhein-Westfalen_Plantae_Hepaticophyta_2011.pdf</v>
      </c>
      <c r="AC1407" s="21"/>
      <c r="AD1407" t="s">
        <v>5456</v>
      </c>
      <c r="AE1407" s="21" t="s">
        <v>160</v>
      </c>
      <c r="AF1407" t="str">
        <f>VLOOKUP(AE1407,[1]urls_output!$A:$B,2,FALSE)</f>
        <v>F</v>
      </c>
    </row>
    <row r="1408" spans="1:32" ht="15" customHeight="1">
      <c r="A1408">
        <v>1413</v>
      </c>
      <c r="B1408" s="21" t="s">
        <v>31</v>
      </c>
      <c r="C1408" s="22" t="s">
        <v>50</v>
      </c>
      <c r="D1408" s="21" t="s">
        <v>157</v>
      </c>
      <c r="E1408" s="21" t="s">
        <v>157</v>
      </c>
      <c r="F1408" s="21"/>
      <c r="G1408" s="21"/>
      <c r="H1408" s="21"/>
      <c r="I1408" s="21" t="s">
        <v>53</v>
      </c>
      <c r="J1408" s="21" t="s">
        <v>54</v>
      </c>
      <c r="K1408" s="21" t="s">
        <v>96</v>
      </c>
      <c r="L1408" s="21"/>
      <c r="M1408" s="21"/>
      <c r="N1408" s="21"/>
      <c r="O1408" s="21"/>
      <c r="P1408" s="21" t="s">
        <v>5514</v>
      </c>
      <c r="Q1408" s="21" t="s">
        <v>41</v>
      </c>
      <c r="R1408" s="23" t="s">
        <v>160</v>
      </c>
      <c r="S1408" s="56" t="s">
        <v>8400</v>
      </c>
      <c r="T1408" s="21" t="s">
        <v>44</v>
      </c>
      <c r="U1408" s="21" t="s">
        <v>60</v>
      </c>
      <c r="V1408" s="21"/>
      <c r="W1408" s="21">
        <v>2011</v>
      </c>
      <c r="X1408" s="21" t="s">
        <v>61</v>
      </c>
      <c r="Y1408" s="21"/>
      <c r="Z1408" s="21"/>
      <c r="AA1408" s="21"/>
      <c r="AB1408" s="21" t="str">
        <f t="shared" si="33"/>
        <v>DEU_Nordrhein-Westfalen_Plantae_Hornworts_2011.pdf</v>
      </c>
      <c r="AC1408" s="21"/>
      <c r="AD1408" t="s">
        <v>5456</v>
      </c>
      <c r="AE1408" s="23" t="s">
        <v>160</v>
      </c>
      <c r="AF1408" t="str">
        <f>VLOOKUP(AE1408,[1]urls_output!$A:$B,2,FALSE)</f>
        <v>F</v>
      </c>
    </row>
    <row r="1409" spans="1:32" ht="15" customHeight="1">
      <c r="A1409">
        <v>1414</v>
      </c>
      <c r="B1409" t="s">
        <v>31</v>
      </c>
      <c r="C1409" s="19" t="s">
        <v>50</v>
      </c>
      <c r="D1409" t="s">
        <v>157</v>
      </c>
      <c r="E1409" t="s">
        <v>157</v>
      </c>
      <c r="I1409" t="s">
        <v>53</v>
      </c>
      <c r="J1409" t="s">
        <v>54</v>
      </c>
      <c r="K1409" t="s">
        <v>96</v>
      </c>
      <c r="P1409" t="s">
        <v>1847</v>
      </c>
      <c r="Q1409" t="s">
        <v>41</v>
      </c>
      <c r="R1409" s="1" t="s">
        <v>160</v>
      </c>
      <c r="S1409" s="35" t="s">
        <v>8401</v>
      </c>
      <c r="T1409" t="s">
        <v>44</v>
      </c>
      <c r="U1409" t="s">
        <v>60</v>
      </c>
      <c r="W1409">
        <v>2011</v>
      </c>
      <c r="X1409" t="s">
        <v>61</v>
      </c>
      <c r="Z1409" s="2"/>
      <c r="AB1409" t="str">
        <f t="shared" si="33"/>
        <v>DEU_Nordrhein-Westfalen_Plantae_Broad-leaved Mosses_2011.pdf</v>
      </c>
      <c r="AC1409" s="8"/>
      <c r="AD1409" t="s">
        <v>1848</v>
      </c>
      <c r="AE1409" s="1" t="s">
        <v>160</v>
      </c>
      <c r="AF1409" t="str">
        <f>VLOOKUP(AE1409,[1]urls_output!$A:$B,2,FALSE)</f>
        <v>F</v>
      </c>
    </row>
    <row r="1410" spans="1:32" ht="15" customHeight="1">
      <c r="A1410">
        <v>1415</v>
      </c>
      <c r="B1410" s="21" t="s">
        <v>31</v>
      </c>
      <c r="C1410" s="22" t="s">
        <v>50</v>
      </c>
      <c r="D1410" s="21" t="s">
        <v>157</v>
      </c>
      <c r="E1410" s="21" t="s">
        <v>157</v>
      </c>
      <c r="F1410" s="21"/>
      <c r="G1410" s="21"/>
      <c r="H1410" s="21"/>
      <c r="I1410" s="21" t="s">
        <v>53</v>
      </c>
      <c r="J1410" s="21" t="s">
        <v>54</v>
      </c>
      <c r="K1410" s="21" t="s">
        <v>96</v>
      </c>
      <c r="L1410" s="21"/>
      <c r="M1410" s="21"/>
      <c r="N1410" s="21"/>
      <c r="O1410" s="21"/>
      <c r="P1410" s="21" t="s">
        <v>5760</v>
      </c>
      <c r="Q1410" s="21" t="s">
        <v>41</v>
      </c>
      <c r="R1410" s="23" t="s">
        <v>160</v>
      </c>
      <c r="S1410" s="56" t="s">
        <v>8402</v>
      </c>
      <c r="T1410" s="21" t="s">
        <v>44</v>
      </c>
      <c r="U1410" s="21" t="s">
        <v>60</v>
      </c>
      <c r="V1410" s="21"/>
      <c r="W1410" s="21">
        <v>2011</v>
      </c>
      <c r="X1410" s="21" t="s">
        <v>61</v>
      </c>
      <c r="Y1410" s="21"/>
      <c r="Z1410" s="21"/>
      <c r="AA1410" s="21"/>
      <c r="AB1410" s="21" t="str">
        <f t="shared" si="33"/>
        <v>DEU_Nordrhein-Westfalen_Plantae_Lichens_2011.pdf</v>
      </c>
      <c r="AC1410" s="21"/>
      <c r="AD1410" t="s">
        <v>5813</v>
      </c>
      <c r="AE1410" s="23" t="s">
        <v>160</v>
      </c>
      <c r="AF1410" t="str">
        <f>VLOOKUP(AE1410,[1]urls_output!$A:$B,2,FALSE)</f>
        <v>F</v>
      </c>
    </row>
    <row r="1411" spans="1:32" ht="15" customHeight="1">
      <c r="A1411">
        <v>1416</v>
      </c>
      <c r="B1411" t="s">
        <v>31</v>
      </c>
      <c r="C1411" s="19" t="s">
        <v>50</v>
      </c>
      <c r="D1411" t="s">
        <v>157</v>
      </c>
      <c r="E1411" t="s">
        <v>157</v>
      </c>
      <c r="I1411" t="s">
        <v>53</v>
      </c>
      <c r="J1411" t="s">
        <v>54</v>
      </c>
      <c r="K1411" t="s">
        <v>89</v>
      </c>
      <c r="P1411" t="s">
        <v>5916</v>
      </c>
      <c r="Q1411" t="s">
        <v>41</v>
      </c>
      <c r="R1411" t="s">
        <v>160</v>
      </c>
      <c r="S1411" t="s">
        <v>8403</v>
      </c>
      <c r="T1411" t="s">
        <v>44</v>
      </c>
      <c r="U1411" t="s">
        <v>60</v>
      </c>
      <c r="W1411">
        <v>2009</v>
      </c>
      <c r="X1411" t="s">
        <v>61</v>
      </c>
      <c r="Z1411" s="2"/>
      <c r="AB1411" t="str">
        <f t="shared" si="33"/>
        <v>DEU_Nordrhein-Westfalen_Fungi_Macrofungi_2009.pdf</v>
      </c>
      <c r="AC1411" s="8"/>
      <c r="AD1411" t="s">
        <v>5927</v>
      </c>
      <c r="AE1411" t="s">
        <v>160</v>
      </c>
      <c r="AF1411" t="str">
        <f>VLOOKUP(AE1411,[1]urls_output!$A:$B,2,FALSE)</f>
        <v>F</v>
      </c>
    </row>
    <row r="1412" spans="1:32" ht="15" customHeight="1">
      <c r="A1412">
        <v>1417</v>
      </c>
      <c r="B1412" s="21" t="s">
        <v>31</v>
      </c>
      <c r="C1412" s="22" t="s">
        <v>50</v>
      </c>
      <c r="D1412" s="21" t="s">
        <v>157</v>
      </c>
      <c r="E1412" s="21" t="s">
        <v>157</v>
      </c>
      <c r="F1412" s="21"/>
      <c r="G1412" s="21"/>
      <c r="H1412" s="21"/>
      <c r="I1412" s="21" t="s">
        <v>53</v>
      </c>
      <c r="J1412" s="21" t="s">
        <v>54</v>
      </c>
      <c r="K1412" s="21" t="s">
        <v>96</v>
      </c>
      <c r="L1412" s="21"/>
      <c r="M1412" s="21"/>
      <c r="N1412" t="s">
        <v>2386</v>
      </c>
      <c r="O1412" t="s">
        <v>2387</v>
      </c>
      <c r="P1412" t="s">
        <v>2388</v>
      </c>
      <c r="Q1412" s="21" t="s">
        <v>41</v>
      </c>
      <c r="R1412" s="21" t="s">
        <v>160</v>
      </c>
      <c r="S1412" s="21" t="s">
        <v>8404</v>
      </c>
      <c r="T1412" s="21" t="s">
        <v>44</v>
      </c>
      <c r="U1412" s="21" t="s">
        <v>60</v>
      </c>
      <c r="V1412" s="21"/>
      <c r="W1412" s="21">
        <v>2010</v>
      </c>
      <c r="X1412" s="21" t="s">
        <v>61</v>
      </c>
      <c r="Y1412" s="21"/>
      <c r="Z1412" s="21"/>
      <c r="AA1412" s="21"/>
      <c r="AB1412" s="21" t="str">
        <f t="shared" si="33"/>
        <v>DEU_Nordrhein-Westfalen_Plantae_Characeae_2010.pdf</v>
      </c>
      <c r="AC1412" s="21"/>
      <c r="AD1412" t="s">
        <v>2422</v>
      </c>
      <c r="AE1412" s="21" t="s">
        <v>160</v>
      </c>
      <c r="AF1412" t="str">
        <f>VLOOKUP(AE1412,[1]urls_output!$A:$B,2,FALSE)</f>
        <v>F</v>
      </c>
    </row>
    <row r="1413" spans="1:32" ht="15" customHeight="1">
      <c r="A1413">
        <v>1418</v>
      </c>
      <c r="B1413" s="21" t="s">
        <v>31</v>
      </c>
      <c r="C1413" s="22" t="s">
        <v>50</v>
      </c>
      <c r="D1413" s="21" t="s">
        <v>157</v>
      </c>
      <c r="E1413" s="21" t="s">
        <v>157</v>
      </c>
      <c r="F1413" s="21"/>
      <c r="G1413" s="21"/>
      <c r="H1413" s="21"/>
      <c r="I1413" s="21" t="s">
        <v>53</v>
      </c>
      <c r="J1413" s="21" t="s">
        <v>54</v>
      </c>
      <c r="K1413" s="21" t="s">
        <v>96</v>
      </c>
      <c r="L1413" s="21"/>
      <c r="M1413" s="21"/>
      <c r="N1413" s="21"/>
      <c r="O1413" s="21"/>
      <c r="P1413" s="21" t="s">
        <v>7192</v>
      </c>
      <c r="Q1413" s="21" t="s">
        <v>41</v>
      </c>
      <c r="R1413" s="23" t="s">
        <v>160</v>
      </c>
      <c r="S1413" s="21" t="s">
        <v>8405</v>
      </c>
      <c r="T1413" s="21" t="s">
        <v>44</v>
      </c>
      <c r="U1413" s="21" t="s">
        <v>60</v>
      </c>
      <c r="V1413" s="21"/>
      <c r="W1413" s="21">
        <v>2010</v>
      </c>
      <c r="X1413" s="21" t="s">
        <v>61</v>
      </c>
      <c r="Y1413" s="21"/>
      <c r="Z1413" s="21"/>
      <c r="AA1413" s="21"/>
      <c r="AB1413" s="21" t="str">
        <f t="shared" si="33"/>
        <v>DEU_Nordrhein-Westfalen_Plantae_Red algae_2010.pdf</v>
      </c>
      <c r="AC1413" s="21"/>
      <c r="AD1413" t="s">
        <v>1862</v>
      </c>
      <c r="AE1413" s="23" t="s">
        <v>160</v>
      </c>
      <c r="AF1413" t="str">
        <f>VLOOKUP(AE1413,[1]urls_output!$A:$B,2,FALSE)</f>
        <v>F</v>
      </c>
    </row>
    <row r="1414" spans="1:32" ht="15" customHeight="1">
      <c r="A1414">
        <v>1419</v>
      </c>
      <c r="B1414" s="21" t="s">
        <v>31</v>
      </c>
      <c r="C1414" s="22" t="s">
        <v>50</v>
      </c>
      <c r="D1414" s="21" t="s">
        <v>157</v>
      </c>
      <c r="E1414" s="21" t="s">
        <v>157</v>
      </c>
      <c r="F1414" s="21"/>
      <c r="G1414" s="21"/>
      <c r="H1414" s="21"/>
      <c r="I1414" s="21" t="s">
        <v>53</v>
      </c>
      <c r="J1414" s="21" t="s">
        <v>54</v>
      </c>
      <c r="K1414" s="21" t="s">
        <v>96</v>
      </c>
      <c r="L1414" s="21" t="s">
        <v>1856</v>
      </c>
      <c r="M1414" s="21" t="s">
        <v>1857</v>
      </c>
      <c r="N1414" s="21" t="s">
        <v>1858</v>
      </c>
      <c r="O1414" s="21"/>
      <c r="P1414" s="21" t="s">
        <v>1855</v>
      </c>
      <c r="Q1414" s="21" t="s">
        <v>41</v>
      </c>
      <c r="R1414" s="21" t="s">
        <v>160</v>
      </c>
      <c r="S1414" s="21" t="s">
        <v>8405</v>
      </c>
      <c r="T1414" s="21" t="s">
        <v>44</v>
      </c>
      <c r="U1414" s="21" t="s">
        <v>60</v>
      </c>
      <c r="V1414" s="21"/>
      <c r="W1414" s="21">
        <v>2010</v>
      </c>
      <c r="X1414" s="21" t="s">
        <v>61</v>
      </c>
      <c r="Y1414" s="21"/>
      <c r="Z1414" s="21"/>
      <c r="AA1414" s="21"/>
      <c r="AB1414" s="21" t="str">
        <f t="shared" si="33"/>
        <v>DEU_Nordrhein-Westfalen_Plantae_Brown algae_2010.pdf</v>
      </c>
      <c r="AC1414" s="21"/>
      <c r="AD1414" t="s">
        <v>1862</v>
      </c>
      <c r="AE1414" s="21" t="s">
        <v>160</v>
      </c>
      <c r="AF1414" t="str">
        <f>VLOOKUP(AE1414,[1]urls_output!$A:$B,2,FALSE)</f>
        <v>F</v>
      </c>
    </row>
    <row r="1415" spans="1:32" ht="15" customHeight="1">
      <c r="A1415">
        <v>1420</v>
      </c>
      <c r="B1415" t="s">
        <v>31</v>
      </c>
      <c r="C1415" s="19" t="s">
        <v>50</v>
      </c>
      <c r="D1415" t="s">
        <v>157</v>
      </c>
      <c r="E1415" t="s">
        <v>157</v>
      </c>
      <c r="I1415" t="s">
        <v>53</v>
      </c>
      <c r="J1415" t="s">
        <v>54</v>
      </c>
      <c r="K1415" t="s">
        <v>37</v>
      </c>
      <c r="L1415" t="s">
        <v>177</v>
      </c>
      <c r="M1415" t="s">
        <v>178</v>
      </c>
      <c r="N1415" t="s">
        <v>903</v>
      </c>
      <c r="P1415" t="s">
        <v>5979</v>
      </c>
      <c r="Q1415" t="s">
        <v>41</v>
      </c>
      <c r="R1415" t="s">
        <v>160</v>
      </c>
      <c r="S1415" s="38" t="s">
        <v>8406</v>
      </c>
      <c r="T1415" t="s">
        <v>44</v>
      </c>
      <c r="U1415" t="s">
        <v>60</v>
      </c>
      <c r="W1415">
        <v>2010</v>
      </c>
      <c r="X1415" t="s">
        <v>61</v>
      </c>
      <c r="Z1415" s="2"/>
      <c r="AB1415" t="str">
        <f t="shared" si="33"/>
        <v>DEU_Nordrhein-Westfalen_Animalia_Mammals_2010.pdf</v>
      </c>
      <c r="AC1415" s="8"/>
      <c r="AD1415" t="s">
        <v>6107</v>
      </c>
      <c r="AE1415" t="s">
        <v>160</v>
      </c>
      <c r="AF1415" t="str">
        <f>VLOOKUP(AE1415,[1]urls_output!$A:$B,2,FALSE)</f>
        <v>F</v>
      </c>
    </row>
    <row r="1416" spans="1:32" ht="15" customHeight="1">
      <c r="A1416">
        <v>1421</v>
      </c>
      <c r="B1416" t="s">
        <v>31</v>
      </c>
      <c r="C1416" s="19" t="s">
        <v>50</v>
      </c>
      <c r="D1416" t="s">
        <v>157</v>
      </c>
      <c r="E1416" t="s">
        <v>157</v>
      </c>
      <c r="I1416" t="s">
        <v>53</v>
      </c>
      <c r="J1416" t="s">
        <v>54</v>
      </c>
      <c r="K1416" t="s">
        <v>37</v>
      </c>
      <c r="L1416" t="s">
        <v>177</v>
      </c>
      <c r="M1416" t="s">
        <v>178</v>
      </c>
      <c r="N1416" t="s">
        <v>2291</v>
      </c>
      <c r="P1416" s="21" t="s">
        <v>7214</v>
      </c>
      <c r="Q1416" t="s">
        <v>41</v>
      </c>
      <c r="R1416" t="s">
        <v>160</v>
      </c>
      <c r="S1416" s="38" t="s">
        <v>8407</v>
      </c>
      <c r="T1416" t="s">
        <v>44</v>
      </c>
      <c r="U1416" t="s">
        <v>60</v>
      </c>
      <c r="W1416" s="21">
        <v>2011</v>
      </c>
      <c r="X1416" t="s">
        <v>61</v>
      </c>
      <c r="Z1416" s="2"/>
      <c r="AB1416" t="str">
        <f t="shared" si="33"/>
        <v>DEU_Nordrhein-Westfalen_Animalia_Reptiles_2011.pdf</v>
      </c>
      <c r="AC1416" s="8"/>
      <c r="AD1416" t="s">
        <v>7303</v>
      </c>
      <c r="AE1416" t="s">
        <v>160</v>
      </c>
      <c r="AF1416" t="str">
        <f>VLOOKUP(AE1416,[1]urls_output!$A:$B,2,FALSE)</f>
        <v>F</v>
      </c>
    </row>
    <row r="1417" spans="1:32" ht="15" customHeight="1">
      <c r="A1417">
        <v>1422</v>
      </c>
      <c r="B1417" t="s">
        <v>31</v>
      </c>
      <c r="C1417" s="19" t="s">
        <v>50</v>
      </c>
      <c r="D1417" t="s">
        <v>157</v>
      </c>
      <c r="E1417" t="s">
        <v>157</v>
      </c>
      <c r="I1417" t="s">
        <v>53</v>
      </c>
      <c r="J1417" t="s">
        <v>54</v>
      </c>
      <c r="K1417" t="s">
        <v>37</v>
      </c>
      <c r="L1417" t="s">
        <v>177</v>
      </c>
      <c r="M1417" t="s">
        <v>178</v>
      </c>
      <c r="N1417" s="21" t="s">
        <v>179</v>
      </c>
      <c r="P1417" s="21" t="s">
        <v>180</v>
      </c>
      <c r="Q1417" t="s">
        <v>41</v>
      </c>
      <c r="R1417" t="s">
        <v>160</v>
      </c>
      <c r="S1417" s="38" t="s">
        <v>8407</v>
      </c>
      <c r="T1417" t="s">
        <v>44</v>
      </c>
      <c r="U1417" t="s">
        <v>60</v>
      </c>
      <c r="W1417" s="21">
        <v>2011</v>
      </c>
      <c r="X1417" t="s">
        <v>61</v>
      </c>
      <c r="Z1417" s="2"/>
      <c r="AB1417" t="str">
        <f t="shared" si="33"/>
        <v>DEU_Nordrhein-Westfalen_Animalia_Amphibians_2011.pdf</v>
      </c>
      <c r="AC1417" s="8"/>
      <c r="AD1417" t="s">
        <v>457</v>
      </c>
      <c r="AE1417" t="s">
        <v>160</v>
      </c>
      <c r="AF1417" t="str">
        <f>VLOOKUP(AE1417,[1]urls_output!$A:$B,2,FALSE)</f>
        <v>F</v>
      </c>
    </row>
    <row r="1418" spans="1:32" ht="15" customHeight="1">
      <c r="A1418">
        <v>1423</v>
      </c>
      <c r="B1418" t="s">
        <v>31</v>
      </c>
      <c r="C1418" s="19" t="s">
        <v>50</v>
      </c>
      <c r="D1418" t="s">
        <v>157</v>
      </c>
      <c r="E1418" t="s">
        <v>157</v>
      </c>
      <c r="I1418" t="s">
        <v>53</v>
      </c>
      <c r="J1418" t="s">
        <v>54</v>
      </c>
      <c r="K1418" s="21" t="s">
        <v>37</v>
      </c>
      <c r="L1418" s="21" t="s">
        <v>177</v>
      </c>
      <c r="M1418" s="21" t="s">
        <v>178</v>
      </c>
      <c r="N1418" s="21"/>
      <c r="O1418" s="21"/>
      <c r="P1418" s="21" t="s">
        <v>3709</v>
      </c>
      <c r="Q1418" t="s">
        <v>41</v>
      </c>
      <c r="R1418" t="s">
        <v>160</v>
      </c>
      <c r="S1418" s="38" t="s">
        <v>8408</v>
      </c>
      <c r="T1418" t="s">
        <v>44</v>
      </c>
      <c r="U1418" t="s">
        <v>60</v>
      </c>
      <c r="W1418" s="21">
        <v>2010</v>
      </c>
      <c r="X1418" t="s">
        <v>61</v>
      </c>
      <c r="Z1418" s="2"/>
      <c r="AB1418" t="str">
        <f t="shared" si="33"/>
        <v>DEU_Nordrhein-Westfalen_Animalia_Fishes_2010.pdf</v>
      </c>
      <c r="AC1418" s="8"/>
      <c r="AD1418" t="s">
        <v>2646</v>
      </c>
      <c r="AE1418" t="s">
        <v>160</v>
      </c>
      <c r="AF1418" t="str">
        <f>VLOOKUP(AE1418,[1]urls_output!$A:$B,2,FALSE)</f>
        <v>F</v>
      </c>
    </row>
    <row r="1419" spans="1:32" ht="15" customHeight="1">
      <c r="A1419">
        <v>1424</v>
      </c>
      <c r="B1419" t="s">
        <v>31</v>
      </c>
      <c r="C1419" s="19" t="s">
        <v>50</v>
      </c>
      <c r="D1419" t="s">
        <v>157</v>
      </c>
      <c r="E1419" t="s">
        <v>157</v>
      </c>
      <c r="I1419" t="s">
        <v>53</v>
      </c>
      <c r="J1419" t="s">
        <v>54</v>
      </c>
      <c r="K1419" s="21" t="s">
        <v>37</v>
      </c>
      <c r="L1419" s="21" t="s">
        <v>177</v>
      </c>
      <c r="M1419" s="21" t="s">
        <v>178</v>
      </c>
      <c r="N1419" s="21"/>
      <c r="O1419" s="21"/>
      <c r="P1419" t="s">
        <v>2633</v>
      </c>
      <c r="Q1419" t="s">
        <v>41</v>
      </c>
      <c r="R1419" t="s">
        <v>160</v>
      </c>
      <c r="S1419" s="38" t="s">
        <v>8408</v>
      </c>
      <c r="T1419" t="s">
        <v>44</v>
      </c>
      <c r="U1419" t="s">
        <v>60</v>
      </c>
      <c r="W1419" s="21">
        <v>2010</v>
      </c>
      <c r="X1419" t="s">
        <v>61</v>
      </c>
      <c r="Z1419" s="2"/>
      <c r="AB1419" t="str">
        <f t="shared" si="33"/>
        <v>DEU_Nordrhein-Westfalen_Animalia_Cyclostomata_2010.pdf</v>
      </c>
      <c r="AC1419" s="8"/>
      <c r="AD1419" t="s">
        <v>2646</v>
      </c>
      <c r="AE1419" t="s">
        <v>160</v>
      </c>
      <c r="AF1419" t="str">
        <f>VLOOKUP(AE1419,[1]urls_output!$A:$B,2,FALSE)</f>
        <v>F</v>
      </c>
    </row>
    <row r="1420" spans="1:32" ht="15" customHeight="1">
      <c r="A1420">
        <v>1425</v>
      </c>
      <c r="B1420" t="s">
        <v>31</v>
      </c>
      <c r="C1420" s="19" t="s">
        <v>50</v>
      </c>
      <c r="D1420" t="s">
        <v>157</v>
      </c>
      <c r="E1420" t="s">
        <v>157</v>
      </c>
      <c r="I1420" t="s">
        <v>53</v>
      </c>
      <c r="J1420" t="s">
        <v>54</v>
      </c>
      <c r="K1420" t="s">
        <v>37</v>
      </c>
      <c r="L1420" t="s">
        <v>38</v>
      </c>
      <c r="M1420" t="s">
        <v>55</v>
      </c>
      <c r="N1420" s="21" t="s">
        <v>56</v>
      </c>
      <c r="O1420" t="s">
        <v>806</v>
      </c>
      <c r="P1420" s="21" t="s">
        <v>8104</v>
      </c>
      <c r="Q1420" t="s">
        <v>41</v>
      </c>
      <c r="R1420" t="s">
        <v>160</v>
      </c>
      <c r="S1420" s="38" t="s">
        <v>8409</v>
      </c>
      <c r="T1420" t="s">
        <v>44</v>
      </c>
      <c r="U1420" t="s">
        <v>60</v>
      </c>
      <c r="W1420" s="21">
        <v>2009</v>
      </c>
      <c r="X1420" t="s">
        <v>61</v>
      </c>
      <c r="Z1420" s="2"/>
      <c r="AB1420" t="str">
        <f t="shared" si="33"/>
        <v>DEU_Nordrhein-Westfalen_Animalia_Wild bees_2009.pdf</v>
      </c>
      <c r="AC1420" s="8"/>
      <c r="AD1420" t="s">
        <v>8107</v>
      </c>
      <c r="AE1420" t="s">
        <v>160</v>
      </c>
      <c r="AF1420" t="str">
        <f>VLOOKUP(AE1420,[1]urls_output!$A:$B,2,FALSE)</f>
        <v>F</v>
      </c>
    </row>
    <row r="1421" spans="1:32" ht="15" customHeight="1">
      <c r="A1421">
        <v>1426</v>
      </c>
      <c r="B1421" t="s">
        <v>31</v>
      </c>
      <c r="C1421" s="19" t="s">
        <v>50</v>
      </c>
      <c r="D1421" t="s">
        <v>157</v>
      </c>
      <c r="E1421" t="s">
        <v>157</v>
      </c>
      <c r="I1421" t="s">
        <v>53</v>
      </c>
      <c r="J1421" t="s">
        <v>54</v>
      </c>
      <c r="K1421" t="s">
        <v>37</v>
      </c>
      <c r="L1421" t="s">
        <v>38</v>
      </c>
      <c r="M1421" t="s">
        <v>55</v>
      </c>
      <c r="N1421" s="21" t="s">
        <v>56</v>
      </c>
      <c r="O1421" t="s">
        <v>806</v>
      </c>
      <c r="P1421" t="s">
        <v>2569</v>
      </c>
      <c r="Q1421" t="s">
        <v>41</v>
      </c>
      <c r="R1421" t="s">
        <v>160</v>
      </c>
      <c r="S1421" s="38" t="s">
        <v>8409</v>
      </c>
      <c r="T1421" t="s">
        <v>44</v>
      </c>
      <c r="U1421" t="s">
        <v>60</v>
      </c>
      <c r="W1421" s="21">
        <v>2009</v>
      </c>
      <c r="X1421" t="s">
        <v>61</v>
      </c>
      <c r="Z1421" s="2"/>
      <c r="AB1421" t="str">
        <f t="shared" ref="AB1421:AB1484" si="34">IF(D1421="NA",   I1421&amp;"_"&amp;K1421&amp;"_"&amp;P1421&amp;"_"&amp;W1421&amp;"."&amp;T1421, I1421&amp;"_"&amp;D1421&amp;"_"&amp;K1421&amp;"_"&amp;P1421&amp;"_"&amp;W1421&amp;"."&amp;T1421)</f>
        <v>DEU_Nordrhein-Westfalen_Animalia_Crabronidae et al._2009.pdf</v>
      </c>
      <c r="AC1421" s="8"/>
      <c r="AD1421" t="s">
        <v>2570</v>
      </c>
      <c r="AE1421" t="s">
        <v>160</v>
      </c>
      <c r="AF1421" t="str">
        <f>VLOOKUP(AE1421,[1]urls_output!$A:$B,2,FALSE)</f>
        <v>F</v>
      </c>
    </row>
    <row r="1422" spans="1:32" ht="15" customHeight="1">
      <c r="A1422">
        <v>1427</v>
      </c>
      <c r="B1422" t="s">
        <v>31</v>
      </c>
      <c r="C1422" s="19" t="s">
        <v>50</v>
      </c>
      <c r="D1422" t="s">
        <v>157</v>
      </c>
      <c r="E1422" t="s">
        <v>157</v>
      </c>
      <c r="I1422" t="s">
        <v>53</v>
      </c>
      <c r="J1422" t="s">
        <v>54</v>
      </c>
      <c r="K1422" t="s">
        <v>37</v>
      </c>
      <c r="L1422" t="s">
        <v>38</v>
      </c>
      <c r="M1422" t="s">
        <v>55</v>
      </c>
      <c r="N1422" s="21" t="s">
        <v>56</v>
      </c>
      <c r="O1422" t="s">
        <v>806</v>
      </c>
      <c r="P1422" s="21" t="s">
        <v>7131</v>
      </c>
      <c r="Q1422" t="s">
        <v>41</v>
      </c>
      <c r="R1422" t="s">
        <v>160</v>
      </c>
      <c r="S1422" s="38" t="s">
        <v>8409</v>
      </c>
      <c r="T1422" t="s">
        <v>44</v>
      </c>
      <c r="U1422" t="s">
        <v>60</v>
      </c>
      <c r="W1422" s="21">
        <v>2009</v>
      </c>
      <c r="X1422" t="s">
        <v>61</v>
      </c>
      <c r="Z1422" s="2"/>
      <c r="AB1422" t="str">
        <f t="shared" si="34"/>
        <v>DEU_Nordrhein-Westfalen_Animalia_Pompilidae_2009.pdf</v>
      </c>
      <c r="AC1422" s="8"/>
      <c r="AD1422" t="s">
        <v>7134</v>
      </c>
      <c r="AE1422" t="s">
        <v>160</v>
      </c>
      <c r="AF1422" t="str">
        <f>VLOOKUP(AE1422,[1]urls_output!$A:$B,2,FALSE)</f>
        <v>F</v>
      </c>
    </row>
    <row r="1423" spans="1:32" ht="15" customHeight="1">
      <c r="A1423">
        <v>1428</v>
      </c>
      <c r="B1423" t="s">
        <v>31</v>
      </c>
      <c r="C1423" s="19" t="s">
        <v>50</v>
      </c>
      <c r="D1423" t="s">
        <v>157</v>
      </c>
      <c r="E1423" t="s">
        <v>157</v>
      </c>
      <c r="I1423" t="s">
        <v>53</v>
      </c>
      <c r="J1423" t="s">
        <v>54</v>
      </c>
      <c r="K1423" t="s">
        <v>37</v>
      </c>
      <c r="L1423" t="s">
        <v>38</v>
      </c>
      <c r="M1423" t="s">
        <v>55</v>
      </c>
      <c r="N1423" s="21" t="s">
        <v>56</v>
      </c>
      <c r="O1423" t="s">
        <v>806</v>
      </c>
      <c r="P1423" s="21" t="s">
        <v>8063</v>
      </c>
      <c r="Q1423" t="s">
        <v>41</v>
      </c>
      <c r="R1423" t="s">
        <v>160</v>
      </c>
      <c r="S1423" t="s">
        <v>8409</v>
      </c>
      <c r="T1423" t="s">
        <v>44</v>
      </c>
      <c r="U1423" t="s">
        <v>60</v>
      </c>
      <c r="W1423" s="21">
        <v>2009</v>
      </c>
      <c r="X1423" t="s">
        <v>61</v>
      </c>
      <c r="Z1423" s="2"/>
      <c r="AB1423" t="str">
        <f t="shared" si="34"/>
        <v>DEU_Nordrhein-Westfalen_Animalia_Wasps_2009.pdf</v>
      </c>
      <c r="AC1423" s="8"/>
      <c r="AD1423" t="s">
        <v>8068</v>
      </c>
      <c r="AE1423" t="s">
        <v>160</v>
      </c>
      <c r="AF1423" t="str">
        <f>VLOOKUP(AE1423,[1]urls_output!$A:$B,2,FALSE)</f>
        <v>F</v>
      </c>
    </row>
    <row r="1424" spans="1:32" ht="15" customHeight="1">
      <c r="A1424">
        <v>1429</v>
      </c>
      <c r="B1424" t="s">
        <v>31</v>
      </c>
      <c r="C1424" s="19" t="s">
        <v>50</v>
      </c>
      <c r="D1424" t="s">
        <v>157</v>
      </c>
      <c r="E1424" t="s">
        <v>157</v>
      </c>
      <c r="I1424" t="s">
        <v>53</v>
      </c>
      <c r="J1424" t="s">
        <v>54</v>
      </c>
      <c r="K1424" t="s">
        <v>37</v>
      </c>
      <c r="L1424" t="s">
        <v>38</v>
      </c>
      <c r="M1424" t="s">
        <v>55</v>
      </c>
      <c r="N1424" s="21" t="s">
        <v>56</v>
      </c>
      <c r="O1424" t="s">
        <v>806</v>
      </c>
      <c r="P1424" t="s">
        <v>2456</v>
      </c>
      <c r="Q1424" t="s">
        <v>41</v>
      </c>
      <c r="R1424" t="s">
        <v>160</v>
      </c>
      <c r="S1424" t="s">
        <v>8409</v>
      </c>
      <c r="T1424" t="s">
        <v>44</v>
      </c>
      <c r="U1424" t="s">
        <v>60</v>
      </c>
      <c r="W1424" s="21">
        <v>2009</v>
      </c>
      <c r="X1424" t="s">
        <v>61</v>
      </c>
      <c r="Z1424" s="2"/>
      <c r="AB1424" t="str">
        <f t="shared" si="34"/>
        <v>DEU_Nordrhein-Westfalen_Animalia_Chrysididae et al._2009.pdf</v>
      </c>
      <c r="AC1424" s="8"/>
      <c r="AD1424" t="s">
        <v>2457</v>
      </c>
      <c r="AE1424" t="s">
        <v>160</v>
      </c>
      <c r="AF1424" t="str">
        <f>VLOOKUP(AE1424,[1]urls_output!$A:$B,2,FALSE)</f>
        <v>F</v>
      </c>
    </row>
    <row r="1425" spans="1:32" ht="15" customHeight="1">
      <c r="A1425">
        <v>1430</v>
      </c>
      <c r="B1425" t="s">
        <v>31</v>
      </c>
      <c r="C1425" s="19" t="s">
        <v>50</v>
      </c>
      <c r="D1425" t="s">
        <v>157</v>
      </c>
      <c r="E1425" t="s">
        <v>157</v>
      </c>
      <c r="I1425" t="s">
        <v>53</v>
      </c>
      <c r="J1425" t="s">
        <v>54</v>
      </c>
      <c r="K1425" t="s">
        <v>37</v>
      </c>
      <c r="L1425" t="s">
        <v>38</v>
      </c>
      <c r="M1425" t="s">
        <v>55</v>
      </c>
      <c r="N1425" s="21" t="s">
        <v>56</v>
      </c>
      <c r="O1425" t="s">
        <v>806</v>
      </c>
      <c r="P1425" s="21" t="s">
        <v>832</v>
      </c>
      <c r="Q1425" t="s">
        <v>41</v>
      </c>
      <c r="R1425" t="s">
        <v>160</v>
      </c>
      <c r="S1425" s="38" t="s">
        <v>8410</v>
      </c>
      <c r="T1425" t="s">
        <v>44</v>
      </c>
      <c r="U1425" t="s">
        <v>60</v>
      </c>
      <c r="W1425" s="21">
        <v>2010</v>
      </c>
      <c r="X1425" t="s">
        <v>61</v>
      </c>
      <c r="Z1425" s="2"/>
      <c r="AB1425" t="str">
        <f t="shared" si="34"/>
        <v>DEU_Nordrhein-Westfalen_Animalia_Ants_2010.pdf</v>
      </c>
      <c r="AC1425" s="8"/>
      <c r="AD1425" t="s">
        <v>852</v>
      </c>
      <c r="AE1425" t="s">
        <v>160</v>
      </c>
      <c r="AF1425" t="str">
        <f>VLOOKUP(AE1425,[1]urls_output!$A:$B,2,FALSE)</f>
        <v>F</v>
      </c>
    </row>
    <row r="1426" spans="1:32" ht="15" customHeight="1">
      <c r="A1426">
        <v>1431</v>
      </c>
      <c r="B1426" t="s">
        <v>31</v>
      </c>
      <c r="C1426" s="19" t="s">
        <v>50</v>
      </c>
      <c r="D1426" t="s">
        <v>157</v>
      </c>
      <c r="E1426" t="s">
        <v>157</v>
      </c>
      <c r="I1426" t="s">
        <v>53</v>
      </c>
      <c r="J1426" t="s">
        <v>54</v>
      </c>
      <c r="K1426" t="s">
        <v>37</v>
      </c>
      <c r="L1426" t="s">
        <v>38</v>
      </c>
      <c r="M1426" t="s">
        <v>55</v>
      </c>
      <c r="N1426" s="21" t="s">
        <v>56</v>
      </c>
      <c r="O1426" t="s">
        <v>57</v>
      </c>
      <c r="P1426" s="21" t="s">
        <v>5464</v>
      </c>
      <c r="Q1426" t="s">
        <v>41</v>
      </c>
      <c r="R1426" t="s">
        <v>160</v>
      </c>
      <c r="S1426" s="38" t="s">
        <v>8411</v>
      </c>
      <c r="T1426" t="s">
        <v>44</v>
      </c>
      <c r="U1426" t="s">
        <v>60</v>
      </c>
      <c r="W1426" s="21">
        <v>2011</v>
      </c>
      <c r="X1426" t="s">
        <v>61</v>
      </c>
      <c r="Z1426" s="2"/>
      <c r="AB1426" t="str">
        <f t="shared" si="34"/>
        <v>DEU_Nordrhein-Westfalen_Animalia_Heteroptera_2011.pdf</v>
      </c>
      <c r="AC1426" s="8"/>
      <c r="AD1426" t="s">
        <v>5489</v>
      </c>
      <c r="AE1426" t="s">
        <v>160</v>
      </c>
      <c r="AF1426" t="str">
        <f>VLOOKUP(AE1426,[1]urls_output!$A:$B,2,FALSE)</f>
        <v>F</v>
      </c>
    </row>
    <row r="1427" spans="1:32" ht="15" customHeight="1">
      <c r="A1427">
        <v>1432</v>
      </c>
      <c r="B1427" t="s">
        <v>31</v>
      </c>
      <c r="C1427" s="19" t="s">
        <v>50</v>
      </c>
      <c r="D1427" t="s">
        <v>157</v>
      </c>
      <c r="E1427" t="s">
        <v>157</v>
      </c>
      <c r="I1427" t="s">
        <v>53</v>
      </c>
      <c r="J1427" t="s">
        <v>54</v>
      </c>
      <c r="K1427" t="s">
        <v>37</v>
      </c>
      <c r="L1427" t="s">
        <v>38</v>
      </c>
      <c r="M1427" t="s">
        <v>55</v>
      </c>
      <c r="N1427" s="21" t="s">
        <v>56</v>
      </c>
      <c r="O1427" t="s">
        <v>2283</v>
      </c>
      <c r="P1427" s="21" t="s">
        <v>2283</v>
      </c>
      <c r="Q1427" t="s">
        <v>41</v>
      </c>
      <c r="R1427" t="s">
        <v>160</v>
      </c>
      <c r="S1427" s="38" t="s">
        <v>8412</v>
      </c>
      <c r="T1427" t="s">
        <v>44</v>
      </c>
      <c r="U1427" t="s">
        <v>60</v>
      </c>
      <c r="W1427" s="21">
        <v>2010</v>
      </c>
      <c r="X1427" t="s">
        <v>61</v>
      </c>
      <c r="Z1427" s="2"/>
      <c r="AB1427" t="str">
        <f t="shared" si="34"/>
        <v>DEU_Nordrhein-Westfalen_Animalia_Orthoptera_2010.pdf</v>
      </c>
      <c r="AC1427" s="8"/>
      <c r="AD1427" t="s">
        <v>7031</v>
      </c>
      <c r="AE1427" t="s">
        <v>160</v>
      </c>
      <c r="AF1427" t="str">
        <f>VLOOKUP(AE1427,[1]urls_output!$A:$B,2,FALSE)</f>
        <v>F</v>
      </c>
    </row>
    <row r="1428" spans="1:32" ht="15" customHeight="1">
      <c r="A1428">
        <v>1433</v>
      </c>
      <c r="B1428" t="s">
        <v>31</v>
      </c>
      <c r="C1428" s="19" t="s">
        <v>50</v>
      </c>
      <c r="D1428" t="s">
        <v>157</v>
      </c>
      <c r="E1428" t="s">
        <v>157</v>
      </c>
      <c r="I1428" t="s">
        <v>53</v>
      </c>
      <c r="J1428" t="s">
        <v>54</v>
      </c>
      <c r="K1428" t="s">
        <v>37</v>
      </c>
      <c r="L1428" t="s">
        <v>38</v>
      </c>
      <c r="M1428" t="s">
        <v>55</v>
      </c>
      <c r="N1428" s="21" t="s">
        <v>56</v>
      </c>
      <c r="O1428" t="s">
        <v>817</v>
      </c>
      <c r="P1428" s="21" t="s">
        <v>8159</v>
      </c>
      <c r="Q1428" t="s">
        <v>41</v>
      </c>
      <c r="R1428" t="s">
        <v>160</v>
      </c>
      <c r="S1428" t="s">
        <v>8413</v>
      </c>
      <c r="T1428" t="s">
        <v>44</v>
      </c>
      <c r="U1428" t="s">
        <v>60</v>
      </c>
      <c r="W1428" s="21">
        <v>2010</v>
      </c>
      <c r="X1428" t="s">
        <v>61</v>
      </c>
      <c r="Z1428" s="2"/>
      <c r="AB1428" t="str">
        <f t="shared" si="34"/>
        <v>DEU_Nordrhein-Westfalen_Animalia_Zygoptera_2010.pdf</v>
      </c>
      <c r="AC1428" s="8"/>
      <c r="AD1428" t="s">
        <v>8160</v>
      </c>
      <c r="AE1428" t="s">
        <v>160</v>
      </c>
      <c r="AF1428" t="str">
        <f>VLOOKUP(AE1428,[1]urls_output!$A:$B,2,FALSE)</f>
        <v>F</v>
      </c>
    </row>
    <row r="1429" spans="1:32" ht="15" customHeight="1">
      <c r="A1429">
        <v>1434</v>
      </c>
      <c r="B1429" t="s">
        <v>31</v>
      </c>
      <c r="C1429" s="19" t="s">
        <v>50</v>
      </c>
      <c r="D1429" t="s">
        <v>157</v>
      </c>
      <c r="E1429" t="s">
        <v>157</v>
      </c>
      <c r="I1429" t="s">
        <v>53</v>
      </c>
      <c r="J1429" t="s">
        <v>54</v>
      </c>
      <c r="K1429" t="s">
        <v>37</v>
      </c>
      <c r="L1429" t="s">
        <v>38</v>
      </c>
      <c r="M1429" t="s">
        <v>55</v>
      </c>
      <c r="N1429" s="21" t="s">
        <v>56</v>
      </c>
      <c r="O1429" t="s">
        <v>817</v>
      </c>
      <c r="P1429" s="21" t="s">
        <v>818</v>
      </c>
      <c r="Q1429" t="s">
        <v>41</v>
      </c>
      <c r="R1429" t="s">
        <v>160</v>
      </c>
      <c r="S1429" s="38" t="s">
        <v>8413</v>
      </c>
      <c r="T1429" t="s">
        <v>44</v>
      </c>
      <c r="U1429" t="s">
        <v>60</v>
      </c>
      <c r="W1429" s="21">
        <v>2010</v>
      </c>
      <c r="X1429" t="s">
        <v>61</v>
      </c>
      <c r="Z1429" s="2"/>
      <c r="AB1429" t="str">
        <f t="shared" si="34"/>
        <v>DEU_Nordrhein-Westfalen_Animalia_Anisoptera_2010.pdf</v>
      </c>
      <c r="AC1429" s="8"/>
      <c r="AD1429" t="s">
        <v>819</v>
      </c>
      <c r="AE1429" t="s">
        <v>160</v>
      </c>
      <c r="AF1429" t="str">
        <f>VLOOKUP(AE1429,[1]urls_output!$A:$B,2,FALSE)</f>
        <v>F</v>
      </c>
    </row>
    <row r="1430" spans="1:32" ht="15" customHeight="1">
      <c r="A1430">
        <v>1435</v>
      </c>
      <c r="B1430" t="s">
        <v>31</v>
      </c>
      <c r="C1430" s="19" t="s">
        <v>50</v>
      </c>
      <c r="D1430" t="s">
        <v>157</v>
      </c>
      <c r="E1430" t="s">
        <v>157</v>
      </c>
      <c r="I1430" t="s">
        <v>53</v>
      </c>
      <c r="J1430" t="s">
        <v>54</v>
      </c>
      <c r="K1430" t="s">
        <v>37</v>
      </c>
      <c r="L1430" t="s">
        <v>38</v>
      </c>
      <c r="M1430" t="s">
        <v>55</v>
      </c>
      <c r="N1430" s="21" t="s">
        <v>56</v>
      </c>
      <c r="O1430" t="s">
        <v>7114</v>
      </c>
      <c r="P1430" s="21" t="s">
        <v>7658</v>
      </c>
      <c r="Q1430" t="s">
        <v>41</v>
      </c>
      <c r="R1430" t="s">
        <v>160</v>
      </c>
      <c r="S1430" s="38" t="s">
        <v>8414</v>
      </c>
      <c r="T1430" t="s">
        <v>44</v>
      </c>
      <c r="U1430" t="s">
        <v>60</v>
      </c>
      <c r="W1430" s="21">
        <v>2011</v>
      </c>
      <c r="X1430" t="s">
        <v>61</v>
      </c>
      <c r="Z1430" s="2"/>
      <c r="AB1430" t="str">
        <f t="shared" si="34"/>
        <v>DEU_Nordrhein-Westfalen_Animalia_Stoneflies_2011.pdf</v>
      </c>
      <c r="AC1430" s="8"/>
      <c r="AD1430" t="s">
        <v>7673</v>
      </c>
      <c r="AE1430" t="s">
        <v>160</v>
      </c>
      <c r="AF1430" t="str">
        <f>VLOOKUP(AE1430,[1]urls_output!$A:$B,2,FALSE)</f>
        <v>F</v>
      </c>
    </row>
    <row r="1431" spans="1:32" ht="15" customHeight="1">
      <c r="A1431">
        <v>1436</v>
      </c>
      <c r="B1431" t="s">
        <v>31</v>
      </c>
      <c r="C1431" s="19" t="s">
        <v>50</v>
      </c>
      <c r="D1431" t="s">
        <v>157</v>
      </c>
      <c r="E1431" t="s">
        <v>157</v>
      </c>
      <c r="I1431" t="s">
        <v>53</v>
      </c>
      <c r="J1431" t="s">
        <v>54</v>
      </c>
      <c r="K1431" t="s">
        <v>37</v>
      </c>
      <c r="L1431" t="s">
        <v>38</v>
      </c>
      <c r="M1431" t="s">
        <v>55</v>
      </c>
      <c r="N1431" s="21" t="s">
        <v>56</v>
      </c>
      <c r="O1431" t="s">
        <v>6430</v>
      </c>
      <c r="P1431" s="21" t="s">
        <v>6431</v>
      </c>
      <c r="Q1431" t="s">
        <v>41</v>
      </c>
      <c r="R1431" t="s">
        <v>160</v>
      </c>
      <c r="S1431" s="38" t="s">
        <v>8415</v>
      </c>
      <c r="T1431" t="s">
        <v>44</v>
      </c>
      <c r="U1431" t="s">
        <v>60</v>
      </c>
      <c r="W1431" s="21">
        <v>2011</v>
      </c>
      <c r="X1431" t="s">
        <v>61</v>
      </c>
      <c r="Z1431" s="2"/>
      <c r="AB1431" t="str">
        <f t="shared" si="34"/>
        <v>DEU_Nordrhein-Westfalen_Animalia_Mayflies_2011.pdf</v>
      </c>
      <c r="AC1431" s="8"/>
      <c r="AD1431" t="s">
        <v>6461</v>
      </c>
      <c r="AE1431" t="s">
        <v>160</v>
      </c>
      <c r="AF1431" t="str">
        <f>VLOOKUP(AE1431,[1]urls_output!$A:$B,2,FALSE)</f>
        <v>F</v>
      </c>
    </row>
    <row r="1432" spans="1:32" ht="15" customHeight="1">
      <c r="A1432">
        <v>1437</v>
      </c>
      <c r="B1432" t="s">
        <v>31</v>
      </c>
      <c r="C1432" s="19" t="s">
        <v>50</v>
      </c>
      <c r="D1432" t="s">
        <v>157</v>
      </c>
      <c r="E1432" t="s">
        <v>157</v>
      </c>
      <c r="I1432" t="s">
        <v>53</v>
      </c>
      <c r="J1432" t="s">
        <v>54</v>
      </c>
      <c r="K1432" t="s">
        <v>37</v>
      </c>
      <c r="L1432" t="s">
        <v>38</v>
      </c>
      <c r="M1432" t="s">
        <v>166</v>
      </c>
      <c r="N1432" s="21" t="s">
        <v>167</v>
      </c>
      <c r="O1432" t="s">
        <v>7578</v>
      </c>
      <c r="P1432" s="21" t="s">
        <v>7579</v>
      </c>
      <c r="Q1432" t="s">
        <v>41</v>
      </c>
      <c r="R1432" t="s">
        <v>160</v>
      </c>
      <c r="S1432" s="38" t="s">
        <v>8416</v>
      </c>
      <c r="T1432" t="s">
        <v>44</v>
      </c>
      <c r="U1432" t="s">
        <v>60</v>
      </c>
      <c r="W1432" s="21">
        <v>2010</v>
      </c>
      <c r="X1432" t="s">
        <v>61</v>
      </c>
      <c r="Z1432" s="2"/>
      <c r="AB1432" t="str">
        <f t="shared" si="34"/>
        <v>DEU_Nordrhein-Westfalen_Animalia_Spiders_2010.pdf</v>
      </c>
      <c r="AC1432" s="8"/>
      <c r="AD1432" t="s">
        <v>7606</v>
      </c>
      <c r="AE1432" t="s">
        <v>160</v>
      </c>
      <c r="AF1432" t="str">
        <f>VLOOKUP(AE1432,[1]urls_output!$A:$B,2,FALSE)</f>
        <v>F</v>
      </c>
    </row>
    <row r="1433" spans="1:32" ht="15" customHeight="1">
      <c r="A1433">
        <v>1438</v>
      </c>
      <c r="B1433" t="s">
        <v>31</v>
      </c>
      <c r="C1433" s="19" t="s">
        <v>50</v>
      </c>
      <c r="D1433" t="s">
        <v>157</v>
      </c>
      <c r="E1433" t="s">
        <v>157</v>
      </c>
      <c r="I1433" t="s">
        <v>53</v>
      </c>
      <c r="J1433" t="s">
        <v>54</v>
      </c>
      <c r="K1433" t="s">
        <v>37</v>
      </c>
      <c r="L1433" t="s">
        <v>1560</v>
      </c>
      <c r="N1433" t="s">
        <v>5264</v>
      </c>
      <c r="P1433" t="s">
        <v>5264</v>
      </c>
      <c r="Q1433" t="s">
        <v>41</v>
      </c>
      <c r="R1433" t="s">
        <v>160</v>
      </c>
      <c r="S1433" s="38" t="s">
        <v>8417</v>
      </c>
      <c r="T1433" t="s">
        <v>44</v>
      </c>
      <c r="U1433" t="s">
        <v>60</v>
      </c>
      <c r="W1433" s="21">
        <v>2009</v>
      </c>
      <c r="X1433" t="s">
        <v>61</v>
      </c>
      <c r="Z1433" s="2"/>
      <c r="AB1433" t="str">
        <f t="shared" si="34"/>
        <v>DEU_Nordrhein-Westfalen_Animalia_Gastropoda_2009.pdf</v>
      </c>
      <c r="AC1433" s="8"/>
      <c r="AD1433" t="s">
        <v>5399</v>
      </c>
      <c r="AE1433" t="s">
        <v>160</v>
      </c>
      <c r="AF1433" t="str">
        <f>VLOOKUP(AE1433,[1]urls_output!$A:$B,2,FALSE)</f>
        <v>F</v>
      </c>
    </row>
    <row r="1434" spans="1:32" ht="15" customHeight="1">
      <c r="A1434">
        <v>1439</v>
      </c>
      <c r="B1434" t="s">
        <v>31</v>
      </c>
      <c r="C1434" s="19" t="s">
        <v>50</v>
      </c>
      <c r="D1434" t="s">
        <v>157</v>
      </c>
      <c r="E1434" t="s">
        <v>157</v>
      </c>
      <c r="I1434" t="s">
        <v>53</v>
      </c>
      <c r="J1434" t="s">
        <v>54</v>
      </c>
      <c r="K1434" t="s">
        <v>37</v>
      </c>
      <c r="L1434" t="s">
        <v>1560</v>
      </c>
      <c r="N1434" t="s">
        <v>1561</v>
      </c>
      <c r="P1434" t="s">
        <v>6650</v>
      </c>
      <c r="Q1434" t="s">
        <v>41</v>
      </c>
      <c r="R1434" t="s">
        <v>160</v>
      </c>
      <c r="S1434" t="s">
        <v>8418</v>
      </c>
      <c r="T1434" t="s">
        <v>44</v>
      </c>
      <c r="U1434" t="s">
        <v>60</v>
      </c>
      <c r="W1434" s="21">
        <v>2009</v>
      </c>
      <c r="X1434" t="s">
        <v>61</v>
      </c>
      <c r="Z1434" s="2"/>
      <c r="AB1434" t="str">
        <f t="shared" si="34"/>
        <v>DEU_Nordrhein-Westfalen_Animalia_Mussels_2009.pdf</v>
      </c>
      <c r="AC1434" s="8"/>
      <c r="AD1434" t="s">
        <v>6653</v>
      </c>
      <c r="AE1434" t="s">
        <v>160</v>
      </c>
      <c r="AF1434" t="str">
        <f>VLOOKUP(AE1434,[1]urls_output!$A:$B,2,FALSE)</f>
        <v>F</v>
      </c>
    </row>
    <row r="1435" spans="1:32" ht="15" customHeight="1">
      <c r="A1435">
        <v>1440</v>
      </c>
      <c r="B1435" t="s">
        <v>31</v>
      </c>
      <c r="C1435" s="19" t="s">
        <v>50</v>
      </c>
      <c r="D1435" t="s">
        <v>157</v>
      </c>
      <c r="E1435" t="s">
        <v>157</v>
      </c>
      <c r="I1435" t="s">
        <v>53</v>
      </c>
      <c r="J1435" t="s">
        <v>54</v>
      </c>
      <c r="K1435" t="s">
        <v>37</v>
      </c>
      <c r="L1435" t="s">
        <v>38</v>
      </c>
      <c r="N1435" s="21" t="s">
        <v>962</v>
      </c>
      <c r="O1435" t="s">
        <v>963</v>
      </c>
      <c r="P1435" t="s">
        <v>964</v>
      </c>
      <c r="Q1435" t="s">
        <v>41</v>
      </c>
      <c r="R1435" t="s">
        <v>160</v>
      </c>
      <c r="S1435" t="s">
        <v>8419</v>
      </c>
      <c r="T1435" t="s">
        <v>44</v>
      </c>
      <c r="U1435" t="s">
        <v>60</v>
      </c>
      <c r="W1435" s="21">
        <v>2010</v>
      </c>
      <c r="X1435" t="s">
        <v>61</v>
      </c>
      <c r="Z1435" s="2"/>
      <c r="AB1435" t="str">
        <f t="shared" si="34"/>
        <v>DEU_Nordrhein-Westfalen_Animalia_Astacoidea_2010.pdf</v>
      </c>
      <c r="AC1435" s="8"/>
      <c r="AD1435" t="s">
        <v>965</v>
      </c>
      <c r="AE1435" t="s">
        <v>160</v>
      </c>
      <c r="AF1435" t="str">
        <f>VLOOKUP(AE1435,[1]urls_output!$A:$B,2,FALSE)</f>
        <v>F</v>
      </c>
    </row>
    <row r="1436" spans="1:32" s="21" customFormat="1" ht="15" customHeight="1">
      <c r="A1436">
        <v>1441</v>
      </c>
      <c r="B1436" t="s">
        <v>31</v>
      </c>
      <c r="C1436" s="19" t="s">
        <v>50</v>
      </c>
      <c r="D1436" t="s">
        <v>1037</v>
      </c>
      <c r="E1436" t="s">
        <v>1037</v>
      </c>
      <c r="F1436"/>
      <c r="G1436"/>
      <c r="H1436"/>
      <c r="I1436" t="s">
        <v>53</v>
      </c>
      <c r="J1436" t="s">
        <v>54</v>
      </c>
      <c r="K1436" t="s">
        <v>96</v>
      </c>
      <c r="L1436"/>
      <c r="M1436"/>
      <c r="N1436"/>
      <c r="O1436"/>
      <c r="P1436" t="s">
        <v>3648</v>
      </c>
      <c r="Q1436" t="s">
        <v>41</v>
      </c>
      <c r="R1436" t="s">
        <v>1038</v>
      </c>
      <c r="S1436" s="38" t="s">
        <v>8449</v>
      </c>
      <c r="T1436" t="s">
        <v>63</v>
      </c>
      <c r="U1436" t="s">
        <v>60</v>
      </c>
      <c r="V1436"/>
      <c r="W1436" s="21">
        <v>2023</v>
      </c>
      <c r="X1436" t="s">
        <v>61</v>
      </c>
      <c r="Y1436"/>
      <c r="Z1436" s="2"/>
      <c r="AA1436" t="s">
        <v>3684</v>
      </c>
      <c r="AB1436" t="str">
        <f t="shared" si="34"/>
        <v>DEU_Rheinland-Pfalz_Plantae_Ferns_2023.xlsx</v>
      </c>
      <c r="AC1436" s="8"/>
      <c r="AD1436" t="s">
        <v>3685</v>
      </c>
      <c r="AE1436" t="s">
        <v>1038</v>
      </c>
      <c r="AF1436" t="str">
        <f>VLOOKUP(AE1436,[1]urls_output!$A:$B,2,FALSE)</f>
        <v>T</v>
      </c>
    </row>
    <row r="1437" spans="1:32" s="21" customFormat="1" ht="15" customHeight="1">
      <c r="A1437">
        <v>1442</v>
      </c>
      <c r="B1437" t="s">
        <v>31</v>
      </c>
      <c r="C1437" s="19" t="s">
        <v>50</v>
      </c>
      <c r="D1437" t="s">
        <v>1037</v>
      </c>
      <c r="E1437" t="s">
        <v>1037</v>
      </c>
      <c r="F1437"/>
      <c r="G1437"/>
      <c r="H1437"/>
      <c r="I1437" t="s">
        <v>53</v>
      </c>
      <c r="J1437" t="s">
        <v>54</v>
      </c>
      <c r="K1437" t="s">
        <v>96</v>
      </c>
      <c r="L1437"/>
      <c r="M1437"/>
      <c r="N1437"/>
      <c r="O1437"/>
      <c r="P1437" t="s">
        <v>5125</v>
      </c>
      <c r="Q1437" t="s">
        <v>41</v>
      </c>
      <c r="R1437" t="s">
        <v>1038</v>
      </c>
      <c r="S1437" s="38" t="s">
        <v>8449</v>
      </c>
      <c r="T1437" t="s">
        <v>63</v>
      </c>
      <c r="U1437" t="s">
        <v>60</v>
      </c>
      <c r="V1437"/>
      <c r="W1437" s="21">
        <v>2023</v>
      </c>
      <c r="X1437" t="s">
        <v>61</v>
      </c>
      <c r="Y1437"/>
      <c r="Z1437" s="2"/>
      <c r="AA1437" t="s">
        <v>3684</v>
      </c>
      <c r="AB1437" t="str">
        <f t="shared" si="34"/>
        <v>DEU_Rheinland-Pfalz_Plantae_Flowering plant_2023.xlsx</v>
      </c>
      <c r="AC1437" s="8"/>
      <c r="AD1437" t="s">
        <v>5128</v>
      </c>
      <c r="AE1437" t="s">
        <v>1038</v>
      </c>
      <c r="AF1437" t="str">
        <f>VLOOKUP(AE1437,[1]urls_output!$A:$B,2,FALSE)</f>
        <v>T</v>
      </c>
    </row>
    <row r="1438" spans="1:32" s="21" customFormat="1" ht="15" customHeight="1">
      <c r="A1438">
        <v>1443</v>
      </c>
      <c r="B1438" t="s">
        <v>31</v>
      </c>
      <c r="C1438" s="19" t="s">
        <v>50</v>
      </c>
      <c r="D1438" t="s">
        <v>1037</v>
      </c>
      <c r="E1438" t="s">
        <v>1037</v>
      </c>
      <c r="F1438"/>
      <c r="G1438"/>
      <c r="H1438"/>
      <c r="I1438" t="s">
        <v>53</v>
      </c>
      <c r="J1438" t="s">
        <v>54</v>
      </c>
      <c r="K1438" t="s">
        <v>37</v>
      </c>
      <c r="L1438" t="s">
        <v>38</v>
      </c>
      <c r="M1438" t="s">
        <v>55</v>
      </c>
      <c r="N1438" t="s">
        <v>56</v>
      </c>
      <c r="O1438" t="s">
        <v>820</v>
      </c>
      <c r="P1438" t="s">
        <v>5429</v>
      </c>
      <c r="Q1438" t="s">
        <v>41</v>
      </c>
      <c r="R1438" t="s">
        <v>1038</v>
      </c>
      <c r="S1438" s="38" t="s">
        <v>8450</v>
      </c>
      <c r="T1438" t="s">
        <v>44</v>
      </c>
      <c r="U1438" t="s">
        <v>60</v>
      </c>
      <c r="V1438"/>
      <c r="W1438" s="21">
        <v>2020</v>
      </c>
      <c r="X1438" t="s">
        <v>61</v>
      </c>
      <c r="Y1438"/>
      <c r="Z1438" s="2"/>
      <c r="AA1438"/>
      <c r="AB1438" t="str">
        <f t="shared" si="34"/>
        <v>DEU_Rheinland-Pfalz_Animalia_Ground beetles_2020.pdf</v>
      </c>
      <c r="AC1438" s="8"/>
      <c r="AD1438" t="s">
        <v>5438</v>
      </c>
      <c r="AE1438" t="s">
        <v>1038</v>
      </c>
      <c r="AF1438" t="str">
        <f>VLOOKUP(AE1438,[1]urls_output!$A:$B,2,FALSE)</f>
        <v>T</v>
      </c>
    </row>
    <row r="1439" spans="1:32" s="21" customFormat="1" ht="15" customHeight="1">
      <c r="A1439">
        <v>1444</v>
      </c>
      <c r="B1439" t="s">
        <v>31</v>
      </c>
      <c r="C1439" s="19" t="s">
        <v>50</v>
      </c>
      <c r="D1439" t="s">
        <v>1037</v>
      </c>
      <c r="E1439" t="s">
        <v>1037</v>
      </c>
      <c r="F1439"/>
      <c r="G1439"/>
      <c r="H1439"/>
      <c r="I1439" t="s">
        <v>53</v>
      </c>
      <c r="J1439" t="s">
        <v>54</v>
      </c>
      <c r="K1439" t="s">
        <v>37</v>
      </c>
      <c r="L1439" t="s">
        <v>38</v>
      </c>
      <c r="M1439" t="s">
        <v>55</v>
      </c>
      <c r="N1439" t="s">
        <v>56</v>
      </c>
      <c r="O1439" t="s">
        <v>820</v>
      </c>
      <c r="P1439" t="s">
        <v>5873</v>
      </c>
      <c r="Q1439" t="s">
        <v>41</v>
      </c>
      <c r="R1439" t="s">
        <v>1038</v>
      </c>
      <c r="S1439" s="38" t="s">
        <v>8451</v>
      </c>
      <c r="T1439" t="s">
        <v>44</v>
      </c>
      <c r="U1439" t="s">
        <v>60</v>
      </c>
      <c r="V1439"/>
      <c r="W1439" s="21">
        <v>2000</v>
      </c>
      <c r="X1439" t="s">
        <v>61</v>
      </c>
      <c r="Y1439"/>
      <c r="Z1439" s="2"/>
      <c r="AA1439"/>
      <c r="AB1439" t="str">
        <f t="shared" si="34"/>
        <v>DEU_Rheinland-Pfalz_Animalia_Longhorn beetles_2000.pdf</v>
      </c>
      <c r="AC1439" s="8"/>
      <c r="AD1439" t="s">
        <v>5886</v>
      </c>
      <c r="AE1439" t="s">
        <v>1038</v>
      </c>
      <c r="AF1439" t="str">
        <f>VLOOKUP(AE1439,[1]urls_output!$A:$B,2,FALSE)</f>
        <v>T</v>
      </c>
    </row>
    <row r="1440" spans="1:32" s="21" customFormat="1" ht="15" customHeight="1">
      <c r="A1440">
        <v>1445</v>
      </c>
      <c r="B1440" t="s">
        <v>31</v>
      </c>
      <c r="C1440" s="19" t="s">
        <v>50</v>
      </c>
      <c r="D1440" t="s">
        <v>1037</v>
      </c>
      <c r="E1440" t="s">
        <v>1037</v>
      </c>
      <c r="F1440"/>
      <c r="G1440"/>
      <c r="H1440"/>
      <c r="I1440" t="s">
        <v>53</v>
      </c>
      <c r="J1440" t="s">
        <v>54</v>
      </c>
      <c r="K1440" t="s">
        <v>37</v>
      </c>
      <c r="L1440" t="s">
        <v>38</v>
      </c>
      <c r="M1440" t="s">
        <v>55</v>
      </c>
      <c r="N1440" t="s">
        <v>56</v>
      </c>
      <c r="O1440" t="s">
        <v>158</v>
      </c>
      <c r="P1440" t="s">
        <v>5928</v>
      </c>
      <c r="Q1440" t="s">
        <v>41</v>
      </c>
      <c r="R1440" t="s">
        <v>1038</v>
      </c>
      <c r="S1440" s="38" t="s">
        <v>8452</v>
      </c>
      <c r="T1440" t="s">
        <v>44</v>
      </c>
      <c r="U1440" t="s">
        <v>60</v>
      </c>
      <c r="V1440"/>
      <c r="W1440" s="21">
        <v>2014</v>
      </c>
      <c r="X1440" t="s">
        <v>61</v>
      </c>
      <c r="Y1440"/>
      <c r="Z1440" s="2"/>
      <c r="AA1440"/>
      <c r="AB1440" t="str">
        <f t="shared" si="34"/>
        <v>DEU_Rheinland-Pfalz_Animalia_Macrolepidoptera_2014.pdf</v>
      </c>
      <c r="AC1440" s="8"/>
      <c r="AD1440" t="s">
        <v>5935</v>
      </c>
      <c r="AE1440" t="s">
        <v>1038</v>
      </c>
      <c r="AF1440" t="str">
        <f>VLOOKUP(AE1440,[1]urls_output!$A:$B,2,FALSE)</f>
        <v>T</v>
      </c>
    </row>
    <row r="1441" spans="1:32" s="21" customFormat="1" ht="15" customHeight="1">
      <c r="A1441">
        <v>1446</v>
      </c>
      <c r="B1441" t="s">
        <v>31</v>
      </c>
      <c r="C1441" s="19" t="s">
        <v>50</v>
      </c>
      <c r="D1441" t="s">
        <v>1037</v>
      </c>
      <c r="E1441" t="s">
        <v>1037</v>
      </c>
      <c r="F1441"/>
      <c r="G1441"/>
      <c r="H1441"/>
      <c r="I1441" t="s">
        <v>53</v>
      </c>
      <c r="J1441" t="s">
        <v>54</v>
      </c>
      <c r="K1441" t="s">
        <v>89</v>
      </c>
      <c r="L1441"/>
      <c r="M1441"/>
      <c r="N1441"/>
      <c r="O1441"/>
      <c r="P1441" t="s">
        <v>5687</v>
      </c>
      <c r="Q1441" t="s">
        <v>41</v>
      </c>
      <c r="R1441" t="s">
        <v>1038</v>
      </c>
      <c r="S1441" s="38" t="s">
        <v>8453</v>
      </c>
      <c r="T1441" t="s">
        <v>44</v>
      </c>
      <c r="U1441" t="s">
        <v>60</v>
      </c>
      <c r="V1441"/>
      <c r="W1441" s="21">
        <v>2000</v>
      </c>
      <c r="X1441" t="s">
        <v>61</v>
      </c>
      <c r="Y1441"/>
      <c r="Z1441" s="2"/>
      <c r="AA1441"/>
      <c r="AB1441" t="str">
        <f t="shared" si="34"/>
        <v>DEU_Rheinland-Pfalz_Fungi_Large mushrooms_2000.pdf</v>
      </c>
      <c r="AC1441" s="8"/>
      <c r="AD1441" t="s">
        <v>5689</v>
      </c>
      <c r="AE1441" t="s">
        <v>1038</v>
      </c>
      <c r="AF1441" t="str">
        <f>VLOOKUP(AE1441,[1]urls_output!$A:$B,2,FALSE)</f>
        <v>T</v>
      </c>
    </row>
    <row r="1442" spans="1:32" s="21" customFormat="1" ht="15" customHeight="1">
      <c r="A1442">
        <v>1447</v>
      </c>
      <c r="B1442" t="s">
        <v>31</v>
      </c>
      <c r="C1442" s="19" t="s">
        <v>50</v>
      </c>
      <c r="D1442" t="s">
        <v>1037</v>
      </c>
      <c r="E1442" t="s">
        <v>1037</v>
      </c>
      <c r="F1442"/>
      <c r="G1442"/>
      <c r="H1442"/>
      <c r="I1442" t="s">
        <v>53</v>
      </c>
      <c r="J1442" t="s">
        <v>54</v>
      </c>
      <c r="K1442" t="s">
        <v>37</v>
      </c>
      <c r="L1442" t="s">
        <v>177</v>
      </c>
      <c r="M1442" t="s">
        <v>178</v>
      </c>
      <c r="N1442" t="s">
        <v>812</v>
      </c>
      <c r="O1442"/>
      <c r="P1442" t="s">
        <v>1705</v>
      </c>
      <c r="Q1442" t="s">
        <v>41</v>
      </c>
      <c r="R1442" t="s">
        <v>1038</v>
      </c>
      <c r="S1442" s="38" t="s">
        <v>8454</v>
      </c>
      <c r="T1442" t="s">
        <v>44</v>
      </c>
      <c r="U1442" t="s">
        <v>60</v>
      </c>
      <c r="V1442"/>
      <c r="W1442" s="21">
        <v>2014</v>
      </c>
      <c r="X1442" t="s">
        <v>61</v>
      </c>
      <c r="Y1442"/>
      <c r="Z1442" s="2"/>
      <c r="AA1442"/>
      <c r="AB1442" t="str">
        <f t="shared" si="34"/>
        <v>DEU_Rheinland-Pfalz_Animalia_Breeding birds_2014.pdf</v>
      </c>
      <c r="AC1442" s="8"/>
      <c r="AD1442" t="s">
        <v>1780</v>
      </c>
      <c r="AE1442" t="s">
        <v>1038</v>
      </c>
      <c r="AF1442" t="str">
        <f>VLOOKUP(AE1442,[1]urls_output!$A:$B,2,FALSE)</f>
        <v>T</v>
      </c>
    </row>
    <row r="1443" spans="1:32" s="21" customFormat="1" ht="15" customHeight="1">
      <c r="A1443">
        <v>1448</v>
      </c>
      <c r="B1443" t="s">
        <v>31</v>
      </c>
      <c r="C1443" s="19" t="s">
        <v>50</v>
      </c>
      <c r="D1443" t="s">
        <v>1037</v>
      </c>
      <c r="E1443" t="s">
        <v>1037</v>
      </c>
      <c r="F1443"/>
      <c r="G1443"/>
      <c r="H1443"/>
      <c r="I1443" t="s">
        <v>53</v>
      </c>
      <c r="J1443" t="s">
        <v>54</v>
      </c>
      <c r="K1443" t="s">
        <v>37</v>
      </c>
      <c r="L1443" t="s">
        <v>38</v>
      </c>
      <c r="M1443" t="s">
        <v>55</v>
      </c>
      <c r="N1443" t="s">
        <v>56</v>
      </c>
      <c r="O1443" t="s">
        <v>817</v>
      </c>
      <c r="P1443" t="s">
        <v>817</v>
      </c>
      <c r="Q1443" t="s">
        <v>41</v>
      </c>
      <c r="R1443" t="s">
        <v>1038</v>
      </c>
      <c r="S1443" s="38" t="s">
        <v>8455</v>
      </c>
      <c r="T1443" t="s">
        <v>44</v>
      </c>
      <c r="U1443" t="s">
        <v>60</v>
      </c>
      <c r="V1443"/>
      <c r="W1443" s="21">
        <v>2018</v>
      </c>
      <c r="X1443" t="s">
        <v>61</v>
      </c>
      <c r="Y1443"/>
      <c r="Z1443" s="2"/>
      <c r="AA1443"/>
      <c r="AB1443" t="str">
        <f t="shared" si="34"/>
        <v>DEU_Rheinland-Pfalz_Animalia_Odonata_2018.pdf</v>
      </c>
      <c r="AC1443" s="8"/>
      <c r="AD1443" t="s">
        <v>6856</v>
      </c>
      <c r="AE1443" t="s">
        <v>1038</v>
      </c>
      <c r="AF1443" t="str">
        <f>VLOOKUP(AE1443,[1]urls_output!$A:$B,2,FALSE)</f>
        <v>T</v>
      </c>
    </row>
    <row r="1444" spans="1:32" s="21" customFormat="1" ht="15" customHeight="1">
      <c r="A1444">
        <v>1449</v>
      </c>
      <c r="B1444" t="s">
        <v>31</v>
      </c>
      <c r="C1444" s="19" t="s">
        <v>50</v>
      </c>
      <c r="D1444" t="s">
        <v>1037</v>
      </c>
      <c r="E1444" t="s">
        <v>1037</v>
      </c>
      <c r="F1444"/>
      <c r="G1444"/>
      <c r="H1444"/>
      <c r="I1444" t="s">
        <v>53</v>
      </c>
      <c r="J1444" t="s">
        <v>54</v>
      </c>
      <c r="K1444" t="s">
        <v>37</v>
      </c>
      <c r="L1444" t="s">
        <v>38</v>
      </c>
      <c r="M1444" t="s">
        <v>55</v>
      </c>
      <c r="N1444" t="s">
        <v>56</v>
      </c>
      <c r="O1444" t="s">
        <v>2283</v>
      </c>
      <c r="P1444" t="s">
        <v>2283</v>
      </c>
      <c r="Q1444" t="s">
        <v>41</v>
      </c>
      <c r="R1444" t="s">
        <v>1038</v>
      </c>
      <c r="S1444" s="38" t="s">
        <v>8456</v>
      </c>
      <c r="T1444" t="s">
        <v>44</v>
      </c>
      <c r="U1444" t="s">
        <v>60</v>
      </c>
      <c r="V1444"/>
      <c r="W1444" s="21">
        <v>2019</v>
      </c>
      <c r="X1444" t="s">
        <v>61</v>
      </c>
      <c r="Y1444"/>
      <c r="Z1444" s="2"/>
      <c r="AA1444" t="s">
        <v>7032</v>
      </c>
      <c r="AB1444" t="str">
        <f t="shared" si="34"/>
        <v>DEU_Rheinland-Pfalz_Animalia_Orthoptera_2019.pdf</v>
      </c>
      <c r="AC1444" s="8"/>
      <c r="AD1444" t="s">
        <v>7033</v>
      </c>
      <c r="AE1444" t="s">
        <v>1038</v>
      </c>
      <c r="AF1444" t="str">
        <f>VLOOKUP(AE1444,[1]urls_output!$A:$B,2,FALSE)</f>
        <v>T</v>
      </c>
    </row>
    <row r="1445" spans="1:32" s="21" customFormat="1" ht="15" customHeight="1">
      <c r="A1445">
        <v>1450</v>
      </c>
      <c r="B1445" t="s">
        <v>31</v>
      </c>
      <c r="C1445" s="19" t="s">
        <v>50</v>
      </c>
      <c r="D1445" t="s">
        <v>1037</v>
      </c>
      <c r="E1445" t="s">
        <v>1037</v>
      </c>
      <c r="F1445"/>
      <c r="G1445"/>
      <c r="H1445"/>
      <c r="I1445" t="s">
        <v>53</v>
      </c>
      <c r="J1445" t="s">
        <v>54</v>
      </c>
      <c r="K1445" t="s">
        <v>37</v>
      </c>
      <c r="L1445" t="s">
        <v>177</v>
      </c>
      <c r="M1445" t="s">
        <v>178</v>
      </c>
      <c r="N1445" t="s">
        <v>903</v>
      </c>
      <c r="O1445"/>
      <c r="P1445" t="s">
        <v>996</v>
      </c>
      <c r="Q1445" t="s">
        <v>41</v>
      </c>
      <c r="R1445" t="s">
        <v>1038</v>
      </c>
      <c r="S1445" s="3" t="s">
        <v>8457</v>
      </c>
      <c r="T1445" t="s">
        <v>44</v>
      </c>
      <c r="U1445" t="s">
        <v>60</v>
      </c>
      <c r="V1445"/>
      <c r="W1445" s="21">
        <v>1992</v>
      </c>
      <c r="X1445" t="s">
        <v>61</v>
      </c>
      <c r="Y1445"/>
      <c r="Z1445" s="2"/>
      <c r="AA1445"/>
      <c r="AB1445" t="str">
        <f t="shared" si="34"/>
        <v>DEU_Rheinland-Pfalz_Animalia_Bats_1992.pdf</v>
      </c>
      <c r="AC1445" s="8"/>
      <c r="AD1445" t="s">
        <v>1039</v>
      </c>
      <c r="AE1445" t="s">
        <v>1038</v>
      </c>
      <c r="AF1445" t="str">
        <f>VLOOKUP(AE1445,[1]urls_output!$A:$B,2,FALSE)</f>
        <v>T</v>
      </c>
    </row>
    <row r="1446" spans="1:32" s="21" customFormat="1" ht="15" customHeight="1">
      <c r="A1446">
        <v>1451</v>
      </c>
      <c r="B1446" t="s">
        <v>31</v>
      </c>
      <c r="C1446" s="19" t="s">
        <v>50</v>
      </c>
      <c r="D1446" t="s">
        <v>1037</v>
      </c>
      <c r="E1446" t="s">
        <v>1037</v>
      </c>
      <c r="F1446"/>
      <c r="G1446"/>
      <c r="H1446"/>
      <c r="I1446" t="s">
        <v>53</v>
      </c>
      <c r="J1446" t="s">
        <v>54</v>
      </c>
      <c r="K1446" t="s">
        <v>37</v>
      </c>
      <c r="L1446" t="s">
        <v>177</v>
      </c>
      <c r="M1446" t="s">
        <v>178</v>
      </c>
      <c r="N1446" t="s">
        <v>812</v>
      </c>
      <c r="O1446"/>
      <c r="P1446" t="s">
        <v>1705</v>
      </c>
      <c r="Q1446" t="s">
        <v>41</v>
      </c>
      <c r="R1446" t="s">
        <v>1038</v>
      </c>
      <c r="S1446" s="38" t="s">
        <v>8458</v>
      </c>
      <c r="T1446" t="s">
        <v>44</v>
      </c>
      <c r="U1446" t="s">
        <v>60</v>
      </c>
      <c r="V1446"/>
      <c r="W1446" s="21">
        <v>1992</v>
      </c>
      <c r="X1446" t="s">
        <v>61</v>
      </c>
      <c r="Y1446"/>
      <c r="Z1446" s="2"/>
      <c r="AA1446"/>
      <c r="AB1446" t="str">
        <f t="shared" si="34"/>
        <v>DEU_Rheinland-Pfalz_Animalia_Breeding birds_1992.pdf</v>
      </c>
      <c r="AC1446" s="8"/>
      <c r="AD1446" t="s">
        <v>1781</v>
      </c>
      <c r="AE1446" t="s">
        <v>1038</v>
      </c>
      <c r="AF1446" t="str">
        <f>VLOOKUP(AE1446,[1]urls_output!$A:$B,2,FALSE)</f>
        <v>T</v>
      </c>
    </row>
    <row r="1447" spans="1:32" s="21" customFormat="1" ht="15" customHeight="1">
      <c r="A1447">
        <v>1452</v>
      </c>
      <c r="B1447" t="s">
        <v>31</v>
      </c>
      <c r="C1447" s="19" t="s">
        <v>50</v>
      </c>
      <c r="D1447" t="s">
        <v>458</v>
      </c>
      <c r="E1447" t="s">
        <v>458</v>
      </c>
      <c r="F1447"/>
      <c r="G1447"/>
      <c r="H1447"/>
      <c r="I1447" t="s">
        <v>53</v>
      </c>
      <c r="J1447" t="s">
        <v>54</v>
      </c>
      <c r="K1447" t="s">
        <v>96</v>
      </c>
      <c r="L1447"/>
      <c r="M1447"/>
      <c r="N1447"/>
      <c r="O1447"/>
      <c r="P1447" t="s">
        <v>1866</v>
      </c>
      <c r="Q1447" t="s">
        <v>41</v>
      </c>
      <c r="R1447" t="s">
        <v>459</v>
      </c>
      <c r="S1447" s="63" t="s">
        <v>8420</v>
      </c>
      <c r="T1447" t="s">
        <v>44</v>
      </c>
      <c r="U1447" t="s">
        <v>60</v>
      </c>
      <c r="V1447"/>
      <c r="W1447" s="21">
        <v>2020</v>
      </c>
      <c r="X1447" t="s">
        <v>61</v>
      </c>
      <c r="Y1447"/>
      <c r="Z1447" s="2"/>
      <c r="AA1447"/>
      <c r="AB1447" t="str">
        <f t="shared" si="34"/>
        <v>DEU_Saarland_Plantae_Bryophytes_2020.pdf</v>
      </c>
      <c r="AC1447" s="8"/>
      <c r="AD1447" t="s">
        <v>1972</v>
      </c>
      <c r="AE1447" t="s">
        <v>459</v>
      </c>
      <c r="AF1447" t="str">
        <f>VLOOKUP(AE1447,[1]urls_output!$A:$B,2,FALSE)</f>
        <v>T</v>
      </c>
    </row>
    <row r="1448" spans="1:32" s="21" customFormat="1" ht="15" customHeight="1">
      <c r="A1448">
        <v>1453</v>
      </c>
      <c r="B1448" t="s">
        <v>31</v>
      </c>
      <c r="C1448" s="19" t="s">
        <v>50</v>
      </c>
      <c r="D1448" t="s">
        <v>458</v>
      </c>
      <c r="E1448" t="s">
        <v>458</v>
      </c>
      <c r="F1448"/>
      <c r="G1448"/>
      <c r="H1448"/>
      <c r="I1448" t="s">
        <v>53</v>
      </c>
      <c r="J1448" t="s">
        <v>54</v>
      </c>
      <c r="K1448" t="s">
        <v>96</v>
      </c>
      <c r="L1448"/>
      <c r="M1448"/>
      <c r="N1448"/>
      <c r="O1448"/>
      <c r="P1448" t="s">
        <v>7871</v>
      </c>
      <c r="Q1448" t="s">
        <v>41</v>
      </c>
      <c r="R1448" t="s">
        <v>459</v>
      </c>
      <c r="S1448" s="63" t="s">
        <v>8421</v>
      </c>
      <c r="T1448" t="s">
        <v>44</v>
      </c>
      <c r="U1448" t="s">
        <v>60</v>
      </c>
      <c r="V1448"/>
      <c r="W1448" s="21">
        <v>2020</v>
      </c>
      <c r="X1448" t="s">
        <v>61</v>
      </c>
      <c r="Y1448"/>
      <c r="Z1448" s="2"/>
      <c r="AA1448"/>
      <c r="AB1448" t="str">
        <f t="shared" si="34"/>
        <v>DEU_Saarland_Plantae_Vascular plants_2020.pdf</v>
      </c>
      <c r="AC1448" s="8"/>
      <c r="AD1448" t="s">
        <v>7921</v>
      </c>
      <c r="AE1448" t="s">
        <v>459</v>
      </c>
      <c r="AF1448" t="str">
        <f>VLOOKUP(AE1448,[1]urls_output!$A:$B,2,FALSE)</f>
        <v>T</v>
      </c>
    </row>
    <row r="1449" spans="1:32" s="21" customFormat="1" ht="15" customHeight="1">
      <c r="A1449">
        <v>1454</v>
      </c>
      <c r="B1449" t="s">
        <v>31</v>
      </c>
      <c r="C1449" s="19" t="s">
        <v>50</v>
      </c>
      <c r="D1449" t="s">
        <v>458</v>
      </c>
      <c r="E1449" t="s">
        <v>458</v>
      </c>
      <c r="F1449"/>
      <c r="G1449"/>
      <c r="H1449"/>
      <c r="I1449" t="s">
        <v>53</v>
      </c>
      <c r="J1449" t="s">
        <v>54</v>
      </c>
      <c r="K1449" t="s">
        <v>96</v>
      </c>
      <c r="L1449"/>
      <c r="M1449"/>
      <c r="N1449" s="6" t="s">
        <v>2386</v>
      </c>
      <c r="O1449" t="s">
        <v>2387</v>
      </c>
      <c r="P1449" t="s">
        <v>2388</v>
      </c>
      <c r="Q1449" t="s">
        <v>41</v>
      </c>
      <c r="R1449" t="s">
        <v>459</v>
      </c>
      <c r="S1449" s="63" t="s">
        <v>8422</v>
      </c>
      <c r="T1449" t="s">
        <v>44</v>
      </c>
      <c r="U1449" t="s">
        <v>60</v>
      </c>
      <c r="V1449"/>
      <c r="W1449" s="21">
        <v>2020</v>
      </c>
      <c r="X1449" t="s">
        <v>61</v>
      </c>
      <c r="Y1449"/>
      <c r="Z1449" s="2"/>
      <c r="AA1449"/>
      <c r="AB1449" t="str">
        <f t="shared" si="34"/>
        <v>DEU_Saarland_Plantae_Characeae_2020.pdf</v>
      </c>
      <c r="AC1449" s="8"/>
      <c r="AD1449" t="s">
        <v>2423</v>
      </c>
      <c r="AE1449" t="s">
        <v>459</v>
      </c>
      <c r="AF1449" t="str">
        <f>VLOOKUP(AE1449,[1]urls_output!$A:$B,2,FALSE)</f>
        <v>T</v>
      </c>
    </row>
    <row r="1450" spans="1:32" s="21" customFormat="1" ht="15" customHeight="1">
      <c r="A1450">
        <v>1455</v>
      </c>
      <c r="B1450" t="s">
        <v>31</v>
      </c>
      <c r="C1450" s="19" t="s">
        <v>50</v>
      </c>
      <c r="D1450" t="s">
        <v>458</v>
      </c>
      <c r="E1450" t="s">
        <v>458</v>
      </c>
      <c r="F1450"/>
      <c r="G1450"/>
      <c r="H1450"/>
      <c r="I1450" t="s">
        <v>53</v>
      </c>
      <c r="J1450" t="s">
        <v>54</v>
      </c>
      <c r="K1450" t="s">
        <v>96</v>
      </c>
      <c r="L1450"/>
      <c r="M1450"/>
      <c r="N1450"/>
      <c r="O1450"/>
      <c r="P1450" t="s">
        <v>5760</v>
      </c>
      <c r="Q1450" t="s">
        <v>41</v>
      </c>
      <c r="R1450" t="s">
        <v>459</v>
      </c>
      <c r="S1450" s="63" t="s">
        <v>8423</v>
      </c>
      <c r="T1450" t="s">
        <v>44</v>
      </c>
      <c r="U1450" t="s">
        <v>60</v>
      </c>
      <c r="V1450"/>
      <c r="W1450" s="21">
        <v>2020</v>
      </c>
      <c r="X1450" t="s">
        <v>61</v>
      </c>
      <c r="Y1450"/>
      <c r="Z1450" s="2"/>
      <c r="AA1450"/>
      <c r="AB1450" t="str">
        <f t="shared" si="34"/>
        <v>DEU_Saarland_Plantae_Lichens_2020.pdf</v>
      </c>
      <c r="AC1450" s="8"/>
      <c r="AD1450" t="s">
        <v>5814</v>
      </c>
      <c r="AE1450" t="s">
        <v>459</v>
      </c>
      <c r="AF1450" t="str">
        <f>VLOOKUP(AE1450,[1]urls_output!$A:$B,2,FALSE)</f>
        <v>T</v>
      </c>
    </row>
    <row r="1451" spans="1:32" s="21" customFormat="1" ht="15" customHeight="1">
      <c r="A1451">
        <v>1456</v>
      </c>
      <c r="B1451" t="s">
        <v>31</v>
      </c>
      <c r="C1451" s="19" t="s">
        <v>50</v>
      </c>
      <c r="D1451" t="s">
        <v>458</v>
      </c>
      <c r="E1451" t="s">
        <v>458</v>
      </c>
      <c r="F1451"/>
      <c r="G1451"/>
      <c r="H1451"/>
      <c r="I1451" t="s">
        <v>53</v>
      </c>
      <c r="J1451" t="s">
        <v>54</v>
      </c>
      <c r="K1451" t="s">
        <v>89</v>
      </c>
      <c r="L1451"/>
      <c r="M1451"/>
      <c r="N1451"/>
      <c r="O1451"/>
      <c r="P1451" t="s">
        <v>6627</v>
      </c>
      <c r="Q1451" t="s">
        <v>41</v>
      </c>
      <c r="R1451" t="s">
        <v>459</v>
      </c>
      <c r="S1451" s="63" t="s">
        <v>8424</v>
      </c>
      <c r="T1451" t="s">
        <v>44</v>
      </c>
      <c r="U1451" t="s">
        <v>60</v>
      </c>
      <c r="V1451"/>
      <c r="W1451" s="21">
        <v>2020</v>
      </c>
      <c r="X1451" t="s">
        <v>61</v>
      </c>
      <c r="Y1451"/>
      <c r="Z1451" s="2"/>
      <c r="AA1451"/>
      <c r="AB1451" t="str">
        <f t="shared" si="34"/>
        <v>DEU_Saarland_Fungi_Mushrooms_2020.pdf</v>
      </c>
      <c r="AC1451" s="8"/>
      <c r="AD1451" t="s">
        <v>6630</v>
      </c>
      <c r="AE1451" t="s">
        <v>459</v>
      </c>
      <c r="AF1451" t="str">
        <f>VLOOKUP(AE1451,[1]urls_output!$A:$B,2,FALSE)</f>
        <v>T</v>
      </c>
    </row>
    <row r="1452" spans="1:32" ht="15" customHeight="1">
      <c r="A1452">
        <v>1457</v>
      </c>
      <c r="B1452" t="s">
        <v>31</v>
      </c>
      <c r="C1452" s="19" t="s">
        <v>50</v>
      </c>
      <c r="D1452" t="s">
        <v>458</v>
      </c>
      <c r="E1452" t="s">
        <v>458</v>
      </c>
      <c r="I1452" t="s">
        <v>53</v>
      </c>
      <c r="J1452" t="s">
        <v>54</v>
      </c>
      <c r="K1452" t="s">
        <v>37</v>
      </c>
      <c r="L1452" t="s">
        <v>177</v>
      </c>
      <c r="M1452" t="s">
        <v>178</v>
      </c>
      <c r="N1452" t="s">
        <v>903</v>
      </c>
      <c r="P1452" t="s">
        <v>996</v>
      </c>
      <c r="Q1452" t="s">
        <v>41</v>
      </c>
      <c r="R1452" t="s">
        <v>459</v>
      </c>
      <c r="S1452" s="63" t="s">
        <v>8425</v>
      </c>
      <c r="T1452" t="s">
        <v>44</v>
      </c>
      <c r="U1452" t="s">
        <v>60</v>
      </c>
      <c r="W1452" s="21">
        <v>2020</v>
      </c>
      <c r="X1452" t="s">
        <v>61</v>
      </c>
      <c r="Z1452" s="2"/>
      <c r="AB1452" t="str">
        <f t="shared" si="34"/>
        <v>DEU_Saarland_Animalia_Bats_2020.pdf</v>
      </c>
      <c r="AC1452" s="8"/>
      <c r="AD1452" t="s">
        <v>1040</v>
      </c>
      <c r="AE1452" t="s">
        <v>459</v>
      </c>
      <c r="AF1452" t="str">
        <f>VLOOKUP(AE1452,[1]urls_output!$A:$B,2,FALSE)</f>
        <v>T</v>
      </c>
    </row>
    <row r="1453" spans="1:32" s="21" customFormat="1" ht="15" customHeight="1">
      <c r="A1453">
        <v>1458</v>
      </c>
      <c r="B1453" t="s">
        <v>31</v>
      </c>
      <c r="C1453" s="19" t="s">
        <v>50</v>
      </c>
      <c r="D1453" t="s">
        <v>458</v>
      </c>
      <c r="E1453" t="s">
        <v>458</v>
      </c>
      <c r="F1453"/>
      <c r="G1453"/>
      <c r="H1453"/>
      <c r="I1453" t="s">
        <v>53</v>
      </c>
      <c r="J1453" t="s">
        <v>54</v>
      </c>
      <c r="K1453" t="s">
        <v>37</v>
      </c>
      <c r="L1453" t="s">
        <v>177</v>
      </c>
      <c r="M1453" t="s">
        <v>178</v>
      </c>
      <c r="N1453" t="s">
        <v>812</v>
      </c>
      <c r="O1453"/>
      <c r="P1453" t="s">
        <v>1705</v>
      </c>
      <c r="Q1453" t="s">
        <v>41</v>
      </c>
      <c r="R1453" t="s">
        <v>459</v>
      </c>
      <c r="S1453" s="63" t="s">
        <v>8426</v>
      </c>
      <c r="T1453" t="s">
        <v>44</v>
      </c>
      <c r="U1453" t="s">
        <v>60</v>
      </c>
      <c r="V1453"/>
      <c r="W1453" s="21">
        <v>2020</v>
      </c>
      <c r="X1453" t="s">
        <v>61</v>
      </c>
      <c r="Y1453"/>
      <c r="Z1453" s="2"/>
      <c r="AA1453"/>
      <c r="AB1453" t="str">
        <f t="shared" si="34"/>
        <v>DEU_Saarland_Animalia_Breeding birds_2020.pdf</v>
      </c>
      <c r="AC1453" s="8"/>
      <c r="AD1453" t="s">
        <v>1782</v>
      </c>
      <c r="AE1453" t="s">
        <v>459</v>
      </c>
      <c r="AF1453" t="str">
        <f>VLOOKUP(AE1453,[1]urls_output!$A:$B,2,FALSE)</f>
        <v>T</v>
      </c>
    </row>
    <row r="1454" spans="1:32" ht="15" customHeight="1">
      <c r="A1454">
        <v>1459</v>
      </c>
      <c r="B1454" t="s">
        <v>31</v>
      </c>
      <c r="C1454" s="19" t="s">
        <v>50</v>
      </c>
      <c r="D1454" t="s">
        <v>458</v>
      </c>
      <c r="E1454" t="s">
        <v>458</v>
      </c>
      <c r="I1454" t="s">
        <v>53</v>
      </c>
      <c r="J1454" t="s">
        <v>54</v>
      </c>
      <c r="K1454" t="s">
        <v>37</v>
      </c>
      <c r="L1454" t="s">
        <v>177</v>
      </c>
      <c r="M1454" t="s">
        <v>178</v>
      </c>
      <c r="N1454" t="s">
        <v>2291</v>
      </c>
      <c r="P1454" t="s">
        <v>7214</v>
      </c>
      <c r="Q1454" t="s">
        <v>41</v>
      </c>
      <c r="R1454" t="s">
        <v>459</v>
      </c>
      <c r="S1454" s="63" t="s">
        <v>8427</v>
      </c>
      <c r="T1454" t="s">
        <v>44</v>
      </c>
      <c r="U1454" t="s">
        <v>60</v>
      </c>
      <c r="W1454" s="21">
        <v>2020</v>
      </c>
      <c r="X1454" t="s">
        <v>61</v>
      </c>
      <c r="Z1454" s="2"/>
      <c r="AB1454" t="str">
        <f t="shared" si="34"/>
        <v>DEU_Saarland_Animalia_Reptiles_2020.pdf</v>
      </c>
      <c r="AC1454" s="8"/>
      <c r="AD1454" t="s">
        <v>7304</v>
      </c>
      <c r="AE1454" t="s">
        <v>459</v>
      </c>
      <c r="AF1454" t="str">
        <f>VLOOKUP(AE1454,[1]urls_output!$A:$B,2,FALSE)</f>
        <v>T</v>
      </c>
    </row>
    <row r="1455" spans="1:32" s="21" customFormat="1" ht="15" customHeight="1">
      <c r="A1455">
        <v>1460</v>
      </c>
      <c r="B1455" t="s">
        <v>31</v>
      </c>
      <c r="C1455" s="19" t="s">
        <v>50</v>
      </c>
      <c r="D1455" t="s">
        <v>458</v>
      </c>
      <c r="E1455" t="s">
        <v>458</v>
      </c>
      <c r="F1455"/>
      <c r="G1455"/>
      <c r="H1455"/>
      <c r="I1455" t="s">
        <v>53</v>
      </c>
      <c r="J1455" t="s">
        <v>54</v>
      </c>
      <c r="K1455" t="s">
        <v>37</v>
      </c>
      <c r="L1455" t="s">
        <v>177</v>
      </c>
      <c r="M1455" t="s">
        <v>178</v>
      </c>
      <c r="N1455" t="s">
        <v>179</v>
      </c>
      <c r="O1455"/>
      <c r="P1455" t="s">
        <v>180</v>
      </c>
      <c r="Q1455" t="s">
        <v>41</v>
      </c>
      <c r="R1455" t="s">
        <v>459</v>
      </c>
      <c r="S1455" s="63" t="s">
        <v>8428</v>
      </c>
      <c r="T1455" t="s">
        <v>44</v>
      </c>
      <c r="U1455" t="s">
        <v>60</v>
      </c>
      <c r="V1455"/>
      <c r="W1455" s="21">
        <v>2020</v>
      </c>
      <c r="X1455" t="s">
        <v>61</v>
      </c>
      <c r="Y1455"/>
      <c r="Z1455" s="2"/>
      <c r="AA1455"/>
      <c r="AB1455" t="str">
        <f t="shared" si="34"/>
        <v>DEU_Saarland_Animalia_Amphibians_2020.pdf</v>
      </c>
      <c r="AC1455" s="8"/>
      <c r="AD1455" t="s">
        <v>460</v>
      </c>
      <c r="AE1455" t="s">
        <v>459</v>
      </c>
      <c r="AF1455" t="str">
        <f>VLOOKUP(AE1455,[1]urls_output!$A:$B,2,FALSE)</f>
        <v>T</v>
      </c>
    </row>
    <row r="1456" spans="1:32" ht="15" customHeight="1">
      <c r="A1456">
        <v>1461</v>
      </c>
      <c r="B1456" t="s">
        <v>31</v>
      </c>
      <c r="C1456" s="19" t="s">
        <v>50</v>
      </c>
      <c r="D1456" t="s">
        <v>458</v>
      </c>
      <c r="E1456" t="s">
        <v>458</v>
      </c>
      <c r="I1456" t="s">
        <v>53</v>
      </c>
      <c r="J1456" t="s">
        <v>54</v>
      </c>
      <c r="K1456" t="s">
        <v>37</v>
      </c>
      <c r="L1456" t="s">
        <v>177</v>
      </c>
      <c r="M1456" t="s">
        <v>178</v>
      </c>
      <c r="P1456" t="s">
        <v>3709</v>
      </c>
      <c r="Q1456" t="s">
        <v>41</v>
      </c>
      <c r="R1456" t="s">
        <v>459</v>
      </c>
      <c r="S1456" s="63" t="s">
        <v>8429</v>
      </c>
      <c r="T1456" t="s">
        <v>44</v>
      </c>
      <c r="U1456" t="s">
        <v>60</v>
      </c>
      <c r="W1456" s="21">
        <v>2020</v>
      </c>
      <c r="X1456" t="s">
        <v>61</v>
      </c>
      <c r="Z1456" s="2"/>
      <c r="AB1456" t="str">
        <f t="shared" si="34"/>
        <v>DEU_Saarland_Animalia_Fishes_2020.pdf</v>
      </c>
      <c r="AC1456" s="8"/>
      <c r="AD1456" t="s">
        <v>2647</v>
      </c>
      <c r="AE1456" t="s">
        <v>459</v>
      </c>
      <c r="AF1456" t="str">
        <f>VLOOKUP(AE1456,[1]urls_output!$A:$B,2,FALSE)</f>
        <v>T</v>
      </c>
    </row>
    <row r="1457" spans="1:32" s="21" customFormat="1" ht="15" customHeight="1">
      <c r="A1457">
        <v>1462</v>
      </c>
      <c r="B1457" t="s">
        <v>31</v>
      </c>
      <c r="C1457" s="19" t="s">
        <v>50</v>
      </c>
      <c r="D1457" t="s">
        <v>458</v>
      </c>
      <c r="E1457" t="s">
        <v>458</v>
      </c>
      <c r="F1457"/>
      <c r="G1457"/>
      <c r="H1457"/>
      <c r="I1457" t="s">
        <v>53</v>
      </c>
      <c r="J1457" t="s">
        <v>54</v>
      </c>
      <c r="K1457" t="s">
        <v>37</v>
      </c>
      <c r="L1457" t="s">
        <v>177</v>
      </c>
      <c r="M1457" t="s">
        <v>178</v>
      </c>
      <c r="N1457"/>
      <c r="O1457"/>
      <c r="P1457" t="s">
        <v>2633</v>
      </c>
      <c r="Q1457" t="s">
        <v>41</v>
      </c>
      <c r="R1457" t="s">
        <v>459</v>
      </c>
      <c r="S1457" s="63" t="s">
        <v>8429</v>
      </c>
      <c r="T1457" t="s">
        <v>44</v>
      </c>
      <c r="U1457" t="s">
        <v>60</v>
      </c>
      <c r="V1457"/>
      <c r="W1457" s="21">
        <v>2020</v>
      </c>
      <c r="X1457" t="s">
        <v>61</v>
      </c>
      <c r="Y1457"/>
      <c r="Z1457" s="2"/>
      <c r="AA1457"/>
      <c r="AB1457" t="str">
        <f t="shared" si="34"/>
        <v>DEU_Saarland_Animalia_Cyclostomata_2020.pdf</v>
      </c>
      <c r="AC1457" s="8"/>
      <c r="AD1457" t="s">
        <v>2647</v>
      </c>
      <c r="AE1457" t="s">
        <v>459</v>
      </c>
      <c r="AF1457" t="str">
        <f>VLOOKUP(AE1457,[1]urls_output!$A:$B,2,FALSE)</f>
        <v>T</v>
      </c>
    </row>
    <row r="1458" spans="1:32" ht="15" customHeight="1">
      <c r="A1458">
        <v>1463</v>
      </c>
      <c r="B1458" t="s">
        <v>31</v>
      </c>
      <c r="C1458" s="19" t="s">
        <v>50</v>
      </c>
      <c r="D1458" t="s">
        <v>458</v>
      </c>
      <c r="E1458" t="s">
        <v>458</v>
      </c>
      <c r="I1458" t="s">
        <v>53</v>
      </c>
      <c r="J1458" t="s">
        <v>54</v>
      </c>
      <c r="K1458" t="s">
        <v>37</v>
      </c>
      <c r="L1458" t="s">
        <v>38</v>
      </c>
      <c r="M1458" t="s">
        <v>55</v>
      </c>
      <c r="N1458" t="s">
        <v>56</v>
      </c>
      <c r="O1458" t="s">
        <v>930</v>
      </c>
      <c r="P1458" t="s">
        <v>930</v>
      </c>
      <c r="Q1458" t="s">
        <v>41</v>
      </c>
      <c r="R1458" t="s">
        <v>459</v>
      </c>
      <c r="S1458" s="63" t="s">
        <v>8430</v>
      </c>
      <c r="T1458" t="s">
        <v>44</v>
      </c>
      <c r="U1458" t="s">
        <v>60</v>
      </c>
      <c r="W1458" s="21">
        <v>2020</v>
      </c>
      <c r="X1458" t="s">
        <v>61</v>
      </c>
      <c r="Z1458" s="2"/>
      <c r="AB1458" t="str">
        <f t="shared" si="34"/>
        <v>DEU_Saarland_Animalia_Archaeognatha_2020.pdf</v>
      </c>
      <c r="AC1458" s="8"/>
      <c r="AD1458" t="s">
        <v>931</v>
      </c>
      <c r="AE1458" t="s">
        <v>459</v>
      </c>
      <c r="AF1458" t="str">
        <f>VLOOKUP(AE1458,[1]urls_output!$A:$B,2,FALSE)</f>
        <v>T</v>
      </c>
    </row>
    <row r="1459" spans="1:32" s="21" customFormat="1" ht="15" customHeight="1">
      <c r="A1459">
        <v>1464</v>
      </c>
      <c r="B1459" t="s">
        <v>31</v>
      </c>
      <c r="C1459" s="19" t="s">
        <v>50</v>
      </c>
      <c r="D1459" t="s">
        <v>458</v>
      </c>
      <c r="E1459" t="s">
        <v>458</v>
      </c>
      <c r="F1459"/>
      <c r="G1459"/>
      <c r="H1459"/>
      <c r="I1459" t="s">
        <v>53</v>
      </c>
      <c r="J1459" t="s">
        <v>54</v>
      </c>
      <c r="K1459" t="s">
        <v>37</v>
      </c>
      <c r="L1459" t="s">
        <v>38</v>
      </c>
      <c r="M1459" t="s">
        <v>55</v>
      </c>
      <c r="N1459" t="s">
        <v>56</v>
      </c>
      <c r="O1459" t="s">
        <v>6430</v>
      </c>
      <c r="P1459" t="s">
        <v>6431</v>
      </c>
      <c r="Q1459" t="s">
        <v>41</v>
      </c>
      <c r="R1459" t="s">
        <v>459</v>
      </c>
      <c r="S1459" s="63" t="s">
        <v>8431</v>
      </c>
      <c r="T1459" t="s">
        <v>44</v>
      </c>
      <c r="U1459" t="s">
        <v>60</v>
      </c>
      <c r="V1459"/>
      <c r="W1459" s="21">
        <v>2020</v>
      </c>
      <c r="X1459" t="s">
        <v>61</v>
      </c>
      <c r="Y1459"/>
      <c r="Z1459" s="2"/>
      <c r="AA1459"/>
      <c r="AB1459" t="str">
        <f t="shared" si="34"/>
        <v>DEU_Saarland_Animalia_Mayflies_2020.pdf</v>
      </c>
      <c r="AC1459" s="8"/>
      <c r="AD1459" t="s">
        <v>6462</v>
      </c>
      <c r="AE1459" t="s">
        <v>459</v>
      </c>
      <c r="AF1459" t="str">
        <f>VLOOKUP(AE1459,[1]urls_output!$A:$B,2,FALSE)</f>
        <v>T</v>
      </c>
    </row>
    <row r="1460" spans="1:32" s="21" customFormat="1" ht="15" customHeight="1">
      <c r="A1460">
        <v>1465</v>
      </c>
      <c r="B1460" t="s">
        <v>31</v>
      </c>
      <c r="C1460" s="19" t="s">
        <v>50</v>
      </c>
      <c r="D1460" t="s">
        <v>458</v>
      </c>
      <c r="E1460" t="s">
        <v>458</v>
      </c>
      <c r="F1460"/>
      <c r="G1460"/>
      <c r="H1460"/>
      <c r="I1460" t="s">
        <v>53</v>
      </c>
      <c r="J1460" t="s">
        <v>54</v>
      </c>
      <c r="K1460" t="s">
        <v>37</v>
      </c>
      <c r="L1460" t="s">
        <v>38</v>
      </c>
      <c r="M1460" t="s">
        <v>55</v>
      </c>
      <c r="N1460" t="s">
        <v>56</v>
      </c>
      <c r="O1460" t="s">
        <v>817</v>
      </c>
      <c r="P1460" t="s">
        <v>817</v>
      </c>
      <c r="Q1460" t="s">
        <v>41</v>
      </c>
      <c r="R1460" t="s">
        <v>459</v>
      </c>
      <c r="S1460" s="63" t="s">
        <v>8432</v>
      </c>
      <c r="T1460" t="s">
        <v>44</v>
      </c>
      <c r="U1460" t="s">
        <v>60</v>
      </c>
      <c r="V1460"/>
      <c r="W1460" s="21">
        <v>2020</v>
      </c>
      <c r="X1460" t="s">
        <v>61</v>
      </c>
      <c r="Y1460"/>
      <c r="Z1460" s="2"/>
      <c r="AA1460"/>
      <c r="AB1460" t="str">
        <f t="shared" si="34"/>
        <v>DEU_Saarland_Animalia_Odonata_2020.pdf</v>
      </c>
      <c r="AC1460" s="8"/>
      <c r="AD1460" t="s">
        <v>6857</v>
      </c>
      <c r="AE1460" t="s">
        <v>459</v>
      </c>
      <c r="AF1460" t="str">
        <f>VLOOKUP(AE1460,[1]urls_output!$A:$B,2,FALSE)</f>
        <v>T</v>
      </c>
    </row>
    <row r="1461" spans="1:32" s="21" customFormat="1" ht="15" customHeight="1">
      <c r="A1461">
        <v>1466</v>
      </c>
      <c r="B1461" t="s">
        <v>31</v>
      </c>
      <c r="C1461" s="19" t="s">
        <v>50</v>
      </c>
      <c r="D1461" t="s">
        <v>458</v>
      </c>
      <c r="E1461" t="s">
        <v>458</v>
      </c>
      <c r="F1461"/>
      <c r="G1461"/>
      <c r="H1461"/>
      <c r="I1461" t="s">
        <v>53</v>
      </c>
      <c r="J1461" t="s">
        <v>54</v>
      </c>
      <c r="K1461" t="s">
        <v>37</v>
      </c>
      <c r="L1461" t="s">
        <v>38</v>
      </c>
      <c r="M1461" t="s">
        <v>55</v>
      </c>
      <c r="N1461" t="s">
        <v>56</v>
      </c>
      <c r="O1461" t="s">
        <v>7114</v>
      </c>
      <c r="P1461" t="s">
        <v>7658</v>
      </c>
      <c r="Q1461" t="s">
        <v>41</v>
      </c>
      <c r="R1461" t="s">
        <v>459</v>
      </c>
      <c r="S1461" s="63" t="s">
        <v>8433</v>
      </c>
      <c r="T1461" t="s">
        <v>44</v>
      </c>
      <c r="U1461" t="s">
        <v>60</v>
      </c>
      <c r="V1461"/>
      <c r="W1461" s="21">
        <v>2020</v>
      </c>
      <c r="X1461" t="s">
        <v>61</v>
      </c>
      <c r="Y1461"/>
      <c r="Z1461" s="2"/>
      <c r="AA1461"/>
      <c r="AB1461" t="str">
        <f t="shared" si="34"/>
        <v>DEU_Saarland_Animalia_Stoneflies_2020.pdf</v>
      </c>
      <c r="AC1461" s="8"/>
      <c r="AD1461" t="s">
        <v>7674</v>
      </c>
      <c r="AE1461" t="s">
        <v>459</v>
      </c>
      <c r="AF1461" t="str">
        <f>VLOOKUP(AE1461,[1]urls_output!$A:$B,2,FALSE)</f>
        <v>T</v>
      </c>
    </row>
    <row r="1462" spans="1:32" s="21" customFormat="1" ht="15" customHeight="1">
      <c r="A1462">
        <v>1467</v>
      </c>
      <c r="B1462" t="s">
        <v>31</v>
      </c>
      <c r="C1462" s="19" t="s">
        <v>50</v>
      </c>
      <c r="D1462" t="s">
        <v>458</v>
      </c>
      <c r="E1462" t="s">
        <v>458</v>
      </c>
      <c r="F1462"/>
      <c r="G1462"/>
      <c r="H1462"/>
      <c r="I1462" t="s">
        <v>53</v>
      </c>
      <c r="J1462" t="s">
        <v>54</v>
      </c>
      <c r="K1462" t="s">
        <v>37</v>
      </c>
      <c r="L1462" t="s">
        <v>38</v>
      </c>
      <c r="M1462" t="s">
        <v>55</v>
      </c>
      <c r="N1462" t="s">
        <v>56</v>
      </c>
      <c r="O1462" t="s">
        <v>1586</v>
      </c>
      <c r="P1462" t="s">
        <v>8130</v>
      </c>
      <c r="Q1462" t="s">
        <v>41</v>
      </c>
      <c r="R1462" t="s">
        <v>459</v>
      </c>
      <c r="S1462" s="63" t="s">
        <v>8434</v>
      </c>
      <c r="T1462" t="s">
        <v>44</v>
      </c>
      <c r="U1462" t="s">
        <v>60</v>
      </c>
      <c r="V1462"/>
      <c r="W1462" s="21">
        <v>2020</v>
      </c>
      <c r="X1462" t="s">
        <v>61</v>
      </c>
      <c r="Y1462"/>
      <c r="Z1462" s="2"/>
      <c r="AA1462" t="s">
        <v>8131</v>
      </c>
      <c r="AB1462" t="str">
        <f t="shared" si="34"/>
        <v>DEU_Saarland_Animalia_Wood cockroaches_2020.pdf</v>
      </c>
      <c r="AC1462" s="8"/>
      <c r="AD1462" t="s">
        <v>8132</v>
      </c>
      <c r="AE1462" t="s">
        <v>459</v>
      </c>
      <c r="AF1462" t="str">
        <f>VLOOKUP(AE1462,[1]urls_output!$A:$B,2,FALSE)</f>
        <v>T</v>
      </c>
    </row>
    <row r="1463" spans="1:32" s="21" customFormat="1" ht="15" customHeight="1">
      <c r="A1463">
        <v>1468</v>
      </c>
      <c r="B1463" t="s">
        <v>31</v>
      </c>
      <c r="C1463" s="19" t="s">
        <v>50</v>
      </c>
      <c r="D1463" t="s">
        <v>458</v>
      </c>
      <c r="E1463" t="s">
        <v>458</v>
      </c>
      <c r="F1463"/>
      <c r="G1463"/>
      <c r="H1463"/>
      <c r="I1463" t="s">
        <v>53</v>
      </c>
      <c r="J1463" t="s">
        <v>54</v>
      </c>
      <c r="K1463" t="s">
        <v>37</v>
      </c>
      <c r="L1463" t="s">
        <v>38</v>
      </c>
      <c r="M1463" t="s">
        <v>55</v>
      </c>
      <c r="N1463" t="s">
        <v>56</v>
      </c>
      <c r="O1463" t="s">
        <v>2283</v>
      </c>
      <c r="P1463" t="s">
        <v>5421</v>
      </c>
      <c r="Q1463" t="s">
        <v>41</v>
      </c>
      <c r="R1463" t="s">
        <v>459</v>
      </c>
      <c r="S1463" s="63" t="s">
        <v>8435</v>
      </c>
      <c r="T1463" t="s">
        <v>44</v>
      </c>
      <c r="U1463" t="s">
        <v>60</v>
      </c>
      <c r="V1463"/>
      <c r="W1463" s="21">
        <v>2020</v>
      </c>
      <c r="X1463" t="s">
        <v>61</v>
      </c>
      <c r="Y1463"/>
      <c r="Z1463" s="2"/>
      <c r="AA1463"/>
      <c r="AB1463" t="str">
        <f t="shared" si="34"/>
        <v>DEU_Saarland_Animalia_Grasshoppers_2020.pdf</v>
      </c>
      <c r="AC1463" s="8"/>
      <c r="AD1463" t="s">
        <v>5427</v>
      </c>
      <c r="AE1463" t="s">
        <v>459</v>
      </c>
      <c r="AF1463" t="str">
        <f>VLOOKUP(AE1463,[1]urls_output!$A:$B,2,FALSE)</f>
        <v>T</v>
      </c>
    </row>
    <row r="1464" spans="1:32" s="21" customFormat="1" ht="15" customHeight="1">
      <c r="A1464">
        <v>1469</v>
      </c>
      <c r="B1464" t="s">
        <v>31</v>
      </c>
      <c r="C1464" s="19" t="s">
        <v>50</v>
      </c>
      <c r="D1464" t="s">
        <v>458</v>
      </c>
      <c r="E1464" t="s">
        <v>458</v>
      </c>
      <c r="F1464"/>
      <c r="G1464"/>
      <c r="H1464"/>
      <c r="I1464" t="s">
        <v>53</v>
      </c>
      <c r="J1464" t="s">
        <v>54</v>
      </c>
      <c r="K1464" t="s">
        <v>37</v>
      </c>
      <c r="L1464" t="s">
        <v>38</v>
      </c>
      <c r="M1464" t="s">
        <v>55</v>
      </c>
      <c r="N1464" t="s">
        <v>56</v>
      </c>
      <c r="O1464" t="s">
        <v>2283</v>
      </c>
      <c r="P1464" t="s">
        <v>6297</v>
      </c>
      <c r="Q1464" t="s">
        <v>41</v>
      </c>
      <c r="R1464" t="s">
        <v>459</v>
      </c>
      <c r="S1464" s="63" t="s">
        <v>8435</v>
      </c>
      <c r="T1464" t="s">
        <v>44</v>
      </c>
      <c r="U1464" t="s">
        <v>60</v>
      </c>
      <c r="V1464"/>
      <c r="W1464" s="21">
        <v>2020</v>
      </c>
      <c r="X1464" t="s">
        <v>61</v>
      </c>
      <c r="Y1464"/>
      <c r="Z1464" s="2"/>
      <c r="AA1464"/>
      <c r="AB1464" t="str">
        <f t="shared" si="34"/>
        <v>DEU_Saarland_Animalia_Mantodea_2020.pdf</v>
      </c>
      <c r="AC1464" s="8"/>
      <c r="AD1464" t="s">
        <v>5427</v>
      </c>
      <c r="AE1464" t="s">
        <v>459</v>
      </c>
      <c r="AF1464" t="str">
        <f>VLOOKUP(AE1464,[1]urls_output!$A:$B,2,FALSE)</f>
        <v>T</v>
      </c>
    </row>
    <row r="1465" spans="1:32" s="21" customFormat="1" ht="15" customHeight="1">
      <c r="A1465">
        <v>1470</v>
      </c>
      <c r="B1465" t="s">
        <v>31</v>
      </c>
      <c r="C1465" s="19" t="s">
        <v>50</v>
      </c>
      <c r="D1465" t="s">
        <v>458</v>
      </c>
      <c r="E1465" t="s">
        <v>458</v>
      </c>
      <c r="F1465"/>
      <c r="G1465"/>
      <c r="H1465"/>
      <c r="I1465" t="s">
        <v>53</v>
      </c>
      <c r="J1465" t="s">
        <v>54</v>
      </c>
      <c r="K1465" t="s">
        <v>37</v>
      </c>
      <c r="L1465" t="s">
        <v>38</v>
      </c>
      <c r="M1465" t="s">
        <v>55</v>
      </c>
      <c r="N1465" t="s">
        <v>56</v>
      </c>
      <c r="O1465" t="s">
        <v>57</v>
      </c>
      <c r="P1465" t="s">
        <v>5464</v>
      </c>
      <c r="Q1465" t="s">
        <v>41</v>
      </c>
      <c r="R1465" t="s">
        <v>459</v>
      </c>
      <c r="S1465" s="63" t="s">
        <v>8436</v>
      </c>
      <c r="T1465" t="s">
        <v>44</v>
      </c>
      <c r="U1465" t="s">
        <v>60</v>
      </c>
      <c r="V1465"/>
      <c r="W1465" s="21">
        <v>2020</v>
      </c>
      <c r="X1465" t="s">
        <v>61</v>
      </c>
      <c r="Y1465"/>
      <c r="Z1465" s="2"/>
      <c r="AA1465"/>
      <c r="AB1465" t="str">
        <f t="shared" si="34"/>
        <v>DEU_Saarland_Animalia_Heteroptera_2020.pdf</v>
      </c>
      <c r="AC1465" s="8"/>
      <c r="AD1465" t="s">
        <v>5490</v>
      </c>
      <c r="AE1465" t="s">
        <v>459</v>
      </c>
      <c r="AF1465" t="str">
        <f>VLOOKUP(AE1465,[1]urls_output!$A:$B,2,FALSE)</f>
        <v>T</v>
      </c>
    </row>
    <row r="1466" spans="1:32" s="21" customFormat="1" ht="15" customHeight="1">
      <c r="A1466">
        <v>1471</v>
      </c>
      <c r="B1466" t="s">
        <v>31</v>
      </c>
      <c r="C1466" s="19" t="s">
        <v>50</v>
      </c>
      <c r="D1466" t="s">
        <v>458</v>
      </c>
      <c r="E1466" t="s">
        <v>458</v>
      </c>
      <c r="F1466"/>
      <c r="G1466"/>
      <c r="H1466"/>
      <c r="I1466" t="s">
        <v>53</v>
      </c>
      <c r="J1466" t="s">
        <v>54</v>
      </c>
      <c r="K1466" t="s">
        <v>37</v>
      </c>
      <c r="L1466" t="s">
        <v>38</v>
      </c>
      <c r="M1466" t="s">
        <v>55</v>
      </c>
      <c r="N1466" t="s">
        <v>56</v>
      </c>
      <c r="O1466" t="s">
        <v>6683</v>
      </c>
      <c r="P1466" t="s">
        <v>6684</v>
      </c>
      <c r="Q1466" t="s">
        <v>41</v>
      </c>
      <c r="R1466" t="s">
        <v>459</v>
      </c>
      <c r="S1466" s="63" t="s">
        <v>8437</v>
      </c>
      <c r="T1466" t="s">
        <v>44</v>
      </c>
      <c r="U1466" t="s">
        <v>60</v>
      </c>
      <c r="V1466"/>
      <c r="W1466" s="21">
        <v>2020</v>
      </c>
      <c r="X1466" t="s">
        <v>61</v>
      </c>
      <c r="Y1466"/>
      <c r="Z1466" s="2"/>
      <c r="AA1466"/>
      <c r="AB1466" t="str">
        <f t="shared" si="34"/>
        <v>DEU_Saarland_Animalia_Net-winged insects_2020.pdf</v>
      </c>
      <c r="AC1466" s="8"/>
      <c r="AD1466" t="s">
        <v>6691</v>
      </c>
      <c r="AE1466" t="s">
        <v>459</v>
      </c>
      <c r="AF1466" t="str">
        <f>VLOOKUP(AE1466,[1]urls_output!$A:$B,2,FALSE)</f>
        <v>T</v>
      </c>
    </row>
    <row r="1467" spans="1:32" ht="15" customHeight="1">
      <c r="A1467">
        <v>1472</v>
      </c>
      <c r="B1467" t="s">
        <v>31</v>
      </c>
      <c r="C1467" s="19" t="s">
        <v>50</v>
      </c>
      <c r="D1467" t="s">
        <v>458</v>
      </c>
      <c r="E1467" t="s">
        <v>458</v>
      </c>
      <c r="I1467" t="s">
        <v>53</v>
      </c>
      <c r="J1467" t="s">
        <v>54</v>
      </c>
      <c r="K1467" t="s">
        <v>37</v>
      </c>
      <c r="L1467" t="s">
        <v>38</v>
      </c>
      <c r="M1467" t="s">
        <v>55</v>
      </c>
      <c r="N1467" t="s">
        <v>56</v>
      </c>
      <c r="O1467" t="s">
        <v>820</v>
      </c>
      <c r="P1467" t="s">
        <v>5429</v>
      </c>
      <c r="Q1467" t="s">
        <v>41</v>
      </c>
      <c r="R1467" t="s">
        <v>459</v>
      </c>
      <c r="S1467" s="63" t="s">
        <v>8438</v>
      </c>
      <c r="T1467" t="s">
        <v>44</v>
      </c>
      <c r="U1467" t="s">
        <v>60</v>
      </c>
      <c r="W1467" s="21">
        <v>2020</v>
      </c>
      <c r="X1467" t="s">
        <v>61</v>
      </c>
      <c r="Z1467" s="2"/>
      <c r="AB1467" t="str">
        <f t="shared" si="34"/>
        <v>DEU_Saarland_Animalia_Ground beetles_2020.pdf</v>
      </c>
      <c r="AC1467" s="8"/>
      <c r="AD1467" t="s">
        <v>5439</v>
      </c>
      <c r="AE1467" t="s">
        <v>459</v>
      </c>
      <c r="AF1467" t="str">
        <f>VLOOKUP(AE1467,[1]urls_output!$A:$B,2,FALSE)</f>
        <v>T</v>
      </c>
    </row>
    <row r="1468" spans="1:32" s="21" customFormat="1" ht="15" customHeight="1">
      <c r="A1468">
        <v>1473</v>
      </c>
      <c r="B1468" t="s">
        <v>31</v>
      </c>
      <c r="C1468" s="19" t="s">
        <v>50</v>
      </c>
      <c r="D1468" t="s">
        <v>458</v>
      </c>
      <c r="E1468" t="s">
        <v>458</v>
      </c>
      <c r="F1468"/>
      <c r="G1468"/>
      <c r="H1468"/>
      <c r="I1468" t="s">
        <v>53</v>
      </c>
      <c r="J1468" t="s">
        <v>54</v>
      </c>
      <c r="K1468" t="s">
        <v>37</v>
      </c>
      <c r="L1468" t="s">
        <v>38</v>
      </c>
      <c r="M1468" t="s">
        <v>55</v>
      </c>
      <c r="N1468" t="s">
        <v>56</v>
      </c>
      <c r="O1468" t="s">
        <v>2246</v>
      </c>
      <c r="P1468" t="s">
        <v>2247</v>
      </c>
      <c r="Q1468" t="s">
        <v>41</v>
      </c>
      <c r="R1468" t="s">
        <v>459</v>
      </c>
      <c r="S1468" s="63" t="s">
        <v>8439</v>
      </c>
      <c r="T1468" t="s">
        <v>44</v>
      </c>
      <c r="U1468" t="s">
        <v>60</v>
      </c>
      <c r="V1468"/>
      <c r="W1468" s="21">
        <v>2020</v>
      </c>
      <c r="X1468" t="s">
        <v>61</v>
      </c>
      <c r="Y1468"/>
      <c r="Z1468" s="2"/>
      <c r="AA1468"/>
      <c r="AB1468" t="str">
        <f t="shared" si="34"/>
        <v>DEU_Saarland_Animalia_Caddisflies_2020.pdf</v>
      </c>
      <c r="AC1468" s="8"/>
      <c r="AD1468" t="s">
        <v>2269</v>
      </c>
      <c r="AE1468" t="s">
        <v>459</v>
      </c>
      <c r="AF1468" t="str">
        <f>VLOOKUP(AE1468,[1]urls_output!$A:$B,2,FALSE)</f>
        <v>T</v>
      </c>
    </row>
    <row r="1469" spans="1:32" ht="15" customHeight="1">
      <c r="A1469">
        <v>1474</v>
      </c>
      <c r="B1469" t="s">
        <v>31</v>
      </c>
      <c r="C1469" s="19" t="s">
        <v>50</v>
      </c>
      <c r="D1469" t="s">
        <v>458</v>
      </c>
      <c r="E1469" t="s">
        <v>458</v>
      </c>
      <c r="I1469" t="s">
        <v>53</v>
      </c>
      <c r="J1469" t="s">
        <v>54</v>
      </c>
      <c r="K1469" t="s">
        <v>37</v>
      </c>
      <c r="L1469" t="s">
        <v>38</v>
      </c>
      <c r="M1469" t="s">
        <v>55</v>
      </c>
      <c r="N1469" t="s">
        <v>56</v>
      </c>
      <c r="O1469" t="s">
        <v>158</v>
      </c>
      <c r="P1469" t="s">
        <v>2050</v>
      </c>
      <c r="Q1469" t="s">
        <v>41</v>
      </c>
      <c r="R1469" t="s">
        <v>459</v>
      </c>
      <c r="S1469" s="63" t="s">
        <v>8440</v>
      </c>
      <c r="T1469" t="s">
        <v>44</v>
      </c>
      <c r="U1469" t="s">
        <v>60</v>
      </c>
      <c r="W1469" s="21">
        <v>2020</v>
      </c>
      <c r="X1469" t="s">
        <v>61</v>
      </c>
      <c r="Z1469" s="2"/>
      <c r="AB1469" t="str">
        <f t="shared" si="34"/>
        <v>DEU_Saarland_Animalia_Butterflies_2020.pdf</v>
      </c>
      <c r="AC1469" s="8"/>
      <c r="AD1469" t="s">
        <v>2170</v>
      </c>
      <c r="AE1469" t="s">
        <v>459</v>
      </c>
      <c r="AF1469" t="str">
        <f>VLOOKUP(AE1469,[1]urls_output!$A:$B,2,FALSE)</f>
        <v>T</v>
      </c>
    </row>
    <row r="1470" spans="1:32" s="21" customFormat="1" ht="15" customHeight="1">
      <c r="A1470">
        <v>1475</v>
      </c>
      <c r="B1470" t="s">
        <v>31</v>
      </c>
      <c r="C1470" s="19" t="s">
        <v>50</v>
      </c>
      <c r="D1470" t="s">
        <v>458</v>
      </c>
      <c r="E1470" t="s">
        <v>458</v>
      </c>
      <c r="F1470"/>
      <c r="G1470"/>
      <c r="H1470"/>
      <c r="I1470" t="s">
        <v>53</v>
      </c>
      <c r="J1470" t="s">
        <v>54</v>
      </c>
      <c r="K1470" t="s">
        <v>37</v>
      </c>
      <c r="L1470" t="s">
        <v>38</v>
      </c>
      <c r="M1470" t="s">
        <v>55</v>
      </c>
      <c r="N1470" t="s">
        <v>56</v>
      </c>
      <c r="O1470" s="69" t="s">
        <v>158</v>
      </c>
      <c r="P1470" s="48" t="s">
        <v>8152</v>
      </c>
      <c r="Q1470" s="69" t="s">
        <v>41</v>
      </c>
      <c r="R1470" s="69" t="s">
        <v>459</v>
      </c>
      <c r="S1470" s="63" t="s">
        <v>8440</v>
      </c>
      <c r="T1470" t="s">
        <v>44</v>
      </c>
      <c r="U1470" t="s">
        <v>60</v>
      </c>
      <c r="V1470"/>
      <c r="W1470" s="21">
        <v>2020</v>
      </c>
      <c r="X1470" t="s">
        <v>61</v>
      </c>
      <c r="Y1470"/>
      <c r="Z1470" s="2"/>
      <c r="AA1470"/>
      <c r="AB1470" t="str">
        <f t="shared" si="34"/>
        <v>DEU_Saarland_Animalia_Zygaenidae_2020.pdf</v>
      </c>
      <c r="AC1470" s="8"/>
      <c r="AD1470" t="s">
        <v>2170</v>
      </c>
      <c r="AE1470" t="s">
        <v>459</v>
      </c>
      <c r="AF1470" t="str">
        <f>VLOOKUP(AE1470,[1]urls_output!$A:$B,2,FALSE)</f>
        <v>T</v>
      </c>
    </row>
    <row r="1471" spans="1:32" s="21" customFormat="1" ht="15" customHeight="1">
      <c r="A1471">
        <v>1476</v>
      </c>
      <c r="B1471" t="s">
        <v>31</v>
      </c>
      <c r="C1471" s="19" t="s">
        <v>50</v>
      </c>
      <c r="D1471" t="s">
        <v>458</v>
      </c>
      <c r="E1471" t="s">
        <v>458</v>
      </c>
      <c r="F1471"/>
      <c r="G1471"/>
      <c r="H1471"/>
      <c r="I1471" t="s">
        <v>53</v>
      </c>
      <c r="J1471" t="s">
        <v>54</v>
      </c>
      <c r="K1471" t="s">
        <v>37</v>
      </c>
      <c r="L1471" t="s">
        <v>38</v>
      </c>
      <c r="M1471" t="s">
        <v>55</v>
      </c>
      <c r="N1471" t="s">
        <v>56</v>
      </c>
      <c r="O1471" t="s">
        <v>158</v>
      </c>
      <c r="P1471" t="s">
        <v>6614</v>
      </c>
      <c r="Q1471" t="s">
        <v>41</v>
      </c>
      <c r="R1471" t="s">
        <v>459</v>
      </c>
      <c r="S1471" s="63" t="s">
        <v>8441</v>
      </c>
      <c r="T1471" t="s">
        <v>44</v>
      </c>
      <c r="U1471" t="s">
        <v>60</v>
      </c>
      <c r="V1471"/>
      <c r="W1471" s="21">
        <v>2020</v>
      </c>
      <c r="X1471" t="s">
        <v>61</v>
      </c>
      <c r="Y1471"/>
      <c r="Z1471" s="2"/>
      <c r="AA1471"/>
      <c r="AB1471" t="str">
        <f t="shared" si="34"/>
        <v>DEU_Saarland_Animalia_Moths_2020.pdf</v>
      </c>
      <c r="AC1471" s="8"/>
      <c r="AD1471" t="s">
        <v>6620</v>
      </c>
      <c r="AE1471" t="s">
        <v>459</v>
      </c>
      <c r="AF1471" t="str">
        <f>VLOOKUP(AE1471,[1]urls_output!$A:$B,2,FALSE)</f>
        <v>T</v>
      </c>
    </row>
    <row r="1472" spans="1:32" s="21" customFormat="1" ht="15" customHeight="1">
      <c r="A1472">
        <v>1477</v>
      </c>
      <c r="B1472" t="s">
        <v>31</v>
      </c>
      <c r="C1472" s="19" t="s">
        <v>50</v>
      </c>
      <c r="D1472" t="s">
        <v>458</v>
      </c>
      <c r="E1472" t="s">
        <v>458</v>
      </c>
      <c r="F1472"/>
      <c r="G1472"/>
      <c r="H1472"/>
      <c r="I1472" t="s">
        <v>53</v>
      </c>
      <c r="J1472" t="s">
        <v>54</v>
      </c>
      <c r="K1472" t="s">
        <v>37</v>
      </c>
      <c r="L1472" t="s">
        <v>38</v>
      </c>
      <c r="M1472" t="s">
        <v>55</v>
      </c>
      <c r="N1472" t="s">
        <v>56</v>
      </c>
      <c r="O1472" t="s">
        <v>6478</v>
      </c>
      <c r="P1472" t="s">
        <v>7450</v>
      </c>
      <c r="Q1472" t="s">
        <v>41</v>
      </c>
      <c r="R1472" t="s">
        <v>459</v>
      </c>
      <c r="S1472" s="63" t="s">
        <v>8442</v>
      </c>
      <c r="T1472" t="s">
        <v>44</v>
      </c>
      <c r="U1472" t="s">
        <v>60</v>
      </c>
      <c r="V1472"/>
      <c r="W1472" s="21">
        <v>2020</v>
      </c>
      <c r="X1472" t="s">
        <v>61</v>
      </c>
      <c r="Y1472"/>
      <c r="Z1472" s="2"/>
      <c r="AA1472"/>
      <c r="AB1472" t="str">
        <f t="shared" si="34"/>
        <v>DEU_Saarland_Animalia_Scorpionflies_2020.pdf</v>
      </c>
      <c r="AC1472" s="8"/>
      <c r="AD1472" t="s">
        <v>7451</v>
      </c>
      <c r="AE1472" t="s">
        <v>459</v>
      </c>
      <c r="AF1472" t="str">
        <f>VLOOKUP(AE1472,[1]urls_output!$A:$B,2,FALSE)</f>
        <v>T</v>
      </c>
    </row>
    <row r="1473" spans="1:32" ht="15" customHeight="1">
      <c r="A1473">
        <v>1478</v>
      </c>
      <c r="B1473" t="s">
        <v>31</v>
      </c>
      <c r="C1473" s="19" t="s">
        <v>50</v>
      </c>
      <c r="D1473" t="s">
        <v>458</v>
      </c>
      <c r="E1473" t="s">
        <v>458</v>
      </c>
      <c r="I1473" t="s">
        <v>53</v>
      </c>
      <c r="J1473" t="s">
        <v>54</v>
      </c>
      <c r="K1473" t="s">
        <v>37</v>
      </c>
      <c r="L1473" t="s">
        <v>38</v>
      </c>
      <c r="M1473" t="s">
        <v>55</v>
      </c>
      <c r="N1473" t="s">
        <v>56</v>
      </c>
      <c r="O1473" t="s">
        <v>806</v>
      </c>
      <c r="P1473" t="s">
        <v>832</v>
      </c>
      <c r="Q1473" t="s">
        <v>41</v>
      </c>
      <c r="R1473" t="s">
        <v>459</v>
      </c>
      <c r="S1473" s="63" t="s">
        <v>8422</v>
      </c>
      <c r="T1473" t="s">
        <v>44</v>
      </c>
      <c r="U1473" t="s">
        <v>60</v>
      </c>
      <c r="W1473" s="21">
        <v>2020</v>
      </c>
      <c r="X1473" t="s">
        <v>61</v>
      </c>
      <c r="Z1473" s="2"/>
      <c r="AB1473" t="str">
        <f t="shared" si="34"/>
        <v>DEU_Saarland_Animalia_Ants_2020.pdf</v>
      </c>
      <c r="AC1473" s="8"/>
      <c r="AD1473" t="s">
        <v>853</v>
      </c>
      <c r="AE1473" t="s">
        <v>459</v>
      </c>
      <c r="AF1473" t="str">
        <f>VLOOKUP(AE1473,[1]urls_output!$A:$B,2,FALSE)</f>
        <v>T</v>
      </c>
    </row>
    <row r="1474" spans="1:32" ht="15" customHeight="1">
      <c r="A1474">
        <v>1479</v>
      </c>
      <c r="B1474" t="s">
        <v>31</v>
      </c>
      <c r="C1474" s="19" t="s">
        <v>50</v>
      </c>
      <c r="D1474" t="s">
        <v>458</v>
      </c>
      <c r="E1474" t="s">
        <v>458</v>
      </c>
      <c r="I1474" t="s">
        <v>53</v>
      </c>
      <c r="J1474" t="s">
        <v>54</v>
      </c>
      <c r="K1474" t="s">
        <v>37</v>
      </c>
      <c r="L1474" t="s">
        <v>38</v>
      </c>
      <c r="M1474" t="s">
        <v>55</v>
      </c>
      <c r="N1474" t="s">
        <v>56</v>
      </c>
      <c r="O1474" t="s">
        <v>806</v>
      </c>
      <c r="P1474" t="s">
        <v>8104</v>
      </c>
      <c r="Q1474" t="s">
        <v>41</v>
      </c>
      <c r="R1474" t="s">
        <v>459</v>
      </c>
      <c r="S1474" s="63" t="s">
        <v>8443</v>
      </c>
      <c r="T1474" t="s">
        <v>44</v>
      </c>
      <c r="U1474" t="s">
        <v>60</v>
      </c>
      <c r="W1474" s="21">
        <v>2020</v>
      </c>
      <c r="X1474" t="s">
        <v>61</v>
      </c>
      <c r="Z1474" s="2"/>
      <c r="AB1474" t="str">
        <f t="shared" si="34"/>
        <v>DEU_Saarland_Animalia_Wild bees_2020.pdf</v>
      </c>
      <c r="AC1474" s="8"/>
      <c r="AD1474" t="s">
        <v>8108</v>
      </c>
      <c r="AE1474" t="s">
        <v>459</v>
      </c>
      <c r="AF1474" t="str">
        <f>VLOOKUP(AE1474,[1]urls_output!$A:$B,2,FALSE)</f>
        <v>T</v>
      </c>
    </row>
    <row r="1475" spans="1:32" ht="15" customHeight="1">
      <c r="A1475">
        <v>1480</v>
      </c>
      <c r="B1475" t="s">
        <v>31</v>
      </c>
      <c r="C1475" s="19" t="s">
        <v>50</v>
      </c>
      <c r="D1475" t="s">
        <v>458</v>
      </c>
      <c r="E1475" t="s">
        <v>458</v>
      </c>
      <c r="I1475" t="s">
        <v>53</v>
      </c>
      <c r="J1475" t="s">
        <v>54</v>
      </c>
      <c r="K1475" t="s">
        <v>37</v>
      </c>
      <c r="L1475" t="s">
        <v>2162</v>
      </c>
      <c r="N1475" t="s">
        <v>962</v>
      </c>
      <c r="O1475" t="s">
        <v>802</v>
      </c>
      <c r="P1475" t="s">
        <v>6702</v>
      </c>
      <c r="Q1475" t="s">
        <v>41</v>
      </c>
      <c r="R1475" t="s">
        <v>459</v>
      </c>
      <c r="S1475" s="63" t="s">
        <v>8444</v>
      </c>
      <c r="T1475" t="s">
        <v>44</v>
      </c>
      <c r="U1475" t="s">
        <v>60</v>
      </c>
      <c r="W1475" s="21">
        <v>2020</v>
      </c>
      <c r="X1475" t="s">
        <v>61</v>
      </c>
      <c r="Z1475" s="2"/>
      <c r="AB1475" t="str">
        <f t="shared" si="34"/>
        <v>DEU_Saarland_Animalia_Niphargidae_2020.pdf</v>
      </c>
      <c r="AC1475" s="8"/>
      <c r="AD1475" t="s">
        <v>6703</v>
      </c>
      <c r="AE1475" t="s">
        <v>459</v>
      </c>
      <c r="AF1475" t="str">
        <f>VLOOKUP(AE1475,[1]urls_output!$A:$B,2,FALSE)</f>
        <v>T</v>
      </c>
    </row>
    <row r="1476" spans="1:32" ht="15" customHeight="1">
      <c r="A1476">
        <v>1481</v>
      </c>
      <c r="B1476" t="s">
        <v>31</v>
      </c>
      <c r="C1476" s="19" t="s">
        <v>50</v>
      </c>
      <c r="D1476" t="s">
        <v>458</v>
      </c>
      <c r="E1476" t="s">
        <v>458</v>
      </c>
      <c r="I1476" t="s">
        <v>53</v>
      </c>
      <c r="J1476" t="s">
        <v>54</v>
      </c>
      <c r="K1476" t="s">
        <v>37</v>
      </c>
      <c r="L1476" t="s">
        <v>38</v>
      </c>
      <c r="M1476" t="s">
        <v>166</v>
      </c>
      <c r="N1476" s="21" t="s">
        <v>167</v>
      </c>
      <c r="O1476" t="s">
        <v>7578</v>
      </c>
      <c r="P1476" s="21" t="s">
        <v>7579</v>
      </c>
      <c r="Q1476" t="s">
        <v>41</v>
      </c>
      <c r="R1476" t="s">
        <v>459</v>
      </c>
      <c r="S1476" s="63" t="s">
        <v>8445</v>
      </c>
      <c r="T1476" t="s">
        <v>44</v>
      </c>
      <c r="U1476" t="s">
        <v>60</v>
      </c>
      <c r="W1476" s="21">
        <v>2020</v>
      </c>
      <c r="X1476" t="s">
        <v>61</v>
      </c>
      <c r="Z1476" s="2"/>
      <c r="AB1476" t="str">
        <f t="shared" si="34"/>
        <v>DEU_Saarland_Animalia_Spiders_2020.pdf</v>
      </c>
      <c r="AC1476" s="8"/>
      <c r="AD1476" t="s">
        <v>7607</v>
      </c>
      <c r="AE1476" t="s">
        <v>459</v>
      </c>
      <c r="AF1476" t="str">
        <f>VLOOKUP(AE1476,[1]urls_output!$A:$B,2,FALSE)</f>
        <v>T</v>
      </c>
    </row>
    <row r="1477" spans="1:32" ht="15" customHeight="1">
      <c r="A1477">
        <v>1482</v>
      </c>
      <c r="B1477" t="s">
        <v>31</v>
      </c>
      <c r="C1477" s="19" t="s">
        <v>50</v>
      </c>
      <c r="D1477" t="s">
        <v>458</v>
      </c>
      <c r="E1477" t="s">
        <v>458</v>
      </c>
      <c r="I1477" t="s">
        <v>53</v>
      </c>
      <c r="J1477" t="s">
        <v>54</v>
      </c>
      <c r="K1477" t="s">
        <v>37</v>
      </c>
      <c r="L1477" t="s">
        <v>38</v>
      </c>
      <c r="M1477" t="s">
        <v>166</v>
      </c>
      <c r="N1477" t="s">
        <v>167</v>
      </c>
      <c r="O1477" t="s">
        <v>6906</v>
      </c>
      <c r="P1477" t="s">
        <v>6906</v>
      </c>
      <c r="Q1477" t="s">
        <v>41</v>
      </c>
      <c r="R1477" t="s">
        <v>459</v>
      </c>
      <c r="S1477" s="63" t="s">
        <v>8446</v>
      </c>
      <c r="T1477" t="s">
        <v>44</v>
      </c>
      <c r="U1477" t="s">
        <v>60</v>
      </c>
      <c r="W1477" s="21">
        <v>2020</v>
      </c>
      <c r="X1477" t="s">
        <v>61</v>
      </c>
      <c r="Z1477" s="2"/>
      <c r="AB1477" t="str">
        <f t="shared" si="34"/>
        <v>DEU_Saarland_Animalia_Opiliones_2020.pdf</v>
      </c>
      <c r="AC1477" s="8"/>
      <c r="AD1477" t="s">
        <v>6923</v>
      </c>
      <c r="AE1477" t="s">
        <v>459</v>
      </c>
      <c r="AF1477" t="str">
        <f>VLOOKUP(AE1477,[1]urls_output!$A:$B,2,FALSE)</f>
        <v>T</v>
      </c>
    </row>
    <row r="1478" spans="1:32" ht="15" customHeight="1">
      <c r="A1478">
        <v>1483</v>
      </c>
      <c r="B1478" t="s">
        <v>31</v>
      </c>
      <c r="C1478" s="19" t="s">
        <v>50</v>
      </c>
      <c r="D1478" t="s">
        <v>458</v>
      </c>
      <c r="E1478" t="s">
        <v>458</v>
      </c>
      <c r="I1478" t="s">
        <v>53</v>
      </c>
      <c r="J1478" t="s">
        <v>54</v>
      </c>
      <c r="K1478" t="s">
        <v>37</v>
      </c>
      <c r="L1478" t="s">
        <v>1656</v>
      </c>
      <c r="N1478" t="s">
        <v>1657</v>
      </c>
      <c r="P1478" t="s">
        <v>5706</v>
      </c>
      <c r="Q1478" t="s">
        <v>41</v>
      </c>
      <c r="R1478" t="s">
        <v>459</v>
      </c>
      <c r="S1478" s="63" t="s">
        <v>8447</v>
      </c>
      <c r="T1478" t="s">
        <v>44</v>
      </c>
      <c r="U1478" t="s">
        <v>60</v>
      </c>
      <c r="W1478" s="21">
        <v>2020</v>
      </c>
      <c r="X1478" t="s">
        <v>61</v>
      </c>
      <c r="Z1478" s="2"/>
      <c r="AB1478" t="str">
        <f t="shared" si="34"/>
        <v>DEU_Saarland_Animalia_Leeches_2020.pdf</v>
      </c>
      <c r="AC1478" s="8"/>
      <c r="AD1478" t="s">
        <v>5707</v>
      </c>
      <c r="AE1478" t="s">
        <v>459</v>
      </c>
      <c r="AF1478" t="str">
        <f>VLOOKUP(AE1478,[1]urls_output!$A:$B,2,FALSE)</f>
        <v>T</v>
      </c>
    </row>
    <row r="1479" spans="1:32" ht="15" customHeight="1">
      <c r="A1479">
        <v>1484</v>
      </c>
      <c r="B1479" t="s">
        <v>31</v>
      </c>
      <c r="C1479" s="19" t="s">
        <v>50</v>
      </c>
      <c r="D1479" t="s">
        <v>458</v>
      </c>
      <c r="E1479" t="s">
        <v>458</v>
      </c>
      <c r="I1479" t="s">
        <v>53</v>
      </c>
      <c r="J1479" t="s">
        <v>54</v>
      </c>
      <c r="K1479" t="s">
        <v>37</v>
      </c>
      <c r="L1479" t="s">
        <v>1560</v>
      </c>
      <c r="N1479" t="s">
        <v>5264</v>
      </c>
      <c r="P1479" t="s">
        <v>5264</v>
      </c>
      <c r="Q1479" t="s">
        <v>41</v>
      </c>
      <c r="R1479" t="s">
        <v>459</v>
      </c>
      <c r="S1479" s="63" t="s">
        <v>8448</v>
      </c>
      <c r="T1479" t="s">
        <v>44</v>
      </c>
      <c r="U1479" t="s">
        <v>60</v>
      </c>
      <c r="W1479" s="21">
        <v>2020</v>
      </c>
      <c r="X1479" t="s">
        <v>61</v>
      </c>
      <c r="Z1479" s="2"/>
      <c r="AB1479" t="str">
        <f t="shared" si="34"/>
        <v>DEU_Saarland_Animalia_Gastropoda_2020.pdf</v>
      </c>
      <c r="AC1479" s="8"/>
      <c r="AD1479" t="s">
        <v>1576</v>
      </c>
      <c r="AE1479" t="s">
        <v>459</v>
      </c>
      <c r="AF1479" t="str">
        <f>VLOOKUP(AE1479,[1]urls_output!$A:$B,2,FALSE)</f>
        <v>T</v>
      </c>
    </row>
    <row r="1480" spans="1:32" ht="15" customHeight="1">
      <c r="A1480">
        <v>1485</v>
      </c>
      <c r="B1480" t="s">
        <v>31</v>
      </c>
      <c r="C1480" s="19" t="s">
        <v>50</v>
      </c>
      <c r="D1480" t="s">
        <v>458</v>
      </c>
      <c r="E1480" t="s">
        <v>458</v>
      </c>
      <c r="I1480" t="s">
        <v>53</v>
      </c>
      <c r="J1480" t="s">
        <v>54</v>
      </c>
      <c r="K1480" t="s">
        <v>37</v>
      </c>
      <c r="L1480" t="s">
        <v>1560</v>
      </c>
      <c r="N1480" t="s">
        <v>1561</v>
      </c>
      <c r="P1480" t="s">
        <v>1561</v>
      </c>
      <c r="Q1480" t="s">
        <v>41</v>
      </c>
      <c r="R1480" t="s">
        <v>459</v>
      </c>
      <c r="S1480" s="63" t="s">
        <v>8448</v>
      </c>
      <c r="T1480" t="s">
        <v>44</v>
      </c>
      <c r="U1480" t="s">
        <v>60</v>
      </c>
      <c r="W1480" s="21">
        <v>2020</v>
      </c>
      <c r="X1480" t="s">
        <v>61</v>
      </c>
      <c r="Z1480" s="2"/>
      <c r="AB1480" t="str">
        <f t="shared" si="34"/>
        <v>DEU_Saarland_Animalia_Bivalvia_2020.pdf</v>
      </c>
      <c r="AC1480" s="8"/>
      <c r="AD1480" t="s">
        <v>1576</v>
      </c>
      <c r="AE1480" t="s">
        <v>459</v>
      </c>
      <c r="AF1480" t="str">
        <f>VLOOKUP(AE1480,[1]urls_output!$A:$B,2,FALSE)</f>
        <v>T</v>
      </c>
    </row>
    <row r="1481" spans="1:32" ht="15" customHeight="1">
      <c r="A1481">
        <v>1486</v>
      </c>
      <c r="B1481" t="s">
        <v>31</v>
      </c>
      <c r="C1481" s="19" t="s">
        <v>50</v>
      </c>
      <c r="D1481" t="s">
        <v>974</v>
      </c>
      <c r="E1481" t="s">
        <v>974</v>
      </c>
      <c r="I1481" t="s">
        <v>53</v>
      </c>
      <c r="J1481" t="s">
        <v>54</v>
      </c>
      <c r="K1481" t="s">
        <v>96</v>
      </c>
      <c r="N1481" t="s">
        <v>2386</v>
      </c>
      <c r="O1481" t="s">
        <v>2387</v>
      </c>
      <c r="P1481" t="s">
        <v>2388</v>
      </c>
      <c r="Q1481" t="s">
        <v>41</v>
      </c>
      <c r="R1481" s="1" t="s">
        <v>8463</v>
      </c>
      <c r="S1481" s="63" t="s">
        <v>8462</v>
      </c>
      <c r="T1481" t="s">
        <v>44</v>
      </c>
      <c r="U1481" t="s">
        <v>60</v>
      </c>
      <c r="W1481" s="21">
        <v>2019</v>
      </c>
      <c r="X1481" t="s">
        <v>61</v>
      </c>
      <c r="Z1481" s="2"/>
      <c r="AB1481" t="str">
        <f t="shared" si="34"/>
        <v>DEU_Sachsen_Plantae_Characeae_2019.pdf</v>
      </c>
      <c r="AC1481" s="8"/>
      <c r="AD1481" t="s">
        <v>2425</v>
      </c>
      <c r="AE1481" t="s">
        <v>2424</v>
      </c>
      <c r="AF1481" t="str">
        <f>VLOOKUP(AE1481,[1]urls_output!$A:$B,2,FALSE)</f>
        <v>T</v>
      </c>
    </row>
    <row r="1482" spans="1:32" ht="15" customHeight="1">
      <c r="A1482">
        <v>1487</v>
      </c>
      <c r="B1482" t="s">
        <v>31</v>
      </c>
      <c r="C1482" s="19" t="s">
        <v>50</v>
      </c>
      <c r="D1482" t="s">
        <v>974</v>
      </c>
      <c r="E1482" t="s">
        <v>974</v>
      </c>
      <c r="I1482" t="s">
        <v>53</v>
      </c>
      <c r="J1482" t="s">
        <v>54</v>
      </c>
      <c r="K1482" t="s">
        <v>96</v>
      </c>
      <c r="N1482" t="s">
        <v>2386</v>
      </c>
      <c r="O1482" t="s">
        <v>2387</v>
      </c>
      <c r="P1482" t="s">
        <v>2388</v>
      </c>
      <c r="Q1482" t="s">
        <v>41</v>
      </c>
      <c r="R1482" t="s">
        <v>2426</v>
      </c>
      <c r="S1482" s="38" t="s">
        <v>8460</v>
      </c>
      <c r="T1482" t="s">
        <v>44</v>
      </c>
      <c r="U1482" t="s">
        <v>60</v>
      </c>
      <c r="W1482" s="21">
        <v>2008</v>
      </c>
      <c r="X1482" t="s">
        <v>61</v>
      </c>
      <c r="Z1482" s="2"/>
      <c r="AB1482" t="str">
        <f t="shared" si="34"/>
        <v>DEU_Sachsen_Plantae_Characeae_2008.pdf</v>
      </c>
      <c r="AC1482" s="8"/>
      <c r="AD1482" t="s">
        <v>2427</v>
      </c>
      <c r="AE1482" t="s">
        <v>2426</v>
      </c>
      <c r="AF1482" t="str">
        <f>VLOOKUP(AE1482,[1]urls_output!$A:$B,2,FALSE)</f>
        <v>T</v>
      </c>
    </row>
    <row r="1483" spans="1:32" ht="15" customHeight="1">
      <c r="A1483">
        <v>1488</v>
      </c>
      <c r="B1483" t="s">
        <v>31</v>
      </c>
      <c r="C1483" s="19" t="s">
        <v>50</v>
      </c>
      <c r="D1483" t="s">
        <v>974</v>
      </c>
      <c r="E1483" t="s">
        <v>974</v>
      </c>
      <c r="I1483" t="s">
        <v>53</v>
      </c>
      <c r="J1483" t="s">
        <v>54</v>
      </c>
      <c r="K1483" t="s">
        <v>96</v>
      </c>
      <c r="P1483" t="s">
        <v>5125</v>
      </c>
      <c r="Q1483" t="s">
        <v>41</v>
      </c>
      <c r="R1483" t="s">
        <v>2424</v>
      </c>
      <c r="S1483" s="38" t="s">
        <v>8459</v>
      </c>
      <c r="T1483" t="s">
        <v>44</v>
      </c>
      <c r="U1483" t="s">
        <v>60</v>
      </c>
      <c r="W1483" s="21">
        <v>2013</v>
      </c>
      <c r="X1483" t="s">
        <v>61</v>
      </c>
      <c r="Z1483" s="2"/>
      <c r="AB1483" t="str">
        <f t="shared" si="34"/>
        <v>DEU_Sachsen_Plantae_Flowering plant_2013.pdf</v>
      </c>
      <c r="AC1483" s="8"/>
      <c r="AD1483" t="s">
        <v>3686</v>
      </c>
      <c r="AE1483" t="s">
        <v>2424</v>
      </c>
      <c r="AF1483" t="str">
        <f>VLOOKUP(AE1483,[1]urls_output!$A:$B,2,FALSE)</f>
        <v>T</v>
      </c>
    </row>
    <row r="1484" spans="1:32" ht="15" customHeight="1">
      <c r="A1484">
        <v>1489</v>
      </c>
      <c r="B1484" t="s">
        <v>31</v>
      </c>
      <c r="C1484" s="19" t="s">
        <v>50</v>
      </c>
      <c r="D1484" t="s">
        <v>974</v>
      </c>
      <c r="E1484" t="s">
        <v>974</v>
      </c>
      <c r="I1484" t="s">
        <v>53</v>
      </c>
      <c r="J1484" t="s">
        <v>54</v>
      </c>
      <c r="K1484" t="s">
        <v>96</v>
      </c>
      <c r="P1484" t="s">
        <v>3648</v>
      </c>
      <c r="Q1484" t="s">
        <v>41</v>
      </c>
      <c r="R1484" t="s">
        <v>2424</v>
      </c>
      <c r="S1484" s="38" t="s">
        <v>8459</v>
      </c>
      <c r="T1484" t="s">
        <v>44</v>
      </c>
      <c r="U1484" t="s">
        <v>60</v>
      </c>
      <c r="W1484" s="21">
        <v>2013</v>
      </c>
      <c r="X1484" t="s">
        <v>61</v>
      </c>
      <c r="Z1484" s="2"/>
      <c r="AB1484" t="str">
        <f t="shared" si="34"/>
        <v>DEU_Sachsen_Plantae_Ferns_2013.pdf</v>
      </c>
      <c r="AC1484" s="8"/>
      <c r="AD1484" t="s">
        <v>3686</v>
      </c>
      <c r="AE1484" t="s">
        <v>2424</v>
      </c>
      <c r="AF1484" t="str">
        <f>VLOOKUP(AE1484,[1]urls_output!$A:$B,2,FALSE)</f>
        <v>T</v>
      </c>
    </row>
    <row r="1485" spans="1:32" ht="15" customHeight="1">
      <c r="A1485">
        <v>1490</v>
      </c>
      <c r="B1485" t="s">
        <v>31</v>
      </c>
      <c r="C1485" s="19" t="s">
        <v>50</v>
      </c>
      <c r="D1485" t="s">
        <v>974</v>
      </c>
      <c r="E1485" t="s">
        <v>974</v>
      </c>
      <c r="I1485" t="s">
        <v>53</v>
      </c>
      <c r="J1485" t="s">
        <v>54</v>
      </c>
      <c r="K1485" t="s">
        <v>96</v>
      </c>
      <c r="P1485" t="s">
        <v>5125</v>
      </c>
      <c r="Q1485" t="s">
        <v>41</v>
      </c>
      <c r="R1485" t="s">
        <v>3687</v>
      </c>
      <c r="S1485" s="38" t="s">
        <v>8464</v>
      </c>
      <c r="T1485" t="s">
        <v>44</v>
      </c>
      <c r="U1485" t="s">
        <v>60</v>
      </c>
      <c r="W1485" s="21">
        <v>1999</v>
      </c>
      <c r="X1485" t="s">
        <v>61</v>
      </c>
      <c r="Z1485" s="2"/>
      <c r="AB1485" t="str">
        <f t="shared" ref="AB1485:AB1548" si="35">IF(D1485="NA",   I1485&amp;"_"&amp;K1485&amp;"_"&amp;P1485&amp;"_"&amp;W1485&amp;"."&amp;T1485, I1485&amp;"_"&amp;D1485&amp;"_"&amp;K1485&amp;"_"&amp;P1485&amp;"_"&amp;W1485&amp;"."&amp;T1485)</f>
        <v>DEU_Sachsen_Plantae_Flowering plant_1999.pdf</v>
      </c>
      <c r="AC1485" s="8"/>
      <c r="AD1485" t="s">
        <v>3688</v>
      </c>
      <c r="AE1485" t="s">
        <v>3687</v>
      </c>
      <c r="AF1485" t="str">
        <f>VLOOKUP(AE1485,[1]urls_output!$A:$B,2,FALSE)</f>
        <v>T</v>
      </c>
    </row>
    <row r="1486" spans="1:32" ht="15" customHeight="1">
      <c r="A1486">
        <v>1491</v>
      </c>
      <c r="B1486" t="s">
        <v>31</v>
      </c>
      <c r="C1486" s="19" t="s">
        <v>50</v>
      </c>
      <c r="D1486" t="s">
        <v>974</v>
      </c>
      <c r="E1486" t="s">
        <v>974</v>
      </c>
      <c r="I1486" t="s">
        <v>53</v>
      </c>
      <c r="J1486" t="s">
        <v>54</v>
      </c>
      <c r="K1486" t="s">
        <v>96</v>
      </c>
      <c r="P1486" t="s">
        <v>3648</v>
      </c>
      <c r="Q1486" t="s">
        <v>41</v>
      </c>
      <c r="R1486" t="s">
        <v>3687</v>
      </c>
      <c r="S1486" s="38" t="s">
        <v>8464</v>
      </c>
      <c r="T1486" t="s">
        <v>44</v>
      </c>
      <c r="U1486" t="s">
        <v>60</v>
      </c>
      <c r="W1486" s="21">
        <v>1999</v>
      </c>
      <c r="X1486" t="s">
        <v>61</v>
      </c>
      <c r="Z1486" s="2"/>
      <c r="AB1486" t="str">
        <f t="shared" si="35"/>
        <v>DEU_Sachsen_Plantae_Ferns_1999.pdf</v>
      </c>
      <c r="AC1486" s="8"/>
      <c r="AD1486" t="s">
        <v>3688</v>
      </c>
      <c r="AE1486" t="s">
        <v>3687</v>
      </c>
      <c r="AF1486" t="str">
        <f>VLOOKUP(AE1486,[1]urls_output!$A:$B,2,FALSE)</f>
        <v>T</v>
      </c>
    </row>
    <row r="1487" spans="1:32" ht="15" customHeight="1">
      <c r="A1487">
        <v>1492</v>
      </c>
      <c r="B1487" t="s">
        <v>31</v>
      </c>
      <c r="C1487" s="19" t="s">
        <v>50</v>
      </c>
      <c r="D1487" t="s">
        <v>974</v>
      </c>
      <c r="E1487" t="s">
        <v>974</v>
      </c>
      <c r="I1487" t="s">
        <v>53</v>
      </c>
      <c r="J1487" t="s">
        <v>54</v>
      </c>
      <c r="K1487" t="s">
        <v>89</v>
      </c>
      <c r="P1487" t="s">
        <v>5687</v>
      </c>
      <c r="Q1487" t="s">
        <v>41</v>
      </c>
      <c r="R1487" t="s">
        <v>1973</v>
      </c>
      <c r="S1487" s="38" t="s">
        <v>8465</v>
      </c>
      <c r="T1487" t="s">
        <v>44</v>
      </c>
      <c r="U1487" t="s">
        <v>60</v>
      </c>
      <c r="W1487" s="21">
        <v>1991</v>
      </c>
      <c r="X1487" t="s">
        <v>61</v>
      </c>
      <c r="Z1487" s="2"/>
      <c r="AA1487" t="s">
        <v>1974</v>
      </c>
      <c r="AB1487" t="str">
        <f t="shared" si="35"/>
        <v>DEU_Sachsen_Fungi_Large mushrooms_1991.pdf</v>
      </c>
      <c r="AC1487" s="8"/>
      <c r="AD1487" t="s">
        <v>1975</v>
      </c>
      <c r="AE1487" t="s">
        <v>1973</v>
      </c>
      <c r="AF1487" t="str">
        <f>VLOOKUP(AE1487,[1]urls_output!$A:$B,2,FALSE)</f>
        <v>T</v>
      </c>
    </row>
    <row r="1488" spans="1:32" ht="15" customHeight="1">
      <c r="A1488">
        <v>1493</v>
      </c>
      <c r="B1488" t="s">
        <v>31</v>
      </c>
      <c r="C1488" s="19" t="s">
        <v>50</v>
      </c>
      <c r="D1488" t="s">
        <v>974</v>
      </c>
      <c r="E1488" t="s">
        <v>974</v>
      </c>
      <c r="I1488" t="s">
        <v>53</v>
      </c>
      <c r="J1488" t="s">
        <v>54</v>
      </c>
      <c r="K1488" t="s">
        <v>96</v>
      </c>
      <c r="P1488" t="s">
        <v>1866</v>
      </c>
      <c r="Q1488" t="s">
        <v>41</v>
      </c>
      <c r="R1488" t="s">
        <v>1973</v>
      </c>
      <c r="S1488" s="38" t="s">
        <v>8465</v>
      </c>
      <c r="T1488" t="s">
        <v>44</v>
      </c>
      <c r="U1488" t="s">
        <v>60</v>
      </c>
      <c r="W1488" s="21">
        <v>1991</v>
      </c>
      <c r="X1488" t="s">
        <v>61</v>
      </c>
      <c r="Z1488" s="2"/>
      <c r="AA1488" t="s">
        <v>1974</v>
      </c>
      <c r="AB1488" t="str">
        <f t="shared" si="35"/>
        <v>DEU_Sachsen_Plantae_Bryophytes_1991.pdf</v>
      </c>
      <c r="AC1488" s="8"/>
      <c r="AD1488" t="s">
        <v>1975</v>
      </c>
      <c r="AE1488" t="s">
        <v>1973</v>
      </c>
      <c r="AF1488" t="str">
        <f>VLOOKUP(AE1488,[1]urls_output!$A:$B,2,FALSE)</f>
        <v>T</v>
      </c>
    </row>
    <row r="1489" spans="1:32" ht="15" customHeight="1">
      <c r="A1489">
        <v>1494</v>
      </c>
      <c r="B1489" t="s">
        <v>31</v>
      </c>
      <c r="C1489" s="19" t="s">
        <v>50</v>
      </c>
      <c r="D1489" t="s">
        <v>974</v>
      </c>
      <c r="E1489" t="s">
        <v>974</v>
      </c>
      <c r="I1489" t="s">
        <v>53</v>
      </c>
      <c r="J1489" t="s">
        <v>54</v>
      </c>
      <c r="K1489" t="s">
        <v>96</v>
      </c>
      <c r="P1489" t="s">
        <v>3648</v>
      </c>
      <c r="Q1489" t="s">
        <v>41</v>
      </c>
      <c r="R1489" t="s">
        <v>1973</v>
      </c>
      <c r="S1489" s="38" t="s">
        <v>8465</v>
      </c>
      <c r="T1489" t="s">
        <v>44</v>
      </c>
      <c r="U1489" t="s">
        <v>60</v>
      </c>
      <c r="W1489" s="21">
        <v>1991</v>
      </c>
      <c r="X1489" t="s">
        <v>61</v>
      </c>
      <c r="Z1489" s="2"/>
      <c r="AA1489" t="s">
        <v>1974</v>
      </c>
      <c r="AB1489" t="str">
        <f t="shared" si="35"/>
        <v>DEU_Sachsen_Plantae_Ferns_1991.pdf</v>
      </c>
      <c r="AC1489" s="8"/>
      <c r="AD1489" t="s">
        <v>1975</v>
      </c>
      <c r="AE1489" t="s">
        <v>1973</v>
      </c>
      <c r="AF1489" t="str">
        <f>VLOOKUP(AE1489,[1]urls_output!$A:$B,2,FALSE)</f>
        <v>T</v>
      </c>
    </row>
    <row r="1490" spans="1:32" ht="15" customHeight="1">
      <c r="A1490">
        <v>1495</v>
      </c>
      <c r="B1490" t="s">
        <v>31</v>
      </c>
      <c r="C1490" s="19" t="s">
        <v>50</v>
      </c>
      <c r="D1490" t="s">
        <v>974</v>
      </c>
      <c r="E1490" t="s">
        <v>974</v>
      </c>
      <c r="I1490" t="s">
        <v>53</v>
      </c>
      <c r="J1490" t="s">
        <v>54</v>
      </c>
      <c r="K1490" t="s">
        <v>96</v>
      </c>
      <c r="P1490" t="s">
        <v>5125</v>
      </c>
      <c r="Q1490" t="s">
        <v>41</v>
      </c>
      <c r="R1490" t="s">
        <v>1973</v>
      </c>
      <c r="S1490" s="38" t="s">
        <v>8465</v>
      </c>
      <c r="T1490" t="s">
        <v>44</v>
      </c>
      <c r="U1490" t="s">
        <v>60</v>
      </c>
      <c r="W1490" s="21">
        <v>1991</v>
      </c>
      <c r="X1490" t="s">
        <v>61</v>
      </c>
      <c r="Z1490" s="2"/>
      <c r="AA1490" t="s">
        <v>1974</v>
      </c>
      <c r="AB1490" t="str">
        <f t="shared" si="35"/>
        <v>DEU_Sachsen_Plantae_Flowering plant_1991.pdf</v>
      </c>
      <c r="AC1490" s="8"/>
      <c r="AD1490" t="s">
        <v>1975</v>
      </c>
      <c r="AE1490" t="s">
        <v>1973</v>
      </c>
      <c r="AF1490" t="str">
        <f>VLOOKUP(AE1490,[1]urls_output!$A:$B,2,FALSE)</f>
        <v>T</v>
      </c>
    </row>
    <row r="1491" spans="1:32" ht="15" customHeight="1">
      <c r="A1491">
        <v>1496</v>
      </c>
      <c r="B1491" t="s">
        <v>31</v>
      </c>
      <c r="C1491" s="19" t="s">
        <v>50</v>
      </c>
      <c r="D1491" t="s">
        <v>974</v>
      </c>
      <c r="E1491" t="s">
        <v>974</v>
      </c>
      <c r="I1491" t="s">
        <v>53</v>
      </c>
      <c r="J1491" t="s">
        <v>54</v>
      </c>
      <c r="K1491" t="s">
        <v>37</v>
      </c>
      <c r="L1491" t="s">
        <v>177</v>
      </c>
      <c r="M1491" t="s">
        <v>178</v>
      </c>
      <c r="P1491" t="s">
        <v>8058</v>
      </c>
      <c r="Q1491" t="s">
        <v>41</v>
      </c>
      <c r="R1491" t="s">
        <v>1973</v>
      </c>
      <c r="S1491" s="38" t="s">
        <v>8465</v>
      </c>
      <c r="T1491" t="s">
        <v>44</v>
      </c>
      <c r="U1491" t="s">
        <v>60</v>
      </c>
      <c r="W1491" s="21">
        <v>1991</v>
      </c>
      <c r="X1491" t="s">
        <v>61</v>
      </c>
      <c r="Z1491" s="2"/>
      <c r="AA1491" t="s">
        <v>1974</v>
      </c>
      <c r="AB1491" t="str">
        <f t="shared" si="35"/>
        <v>DEU_Sachsen_Animalia_Vertebrates _1991.pdf</v>
      </c>
      <c r="AC1491" s="8"/>
      <c r="AD1491" t="s">
        <v>1975</v>
      </c>
      <c r="AE1491" t="s">
        <v>1973</v>
      </c>
      <c r="AF1491" t="str">
        <f>VLOOKUP(AE1491,[1]urls_output!$A:$B,2,FALSE)</f>
        <v>T</v>
      </c>
    </row>
    <row r="1492" spans="1:32" ht="15" customHeight="1">
      <c r="A1492">
        <v>1497</v>
      </c>
      <c r="B1492" t="s">
        <v>31</v>
      </c>
      <c r="C1492" s="19" t="s">
        <v>50</v>
      </c>
      <c r="D1492" t="s">
        <v>974</v>
      </c>
      <c r="E1492" t="s">
        <v>974</v>
      </c>
      <c r="I1492" t="s">
        <v>53</v>
      </c>
      <c r="J1492" t="s">
        <v>54</v>
      </c>
      <c r="K1492" t="s">
        <v>37</v>
      </c>
      <c r="L1492" t="s">
        <v>38</v>
      </c>
      <c r="M1492" t="s">
        <v>55</v>
      </c>
      <c r="N1492" t="s">
        <v>56</v>
      </c>
      <c r="O1492" t="s">
        <v>158</v>
      </c>
      <c r="P1492" t="s">
        <v>2050</v>
      </c>
      <c r="Q1492" t="s">
        <v>41</v>
      </c>
      <c r="R1492" t="s">
        <v>1973</v>
      </c>
      <c r="S1492" s="38" t="s">
        <v>8465</v>
      </c>
      <c r="T1492" t="s">
        <v>44</v>
      </c>
      <c r="U1492" t="s">
        <v>60</v>
      </c>
      <c r="W1492" s="21">
        <v>1991</v>
      </c>
      <c r="X1492" t="s">
        <v>61</v>
      </c>
      <c r="Z1492" s="2"/>
      <c r="AA1492" t="s">
        <v>1974</v>
      </c>
      <c r="AB1492" t="str">
        <f t="shared" si="35"/>
        <v>DEU_Sachsen_Animalia_Butterflies_1991.pdf</v>
      </c>
      <c r="AC1492" s="8"/>
      <c r="AD1492" t="s">
        <v>1975</v>
      </c>
      <c r="AE1492" t="s">
        <v>1973</v>
      </c>
      <c r="AF1492" t="str">
        <f>VLOOKUP(AE1492,[1]urls_output!$A:$B,2,FALSE)</f>
        <v>T</v>
      </c>
    </row>
    <row r="1493" spans="1:32" ht="15" customHeight="1">
      <c r="A1493">
        <v>1498</v>
      </c>
      <c r="B1493" t="s">
        <v>31</v>
      </c>
      <c r="C1493" s="19" t="s">
        <v>50</v>
      </c>
      <c r="D1493" t="s">
        <v>974</v>
      </c>
      <c r="E1493" t="s">
        <v>974</v>
      </c>
      <c r="I1493" t="s">
        <v>53</v>
      </c>
      <c r="J1493" t="s">
        <v>54</v>
      </c>
      <c r="K1493" t="s">
        <v>96</v>
      </c>
      <c r="P1493" t="s">
        <v>5760</v>
      </c>
      <c r="Q1493" t="s">
        <v>41</v>
      </c>
      <c r="R1493" t="s">
        <v>5815</v>
      </c>
      <c r="S1493" s="38" t="s">
        <v>8466</v>
      </c>
      <c r="T1493" t="s">
        <v>44</v>
      </c>
      <c r="U1493" t="s">
        <v>60</v>
      </c>
      <c r="W1493" s="21">
        <v>2009</v>
      </c>
      <c r="X1493" t="s">
        <v>61</v>
      </c>
      <c r="Z1493" s="2"/>
      <c r="AB1493" t="str">
        <f t="shared" si="35"/>
        <v>DEU_Sachsen_Plantae_Lichens_2009.pdf</v>
      </c>
      <c r="AC1493" s="8"/>
      <c r="AD1493" t="s">
        <v>5816</v>
      </c>
      <c r="AE1493" t="s">
        <v>5815</v>
      </c>
      <c r="AF1493" t="str">
        <f>VLOOKUP(AE1493,[1]urls_output!$A:$B,2,FALSE)</f>
        <v>T</v>
      </c>
    </row>
    <row r="1494" spans="1:32" ht="15" customHeight="1">
      <c r="A1494">
        <v>1499</v>
      </c>
      <c r="B1494" t="s">
        <v>31</v>
      </c>
      <c r="C1494" s="19" t="s">
        <v>50</v>
      </c>
      <c r="D1494" t="s">
        <v>974</v>
      </c>
      <c r="E1494" t="s">
        <v>974</v>
      </c>
      <c r="I1494" t="s">
        <v>53</v>
      </c>
      <c r="J1494" t="s">
        <v>54</v>
      </c>
      <c r="K1494" t="s">
        <v>96</v>
      </c>
      <c r="P1494" t="s">
        <v>5760</v>
      </c>
      <c r="Q1494" t="s">
        <v>41</v>
      </c>
      <c r="R1494" t="s">
        <v>5817</v>
      </c>
      <c r="S1494" s="38" t="s">
        <v>8467</v>
      </c>
      <c r="T1494" t="s">
        <v>44</v>
      </c>
      <c r="U1494" t="s">
        <v>60</v>
      </c>
      <c r="W1494" s="21">
        <v>1997</v>
      </c>
      <c r="X1494" t="s">
        <v>61</v>
      </c>
      <c r="Z1494" s="2"/>
      <c r="AA1494" t="s">
        <v>1974</v>
      </c>
      <c r="AB1494" t="str">
        <f t="shared" si="35"/>
        <v>DEU_Sachsen_Plantae_Lichens_1997.pdf</v>
      </c>
      <c r="AC1494" s="8"/>
      <c r="AD1494" t="s">
        <v>5818</v>
      </c>
      <c r="AE1494" t="s">
        <v>5817</v>
      </c>
      <c r="AF1494" t="str">
        <f>VLOOKUP(AE1494,[1]urls_output!$A:$B,2,FALSE)</f>
        <v>T</v>
      </c>
    </row>
    <row r="1495" spans="1:32" ht="15" customHeight="1">
      <c r="A1495">
        <v>1500</v>
      </c>
      <c r="B1495" t="s">
        <v>31</v>
      </c>
      <c r="C1495" s="19" t="s">
        <v>50</v>
      </c>
      <c r="D1495" t="s">
        <v>974</v>
      </c>
      <c r="E1495" t="s">
        <v>974</v>
      </c>
      <c r="I1495" t="s">
        <v>53</v>
      </c>
      <c r="J1495" t="s">
        <v>54</v>
      </c>
      <c r="K1495" t="s">
        <v>96</v>
      </c>
      <c r="P1495" t="s">
        <v>5760</v>
      </c>
      <c r="Q1495" t="s">
        <v>41</v>
      </c>
      <c r="R1495" t="s">
        <v>5819</v>
      </c>
      <c r="S1495" s="38" t="s">
        <v>8468</v>
      </c>
      <c r="T1495" t="s">
        <v>44</v>
      </c>
      <c r="U1495" t="s">
        <v>60</v>
      </c>
      <c r="W1495" s="21">
        <v>1996</v>
      </c>
      <c r="X1495" t="s">
        <v>61</v>
      </c>
      <c r="Z1495" s="2"/>
      <c r="AA1495" t="s">
        <v>1974</v>
      </c>
      <c r="AB1495" t="str">
        <f t="shared" si="35"/>
        <v>DEU_Sachsen_Plantae_Lichens_1996.pdf</v>
      </c>
      <c r="AC1495" s="8"/>
      <c r="AD1495" t="s">
        <v>5820</v>
      </c>
      <c r="AE1495" t="s">
        <v>5819</v>
      </c>
      <c r="AF1495" t="str">
        <f>VLOOKUP(AE1495,[1]urls_output!$A:$B,2,FALSE)</f>
        <v>T</v>
      </c>
    </row>
    <row r="1496" spans="1:32" ht="15" customHeight="1">
      <c r="A1496">
        <v>1501</v>
      </c>
      <c r="B1496" t="s">
        <v>31</v>
      </c>
      <c r="C1496" s="19" t="s">
        <v>50</v>
      </c>
      <c r="D1496" t="s">
        <v>974</v>
      </c>
      <c r="E1496" t="s">
        <v>974</v>
      </c>
      <c r="I1496" t="s">
        <v>53</v>
      </c>
      <c r="J1496" t="s">
        <v>54</v>
      </c>
      <c r="K1496" t="s">
        <v>96</v>
      </c>
      <c r="P1496" t="s">
        <v>1866</v>
      </c>
      <c r="Q1496" t="s">
        <v>41</v>
      </c>
      <c r="R1496" t="s">
        <v>1976</v>
      </c>
      <c r="S1496" s="38" t="s">
        <v>8469</v>
      </c>
      <c r="T1496" t="s">
        <v>44</v>
      </c>
      <c r="U1496" t="s">
        <v>60</v>
      </c>
      <c r="W1496" s="21">
        <v>2023</v>
      </c>
      <c r="X1496" t="s">
        <v>61</v>
      </c>
      <c r="Z1496" s="2"/>
      <c r="AB1496" t="str">
        <f t="shared" si="35"/>
        <v>DEU_Sachsen_Plantae_Bryophytes_2023.pdf</v>
      </c>
      <c r="AC1496" s="8"/>
      <c r="AD1496" t="s">
        <v>1977</v>
      </c>
      <c r="AE1496" t="s">
        <v>1976</v>
      </c>
      <c r="AF1496" t="str">
        <f>VLOOKUP(AE1496,[1]urls_output!$A:$B,2,FALSE)</f>
        <v>T</v>
      </c>
    </row>
    <row r="1497" spans="1:32" ht="15" customHeight="1">
      <c r="A1497">
        <v>1502</v>
      </c>
      <c r="B1497" t="s">
        <v>31</v>
      </c>
      <c r="C1497" s="19" t="s">
        <v>50</v>
      </c>
      <c r="D1497" t="s">
        <v>974</v>
      </c>
      <c r="E1497" t="s">
        <v>974</v>
      </c>
      <c r="I1497" t="s">
        <v>53</v>
      </c>
      <c r="J1497" t="s">
        <v>54</v>
      </c>
      <c r="K1497" t="s">
        <v>96</v>
      </c>
      <c r="P1497" t="s">
        <v>1866</v>
      </c>
      <c r="Q1497" t="s">
        <v>41</v>
      </c>
      <c r="R1497" t="s">
        <v>1978</v>
      </c>
      <c r="S1497" s="38" t="s">
        <v>8470</v>
      </c>
      <c r="T1497" t="s">
        <v>44</v>
      </c>
      <c r="U1497" t="s">
        <v>60</v>
      </c>
      <c r="W1497" s="21">
        <v>2007</v>
      </c>
      <c r="X1497" t="s">
        <v>61</v>
      </c>
      <c r="Z1497" s="2"/>
      <c r="AB1497" t="str">
        <f t="shared" si="35"/>
        <v>DEU_Sachsen_Plantae_Bryophytes_2007.pdf</v>
      </c>
      <c r="AC1497" s="8"/>
      <c r="AD1497" t="s">
        <v>1979</v>
      </c>
      <c r="AE1497" t="s">
        <v>1978</v>
      </c>
      <c r="AF1497" t="str">
        <f>VLOOKUP(AE1497,[1]urls_output!$A:$B,2,FALSE)</f>
        <v>T</v>
      </c>
    </row>
    <row r="1498" spans="1:32" ht="15" customHeight="1">
      <c r="A1498">
        <v>1503</v>
      </c>
      <c r="B1498" t="s">
        <v>31</v>
      </c>
      <c r="C1498" s="19" t="s">
        <v>50</v>
      </c>
      <c r="D1498" t="s">
        <v>974</v>
      </c>
      <c r="E1498" t="s">
        <v>974</v>
      </c>
      <c r="I1498" t="s">
        <v>53</v>
      </c>
      <c r="J1498" t="s">
        <v>54</v>
      </c>
      <c r="K1498" t="s">
        <v>96</v>
      </c>
      <c r="P1498" t="s">
        <v>1866</v>
      </c>
      <c r="Q1498" t="s">
        <v>41</v>
      </c>
      <c r="R1498" t="s">
        <v>1980</v>
      </c>
      <c r="S1498" s="38" t="s">
        <v>8471</v>
      </c>
      <c r="T1498" t="s">
        <v>44</v>
      </c>
      <c r="U1498" t="s">
        <v>60</v>
      </c>
      <c r="W1498" s="21">
        <v>1998</v>
      </c>
      <c r="X1498" t="s">
        <v>61</v>
      </c>
      <c r="Z1498" s="2"/>
      <c r="AA1498" t="s">
        <v>1974</v>
      </c>
      <c r="AB1498" t="str">
        <f t="shared" si="35"/>
        <v>DEU_Sachsen_Plantae_Bryophytes_1998.pdf</v>
      </c>
      <c r="AC1498" s="8"/>
      <c r="AD1498" t="s">
        <v>1981</v>
      </c>
      <c r="AE1498" t="s">
        <v>1980</v>
      </c>
      <c r="AF1498" t="str">
        <f>VLOOKUP(AE1498,[1]urls_output!$A:$B,2,FALSE)</f>
        <v>T</v>
      </c>
    </row>
    <row r="1499" spans="1:32" ht="15" customHeight="1">
      <c r="A1499">
        <v>1504</v>
      </c>
      <c r="B1499" t="s">
        <v>31</v>
      </c>
      <c r="C1499" s="19" t="s">
        <v>50</v>
      </c>
      <c r="D1499" t="s">
        <v>974</v>
      </c>
      <c r="E1499" t="s">
        <v>974</v>
      </c>
      <c r="I1499" t="s">
        <v>53</v>
      </c>
      <c r="J1499" t="s">
        <v>54</v>
      </c>
      <c r="K1499" t="s">
        <v>96</v>
      </c>
      <c r="P1499" t="s">
        <v>1866</v>
      </c>
      <c r="Q1499" t="s">
        <v>41</v>
      </c>
      <c r="R1499" t="s">
        <v>1982</v>
      </c>
      <c r="S1499" s="38" t="s">
        <v>8472</v>
      </c>
      <c r="T1499" t="s">
        <v>44</v>
      </c>
      <c r="U1499" t="s">
        <v>60</v>
      </c>
      <c r="W1499" s="21">
        <v>1995</v>
      </c>
      <c r="X1499" t="s">
        <v>61</v>
      </c>
      <c r="Z1499" s="2"/>
      <c r="AA1499" t="s">
        <v>1974</v>
      </c>
      <c r="AB1499" t="str">
        <f t="shared" si="35"/>
        <v>DEU_Sachsen_Plantae_Bryophytes_1995.pdf</v>
      </c>
      <c r="AC1499" s="8"/>
      <c r="AD1499" t="s">
        <v>1983</v>
      </c>
      <c r="AE1499" t="s">
        <v>1982</v>
      </c>
      <c r="AF1499" t="str">
        <f>VLOOKUP(AE1499,[1]urls_output!$A:$B,2,FALSE)</f>
        <v>T</v>
      </c>
    </row>
    <row r="1500" spans="1:32" ht="15" customHeight="1">
      <c r="A1500">
        <v>1505</v>
      </c>
      <c r="B1500" t="s">
        <v>31</v>
      </c>
      <c r="C1500" s="19" t="s">
        <v>50</v>
      </c>
      <c r="D1500" t="s">
        <v>974</v>
      </c>
      <c r="E1500" t="s">
        <v>974</v>
      </c>
      <c r="I1500" t="s">
        <v>53</v>
      </c>
      <c r="J1500" t="s">
        <v>54</v>
      </c>
      <c r="K1500" t="s">
        <v>96</v>
      </c>
      <c r="P1500" t="s">
        <v>7192</v>
      </c>
      <c r="Q1500" t="s">
        <v>41</v>
      </c>
      <c r="R1500" t="s">
        <v>1863</v>
      </c>
      <c r="S1500" s="68" t="s">
        <v>8473</v>
      </c>
      <c r="T1500" t="s">
        <v>44</v>
      </c>
      <c r="U1500" t="s">
        <v>60</v>
      </c>
      <c r="W1500" s="21">
        <v>2010</v>
      </c>
      <c r="X1500" t="s">
        <v>61</v>
      </c>
      <c r="Z1500" s="2"/>
      <c r="AB1500" t="str">
        <f t="shared" si="35"/>
        <v>DEU_Sachsen_Plantae_Red algae_2010.pdf</v>
      </c>
      <c r="AC1500" s="8"/>
      <c r="AD1500" t="s">
        <v>1864</v>
      </c>
      <c r="AE1500" t="s">
        <v>1863</v>
      </c>
      <c r="AF1500" t="str">
        <f>VLOOKUP(AE1500,[1]urls_output!$A:$B,2,FALSE)</f>
        <v>T</v>
      </c>
    </row>
    <row r="1501" spans="1:32" ht="15" customHeight="1">
      <c r="A1501">
        <v>1506</v>
      </c>
      <c r="B1501" t="s">
        <v>31</v>
      </c>
      <c r="C1501" s="19" t="s">
        <v>50</v>
      </c>
      <c r="D1501" t="s">
        <v>974</v>
      </c>
      <c r="E1501" t="s">
        <v>974</v>
      </c>
      <c r="I1501" t="s">
        <v>53</v>
      </c>
      <c r="J1501" t="s">
        <v>54</v>
      </c>
      <c r="K1501" t="s">
        <v>96</v>
      </c>
      <c r="L1501" t="s">
        <v>1856</v>
      </c>
      <c r="M1501" t="s">
        <v>1857</v>
      </c>
      <c r="N1501" t="s">
        <v>1858</v>
      </c>
      <c r="P1501" t="s">
        <v>1855</v>
      </c>
      <c r="Q1501" t="s">
        <v>41</v>
      </c>
      <c r="R1501" t="s">
        <v>1863</v>
      </c>
      <c r="S1501" s="68" t="s">
        <v>8473</v>
      </c>
      <c r="T1501" t="s">
        <v>44</v>
      </c>
      <c r="U1501" t="s">
        <v>60</v>
      </c>
      <c r="W1501" s="21">
        <v>2010</v>
      </c>
      <c r="X1501" t="s">
        <v>61</v>
      </c>
      <c r="Z1501" s="2"/>
      <c r="AB1501" t="str">
        <f t="shared" si="35"/>
        <v>DEU_Sachsen_Plantae_Brown algae_2010.pdf</v>
      </c>
      <c r="AC1501" s="8"/>
      <c r="AD1501" t="s">
        <v>1864</v>
      </c>
      <c r="AE1501" t="s">
        <v>1863</v>
      </c>
      <c r="AF1501" t="str">
        <f>VLOOKUP(AE1501,[1]urls_output!$A:$B,2,FALSE)</f>
        <v>T</v>
      </c>
    </row>
    <row r="1502" spans="1:32" ht="15" customHeight="1">
      <c r="A1502">
        <v>1507</v>
      </c>
      <c r="B1502" t="s">
        <v>31</v>
      </c>
      <c r="C1502" s="19" t="s">
        <v>50</v>
      </c>
      <c r="D1502" t="s">
        <v>974</v>
      </c>
      <c r="E1502" t="s">
        <v>974</v>
      </c>
      <c r="I1502" t="s">
        <v>53</v>
      </c>
      <c r="J1502" t="s">
        <v>54</v>
      </c>
      <c r="K1502" t="s">
        <v>96</v>
      </c>
      <c r="P1502" t="s">
        <v>2670</v>
      </c>
      <c r="Q1502" t="s">
        <v>41</v>
      </c>
      <c r="R1502" s="1" t="s">
        <v>8157</v>
      </c>
      <c r="S1502" s="38" t="s">
        <v>8474</v>
      </c>
      <c r="T1502" t="s">
        <v>44</v>
      </c>
      <c r="U1502" t="s">
        <v>60</v>
      </c>
      <c r="W1502" s="21">
        <v>2017</v>
      </c>
      <c r="X1502" t="s">
        <v>61</v>
      </c>
      <c r="Z1502" s="2"/>
      <c r="AB1502" t="str">
        <f t="shared" si="35"/>
        <v>DEU_Sachsen_Plantae_Zygnematophyceae_2017.pdf</v>
      </c>
      <c r="AC1502" s="8"/>
      <c r="AD1502" t="s">
        <v>8158</v>
      </c>
      <c r="AE1502" s="1" t="s">
        <v>8157</v>
      </c>
      <c r="AF1502" t="str">
        <f>VLOOKUP(AE1502,[1]urls_output!$A:$B,2,FALSE)</f>
        <v>T</v>
      </c>
    </row>
    <row r="1503" spans="1:32" ht="15" customHeight="1">
      <c r="A1503">
        <v>1508</v>
      </c>
      <c r="B1503" t="s">
        <v>31</v>
      </c>
      <c r="C1503" s="19" t="s">
        <v>50</v>
      </c>
      <c r="D1503" t="s">
        <v>974</v>
      </c>
      <c r="E1503" t="s">
        <v>974</v>
      </c>
      <c r="I1503" t="s">
        <v>53</v>
      </c>
      <c r="J1503" t="s">
        <v>54</v>
      </c>
      <c r="K1503" t="s">
        <v>37</v>
      </c>
      <c r="L1503" t="s">
        <v>38</v>
      </c>
      <c r="M1503" t="s">
        <v>55</v>
      </c>
      <c r="N1503" s="21" t="s">
        <v>56</v>
      </c>
      <c r="O1503" t="s">
        <v>806</v>
      </c>
      <c r="P1503" t="s">
        <v>8063</v>
      </c>
      <c r="Q1503" t="s">
        <v>41</v>
      </c>
      <c r="R1503" t="s">
        <v>8069</v>
      </c>
      <c r="S1503" s="38" t="s">
        <v>8475</v>
      </c>
      <c r="T1503" t="s">
        <v>44</v>
      </c>
      <c r="U1503" t="s">
        <v>60</v>
      </c>
      <c r="W1503" s="21">
        <v>1995</v>
      </c>
      <c r="X1503" t="s">
        <v>61</v>
      </c>
      <c r="Z1503" s="2"/>
      <c r="AA1503" t="s">
        <v>8070</v>
      </c>
      <c r="AB1503" t="str">
        <f t="shared" si="35"/>
        <v>DEU_Sachsen_Animalia_Wasps_1995.pdf</v>
      </c>
      <c r="AC1503" s="8"/>
      <c r="AD1503" t="s">
        <v>8071</v>
      </c>
      <c r="AE1503" t="s">
        <v>8069</v>
      </c>
      <c r="AF1503" t="str">
        <f>VLOOKUP(AE1503,[1]urls_output!$A:$B,2,FALSE)</f>
        <v>T</v>
      </c>
    </row>
    <row r="1504" spans="1:32" ht="15" customHeight="1">
      <c r="A1504">
        <v>1509</v>
      </c>
      <c r="B1504" t="s">
        <v>31</v>
      </c>
      <c r="C1504" s="19" t="s">
        <v>50</v>
      </c>
      <c r="D1504" t="s">
        <v>974</v>
      </c>
      <c r="E1504" t="s">
        <v>974</v>
      </c>
      <c r="I1504" t="s">
        <v>53</v>
      </c>
      <c r="J1504" t="s">
        <v>54</v>
      </c>
      <c r="K1504" t="s">
        <v>37</v>
      </c>
      <c r="L1504" t="s">
        <v>38</v>
      </c>
      <c r="M1504" t="s">
        <v>55</v>
      </c>
      <c r="N1504" s="21" t="s">
        <v>56</v>
      </c>
      <c r="O1504" t="s">
        <v>820</v>
      </c>
      <c r="P1504" t="s">
        <v>7431</v>
      </c>
      <c r="Q1504" t="s">
        <v>41</v>
      </c>
      <c r="R1504" t="s">
        <v>5898</v>
      </c>
      <c r="S1504" s="38" t="s">
        <v>8475</v>
      </c>
      <c r="T1504" t="s">
        <v>44</v>
      </c>
      <c r="U1504" t="s">
        <v>60</v>
      </c>
      <c r="W1504" s="21">
        <v>1995</v>
      </c>
      <c r="X1504" t="s">
        <v>61</v>
      </c>
      <c r="Z1504" s="2"/>
      <c r="AB1504" t="str">
        <f t="shared" si="35"/>
        <v>DEU_Sachsen_Animalia_Scarabaeidae_1995.pdf</v>
      </c>
      <c r="AC1504" s="8"/>
      <c r="AD1504" t="s">
        <v>5899</v>
      </c>
      <c r="AE1504" t="s">
        <v>5898</v>
      </c>
      <c r="AF1504" t="str">
        <f>VLOOKUP(AE1504,[1]urls_output!$A:$B,2,FALSE)</f>
        <v>T</v>
      </c>
    </row>
    <row r="1505" spans="1:32" ht="15" customHeight="1">
      <c r="A1505">
        <v>1510</v>
      </c>
      <c r="B1505" t="s">
        <v>31</v>
      </c>
      <c r="C1505" s="19" t="s">
        <v>50</v>
      </c>
      <c r="D1505" t="s">
        <v>974</v>
      </c>
      <c r="E1505" t="s">
        <v>974</v>
      </c>
      <c r="I1505" t="s">
        <v>53</v>
      </c>
      <c r="J1505" t="s">
        <v>54</v>
      </c>
      <c r="K1505" t="s">
        <v>37</v>
      </c>
      <c r="L1505" t="s">
        <v>38</v>
      </c>
      <c r="M1505" t="s">
        <v>55</v>
      </c>
      <c r="N1505" s="21" t="s">
        <v>56</v>
      </c>
      <c r="O1505" t="s">
        <v>820</v>
      </c>
      <c r="P1505" t="s">
        <v>5896</v>
      </c>
      <c r="Q1505" t="s">
        <v>41</v>
      </c>
      <c r="R1505" t="s">
        <v>5898</v>
      </c>
      <c r="S1505" s="38" t="s">
        <v>8475</v>
      </c>
      <c r="T1505" t="s">
        <v>44</v>
      </c>
      <c r="U1505" t="s">
        <v>60</v>
      </c>
      <c r="W1505" s="21">
        <v>1995</v>
      </c>
      <c r="X1505" t="s">
        <v>61</v>
      </c>
      <c r="Z1505" s="2"/>
      <c r="AB1505" t="str">
        <f t="shared" si="35"/>
        <v>DEU_Sachsen_Animalia_Lucanidae_1995.pdf</v>
      </c>
      <c r="AC1505" s="8"/>
      <c r="AD1505" t="s">
        <v>5899</v>
      </c>
      <c r="AE1505" t="s">
        <v>5898</v>
      </c>
      <c r="AF1505" t="str">
        <f>VLOOKUP(AE1505,[1]urls_output!$A:$B,2,FALSE)</f>
        <v>T</v>
      </c>
    </row>
    <row r="1506" spans="1:32" ht="15" customHeight="1">
      <c r="A1506">
        <v>1511</v>
      </c>
      <c r="B1506" t="s">
        <v>31</v>
      </c>
      <c r="C1506" s="19" t="s">
        <v>50</v>
      </c>
      <c r="D1506" t="s">
        <v>974</v>
      </c>
      <c r="E1506" t="s">
        <v>974</v>
      </c>
      <c r="I1506" t="s">
        <v>53</v>
      </c>
      <c r="J1506" t="s">
        <v>54</v>
      </c>
      <c r="K1506" t="s">
        <v>37</v>
      </c>
      <c r="L1506" t="s">
        <v>38</v>
      </c>
      <c r="M1506" t="s">
        <v>55</v>
      </c>
      <c r="N1506" s="21" t="s">
        <v>56</v>
      </c>
      <c r="O1506" t="s">
        <v>820</v>
      </c>
      <c r="P1506" t="s">
        <v>5873</v>
      </c>
      <c r="Q1506" t="s">
        <v>41</v>
      </c>
      <c r="R1506" t="s">
        <v>5887</v>
      </c>
      <c r="S1506" s="38" t="s">
        <v>8461</v>
      </c>
      <c r="T1506" t="s">
        <v>44</v>
      </c>
      <c r="U1506" t="s">
        <v>60</v>
      </c>
      <c r="W1506" s="21">
        <v>2018</v>
      </c>
      <c r="X1506" t="s">
        <v>61</v>
      </c>
      <c r="Z1506" s="2"/>
      <c r="AB1506" t="str">
        <f t="shared" si="35"/>
        <v>DEU_Sachsen_Animalia_Longhorn beetles_2018.pdf</v>
      </c>
      <c r="AC1506" s="8"/>
      <c r="AD1506" t="s">
        <v>5888</v>
      </c>
      <c r="AE1506" t="s">
        <v>5887</v>
      </c>
      <c r="AF1506" t="str">
        <f>VLOOKUP(AE1506,[1]urls_output!$A:$B,2,FALSE)</f>
        <v>T</v>
      </c>
    </row>
    <row r="1507" spans="1:32" ht="15" customHeight="1">
      <c r="A1507">
        <v>1512</v>
      </c>
      <c r="B1507" t="s">
        <v>31</v>
      </c>
      <c r="C1507" s="19" t="s">
        <v>50</v>
      </c>
      <c r="D1507" t="s">
        <v>974</v>
      </c>
      <c r="E1507" t="s">
        <v>974</v>
      </c>
      <c r="I1507" t="s">
        <v>53</v>
      </c>
      <c r="J1507" t="s">
        <v>54</v>
      </c>
      <c r="K1507" t="s">
        <v>37</v>
      </c>
      <c r="L1507" t="s">
        <v>38</v>
      </c>
      <c r="M1507" t="s">
        <v>55</v>
      </c>
      <c r="N1507" s="21" t="s">
        <v>56</v>
      </c>
      <c r="O1507" t="s">
        <v>820</v>
      </c>
      <c r="P1507" t="s">
        <v>5873</v>
      </c>
      <c r="Q1507" t="s">
        <v>41</v>
      </c>
      <c r="R1507" t="s">
        <v>5889</v>
      </c>
      <c r="S1507" s="38" t="s">
        <v>8476</v>
      </c>
      <c r="T1507" t="s">
        <v>44</v>
      </c>
      <c r="U1507" t="s">
        <v>60</v>
      </c>
      <c r="W1507" s="21">
        <v>1994</v>
      </c>
      <c r="X1507" t="s">
        <v>61</v>
      </c>
      <c r="Z1507" s="2"/>
      <c r="AB1507" t="str">
        <f t="shared" si="35"/>
        <v>DEU_Sachsen_Animalia_Longhorn beetles_1994.pdf</v>
      </c>
      <c r="AC1507" s="8"/>
      <c r="AD1507" t="s">
        <v>5890</v>
      </c>
      <c r="AE1507" t="s">
        <v>5889</v>
      </c>
      <c r="AF1507" t="str">
        <f>VLOOKUP(AE1507,[1]urls_output!$A:$B,2,FALSE)</f>
        <v>T</v>
      </c>
    </row>
    <row r="1508" spans="1:32" ht="15" customHeight="1">
      <c r="A1508">
        <v>1513</v>
      </c>
      <c r="B1508" t="s">
        <v>31</v>
      </c>
      <c r="C1508" s="19" t="s">
        <v>50</v>
      </c>
      <c r="D1508" t="s">
        <v>974</v>
      </c>
      <c r="E1508" t="s">
        <v>974</v>
      </c>
      <c r="I1508" t="s">
        <v>53</v>
      </c>
      <c r="J1508" t="s">
        <v>54</v>
      </c>
      <c r="K1508" t="s">
        <v>37</v>
      </c>
      <c r="L1508" t="s">
        <v>38</v>
      </c>
      <c r="M1508" t="s">
        <v>55</v>
      </c>
      <c r="N1508" s="21" t="s">
        <v>56</v>
      </c>
      <c r="O1508" t="s">
        <v>6430</v>
      </c>
      <c r="P1508" t="s">
        <v>6431</v>
      </c>
      <c r="Q1508" t="s">
        <v>41</v>
      </c>
      <c r="R1508" t="s">
        <v>6463</v>
      </c>
      <c r="S1508" s="38" t="s">
        <v>8477</v>
      </c>
      <c r="T1508" t="s">
        <v>44</v>
      </c>
      <c r="U1508" t="s">
        <v>60</v>
      </c>
      <c r="W1508" s="21">
        <v>2017</v>
      </c>
      <c r="X1508" t="s">
        <v>61</v>
      </c>
      <c r="Z1508" s="2"/>
      <c r="AB1508" t="str">
        <f t="shared" si="35"/>
        <v>DEU_Sachsen_Animalia_Mayflies_2017.pdf</v>
      </c>
      <c r="AC1508" s="8"/>
      <c r="AD1508" t="s">
        <v>6464</v>
      </c>
      <c r="AE1508" t="s">
        <v>6463</v>
      </c>
      <c r="AF1508" t="str">
        <f>VLOOKUP(AE1508,[1]urls_output!$A:$B,2,FALSE)</f>
        <v>T</v>
      </c>
    </row>
    <row r="1509" spans="1:32" ht="15" customHeight="1">
      <c r="A1509">
        <v>1514</v>
      </c>
      <c r="B1509" t="s">
        <v>31</v>
      </c>
      <c r="C1509" s="19" t="s">
        <v>50</v>
      </c>
      <c r="D1509" t="s">
        <v>974</v>
      </c>
      <c r="E1509" t="s">
        <v>974</v>
      </c>
      <c r="I1509" t="s">
        <v>53</v>
      </c>
      <c r="J1509" t="s">
        <v>54</v>
      </c>
      <c r="K1509" t="s">
        <v>37</v>
      </c>
      <c r="L1509" t="s">
        <v>38</v>
      </c>
      <c r="M1509" t="s">
        <v>55</v>
      </c>
      <c r="N1509" s="21" t="s">
        <v>56</v>
      </c>
      <c r="O1509" t="s">
        <v>158</v>
      </c>
      <c r="P1509" t="s">
        <v>6704</v>
      </c>
      <c r="Q1509" t="s">
        <v>41</v>
      </c>
      <c r="R1509" t="s">
        <v>6710</v>
      </c>
      <c r="S1509" s="38" t="s">
        <v>8478</v>
      </c>
      <c r="T1509" t="s">
        <v>44</v>
      </c>
      <c r="U1509" t="s">
        <v>60</v>
      </c>
      <c r="W1509" s="21">
        <v>2017</v>
      </c>
      <c r="X1509" t="s">
        <v>61</v>
      </c>
      <c r="Z1509" s="2"/>
      <c r="AB1509" t="str">
        <f t="shared" si="35"/>
        <v>DEU_Sachsen_Animalia_Noctuidae_2017.pdf</v>
      </c>
      <c r="AC1509" s="8"/>
      <c r="AD1509" t="s">
        <v>6711</v>
      </c>
      <c r="AE1509" t="s">
        <v>6710</v>
      </c>
      <c r="AF1509" t="str">
        <f>VLOOKUP(AE1509,[1]urls_output!$A:$B,2,FALSE)</f>
        <v>T</v>
      </c>
    </row>
    <row r="1510" spans="1:32" ht="15" customHeight="1">
      <c r="A1510">
        <v>1515</v>
      </c>
      <c r="B1510" t="s">
        <v>31</v>
      </c>
      <c r="C1510" s="19" t="s">
        <v>50</v>
      </c>
      <c r="D1510" t="s">
        <v>974</v>
      </c>
      <c r="E1510" t="s">
        <v>974</v>
      </c>
      <c r="I1510" t="s">
        <v>53</v>
      </c>
      <c r="J1510" t="s">
        <v>54</v>
      </c>
      <c r="K1510" t="s">
        <v>37</v>
      </c>
      <c r="L1510" t="s">
        <v>38</v>
      </c>
      <c r="M1510" t="s">
        <v>55</v>
      </c>
      <c r="N1510" s="21" t="s">
        <v>56</v>
      </c>
      <c r="O1510" t="s">
        <v>158</v>
      </c>
      <c r="P1510" t="s">
        <v>6704</v>
      </c>
      <c r="Q1510" t="s">
        <v>41</v>
      </c>
      <c r="R1510" t="s">
        <v>6712</v>
      </c>
      <c r="S1510" s="38" t="s">
        <v>8479</v>
      </c>
      <c r="T1510" t="s">
        <v>44</v>
      </c>
      <c r="U1510" t="s">
        <v>60</v>
      </c>
      <c r="W1510" s="21">
        <v>1995</v>
      </c>
      <c r="X1510" t="s">
        <v>61</v>
      </c>
      <c r="Z1510" s="2"/>
      <c r="AB1510" t="str">
        <f t="shared" si="35"/>
        <v>DEU_Sachsen_Animalia_Noctuidae_1995.pdf</v>
      </c>
      <c r="AC1510" s="8"/>
      <c r="AD1510" t="s">
        <v>6713</v>
      </c>
      <c r="AE1510" t="s">
        <v>6712</v>
      </c>
      <c r="AF1510" t="str">
        <f>VLOOKUP(AE1510,[1]urls_output!$A:$B,2,FALSE)</f>
        <v>T</v>
      </c>
    </row>
    <row r="1511" spans="1:32" ht="15" customHeight="1">
      <c r="A1511">
        <v>1516</v>
      </c>
      <c r="B1511" t="s">
        <v>31</v>
      </c>
      <c r="C1511" s="19" t="s">
        <v>50</v>
      </c>
      <c r="D1511" t="s">
        <v>974</v>
      </c>
      <c r="E1511" t="s">
        <v>974</v>
      </c>
      <c r="I1511" t="s">
        <v>53</v>
      </c>
      <c r="J1511" t="s">
        <v>54</v>
      </c>
      <c r="K1511" t="s">
        <v>37</v>
      </c>
      <c r="L1511" t="s">
        <v>38</v>
      </c>
      <c r="M1511" t="s">
        <v>55</v>
      </c>
      <c r="N1511" s="21" t="s">
        <v>56</v>
      </c>
      <c r="O1511" t="s">
        <v>806</v>
      </c>
      <c r="P1511" t="s">
        <v>7566</v>
      </c>
      <c r="Q1511" t="s">
        <v>41</v>
      </c>
      <c r="R1511" t="s">
        <v>7571</v>
      </c>
      <c r="S1511" s="38" t="s">
        <v>8480</v>
      </c>
      <c r="T1511" t="s">
        <v>44</v>
      </c>
      <c r="U1511" t="s">
        <v>60</v>
      </c>
      <c r="W1511" s="21">
        <v>2013</v>
      </c>
      <c r="X1511" t="s">
        <v>61</v>
      </c>
      <c r="Z1511" s="2"/>
      <c r="AB1511" t="str">
        <f t="shared" si="35"/>
        <v>DEU_Sachsen_Animalia_Spheciformes_2013.pdf</v>
      </c>
      <c r="AC1511" s="8"/>
      <c r="AD1511" t="s">
        <v>7572</v>
      </c>
      <c r="AE1511" t="s">
        <v>7571</v>
      </c>
      <c r="AF1511" t="str">
        <f>VLOOKUP(AE1511,[1]urls_output!$A:$B,2,FALSE)</f>
        <v>T</v>
      </c>
    </row>
    <row r="1512" spans="1:32" ht="15" customHeight="1">
      <c r="A1512">
        <v>1517</v>
      </c>
      <c r="B1512" t="s">
        <v>31</v>
      </c>
      <c r="C1512" s="19" t="s">
        <v>50</v>
      </c>
      <c r="D1512" t="s">
        <v>974</v>
      </c>
      <c r="E1512" t="s">
        <v>974</v>
      </c>
      <c r="I1512" t="s">
        <v>53</v>
      </c>
      <c r="J1512" t="s">
        <v>54</v>
      </c>
      <c r="K1512" t="s">
        <v>37</v>
      </c>
      <c r="L1512" t="s">
        <v>38</v>
      </c>
      <c r="M1512" t="s">
        <v>55</v>
      </c>
      <c r="N1512" s="21" t="s">
        <v>56</v>
      </c>
      <c r="O1512" t="s">
        <v>806</v>
      </c>
      <c r="P1512" t="s">
        <v>7566</v>
      </c>
      <c r="Q1512" t="s">
        <v>41</v>
      </c>
      <c r="R1512" t="s">
        <v>7573</v>
      </c>
      <c r="S1512" s="38" t="s">
        <v>8481</v>
      </c>
      <c r="T1512" t="s">
        <v>44</v>
      </c>
      <c r="U1512" t="s">
        <v>60</v>
      </c>
      <c r="W1512" s="21">
        <v>1995</v>
      </c>
      <c r="X1512" t="s">
        <v>61</v>
      </c>
      <c r="Z1512" s="2"/>
      <c r="AB1512" t="str">
        <f t="shared" si="35"/>
        <v>DEU_Sachsen_Animalia_Spheciformes_1995.pdf</v>
      </c>
      <c r="AC1512" s="8"/>
      <c r="AD1512" t="s">
        <v>7574</v>
      </c>
      <c r="AE1512" t="s">
        <v>7573</v>
      </c>
      <c r="AF1512" t="str">
        <f>VLOOKUP(AE1512,[1]urls_output!$A:$B,2,FALSE)</f>
        <v>T</v>
      </c>
    </row>
    <row r="1513" spans="1:32" ht="15" customHeight="1">
      <c r="A1513">
        <v>1518</v>
      </c>
      <c r="B1513" t="s">
        <v>31</v>
      </c>
      <c r="C1513" s="19" t="s">
        <v>50</v>
      </c>
      <c r="D1513" t="s">
        <v>974</v>
      </c>
      <c r="E1513" t="s">
        <v>974</v>
      </c>
      <c r="I1513" t="s">
        <v>53</v>
      </c>
      <c r="J1513" t="s">
        <v>54</v>
      </c>
      <c r="K1513" t="s">
        <v>37</v>
      </c>
      <c r="L1513" t="s">
        <v>38</v>
      </c>
      <c r="M1513" t="s">
        <v>55</v>
      </c>
      <c r="N1513" s="21" t="s">
        <v>56</v>
      </c>
      <c r="O1513" t="s">
        <v>2283</v>
      </c>
      <c r="P1513" t="s">
        <v>5421</v>
      </c>
      <c r="Q1513" t="s">
        <v>41</v>
      </c>
      <c r="R1513" t="s">
        <v>2506</v>
      </c>
      <c r="S1513" s="38" t="s">
        <v>8482</v>
      </c>
      <c r="T1513" t="s">
        <v>44</v>
      </c>
      <c r="U1513" t="s">
        <v>60</v>
      </c>
      <c r="W1513" s="21">
        <v>2010</v>
      </c>
      <c r="X1513" t="s">
        <v>61</v>
      </c>
      <c r="Z1513" s="2"/>
      <c r="AB1513" t="str">
        <f t="shared" si="35"/>
        <v>DEU_Sachsen_Animalia_Grasshoppers_2010.pdf</v>
      </c>
      <c r="AC1513" s="8"/>
      <c r="AD1513" t="s">
        <v>2507</v>
      </c>
      <c r="AE1513" t="s">
        <v>2506</v>
      </c>
      <c r="AF1513" t="str">
        <f>VLOOKUP(AE1513,[1]urls_output!$A:$B,2,FALSE)</f>
        <v>T</v>
      </c>
    </row>
    <row r="1514" spans="1:32" ht="15" customHeight="1">
      <c r="A1514">
        <v>1519</v>
      </c>
      <c r="B1514" t="s">
        <v>31</v>
      </c>
      <c r="C1514" s="19" t="s">
        <v>50</v>
      </c>
      <c r="D1514" t="s">
        <v>974</v>
      </c>
      <c r="E1514" t="s">
        <v>974</v>
      </c>
      <c r="I1514" t="s">
        <v>53</v>
      </c>
      <c r="J1514" t="s">
        <v>54</v>
      </c>
      <c r="K1514" t="s">
        <v>37</v>
      </c>
      <c r="L1514" t="s">
        <v>38</v>
      </c>
      <c r="M1514" t="s">
        <v>55</v>
      </c>
      <c r="N1514" s="21" t="s">
        <v>56</v>
      </c>
      <c r="O1514" t="s">
        <v>2283</v>
      </c>
      <c r="P1514" t="s">
        <v>6297</v>
      </c>
      <c r="Q1514" t="s">
        <v>41</v>
      </c>
      <c r="R1514" t="s">
        <v>2506</v>
      </c>
      <c r="S1514" s="38" t="s">
        <v>8482</v>
      </c>
      <c r="T1514" t="s">
        <v>44</v>
      </c>
      <c r="U1514" t="s">
        <v>60</v>
      </c>
      <c r="W1514" s="21">
        <v>2010</v>
      </c>
      <c r="X1514" t="s">
        <v>61</v>
      </c>
      <c r="Z1514" s="2"/>
      <c r="AB1514" t="str">
        <f t="shared" si="35"/>
        <v>DEU_Sachsen_Animalia_Mantodea_2010.pdf</v>
      </c>
      <c r="AC1514" s="8"/>
      <c r="AD1514" t="s">
        <v>2507</v>
      </c>
      <c r="AE1514" t="s">
        <v>2506</v>
      </c>
      <c r="AF1514" t="str">
        <f>VLOOKUP(AE1514,[1]urls_output!$A:$B,2,FALSE)</f>
        <v>T</v>
      </c>
    </row>
    <row r="1515" spans="1:32" ht="15" customHeight="1">
      <c r="A1515">
        <v>1520</v>
      </c>
      <c r="B1515" t="s">
        <v>31</v>
      </c>
      <c r="C1515" s="19" t="s">
        <v>50</v>
      </c>
      <c r="D1515" t="s">
        <v>974</v>
      </c>
      <c r="E1515" t="s">
        <v>974</v>
      </c>
      <c r="I1515" t="s">
        <v>53</v>
      </c>
      <c r="J1515" t="s">
        <v>54</v>
      </c>
      <c r="K1515" t="s">
        <v>37</v>
      </c>
      <c r="L1515" t="s">
        <v>38</v>
      </c>
      <c r="M1515" t="s">
        <v>55</v>
      </c>
      <c r="N1515" s="21" t="s">
        <v>56</v>
      </c>
      <c r="O1515" s="43" t="s">
        <v>1586</v>
      </c>
      <c r="P1515" t="s">
        <v>2505</v>
      </c>
      <c r="Q1515" t="s">
        <v>41</v>
      </c>
      <c r="R1515" s="1" t="s">
        <v>2506</v>
      </c>
      <c r="S1515" s="38" t="s">
        <v>8482</v>
      </c>
      <c r="T1515" t="s">
        <v>44</v>
      </c>
      <c r="U1515" t="s">
        <v>60</v>
      </c>
      <c r="W1515" s="21">
        <v>2010</v>
      </c>
      <c r="X1515" t="s">
        <v>61</v>
      </c>
      <c r="Z1515" s="2"/>
      <c r="AB1515" t="str">
        <f t="shared" si="35"/>
        <v>DEU_Sachsen_Animalia_Cockroaches_2010.pdf</v>
      </c>
      <c r="AC1515" s="8"/>
      <c r="AD1515" t="s">
        <v>2507</v>
      </c>
      <c r="AE1515" t="s">
        <v>2506</v>
      </c>
      <c r="AF1515" t="str">
        <f>VLOOKUP(AE1515,[1]urls_output!$A:$B,2,FALSE)</f>
        <v>T</v>
      </c>
    </row>
    <row r="1516" spans="1:32" ht="15" customHeight="1">
      <c r="A1516">
        <v>1521</v>
      </c>
      <c r="B1516" t="s">
        <v>31</v>
      </c>
      <c r="C1516" s="19" t="s">
        <v>50</v>
      </c>
      <c r="D1516" t="s">
        <v>974</v>
      </c>
      <c r="E1516" t="s">
        <v>974</v>
      </c>
      <c r="I1516" t="s">
        <v>53</v>
      </c>
      <c r="J1516" t="s">
        <v>54</v>
      </c>
      <c r="K1516" t="s">
        <v>37</v>
      </c>
      <c r="L1516" t="s">
        <v>38</v>
      </c>
      <c r="M1516" t="s">
        <v>55</v>
      </c>
      <c r="N1516" s="21" t="s">
        <v>56</v>
      </c>
      <c r="O1516" t="s">
        <v>2283</v>
      </c>
      <c r="P1516" t="s">
        <v>2724</v>
      </c>
      <c r="Q1516" t="s">
        <v>41</v>
      </c>
      <c r="R1516" t="s">
        <v>2506</v>
      </c>
      <c r="S1516" s="38" t="s">
        <v>8482</v>
      </c>
      <c r="T1516" t="s">
        <v>44</v>
      </c>
      <c r="U1516" t="s">
        <v>60</v>
      </c>
      <c r="W1516" s="21">
        <v>2010</v>
      </c>
      <c r="X1516" t="s">
        <v>61</v>
      </c>
      <c r="Z1516" s="2"/>
      <c r="AB1516" t="str">
        <f t="shared" si="35"/>
        <v>DEU_Sachsen_Animalia_Earwigs_2010.pdf</v>
      </c>
      <c r="AC1516" s="8"/>
      <c r="AD1516" t="s">
        <v>2507</v>
      </c>
      <c r="AE1516" t="s">
        <v>2506</v>
      </c>
      <c r="AF1516" t="str">
        <f>VLOOKUP(AE1516,[1]urls_output!$A:$B,2,FALSE)</f>
        <v>T</v>
      </c>
    </row>
    <row r="1517" spans="1:32" ht="15" customHeight="1">
      <c r="A1517">
        <v>1522</v>
      </c>
      <c r="B1517" t="s">
        <v>31</v>
      </c>
      <c r="C1517" s="19" t="s">
        <v>50</v>
      </c>
      <c r="D1517" t="s">
        <v>974</v>
      </c>
      <c r="E1517" t="s">
        <v>974</v>
      </c>
      <c r="I1517" t="s">
        <v>53</v>
      </c>
      <c r="J1517" t="s">
        <v>54</v>
      </c>
      <c r="K1517" t="s">
        <v>37</v>
      </c>
      <c r="L1517" t="s">
        <v>38</v>
      </c>
      <c r="M1517" t="s">
        <v>55</v>
      </c>
      <c r="N1517" s="21" t="s">
        <v>56</v>
      </c>
      <c r="O1517" t="s">
        <v>2283</v>
      </c>
      <c r="P1517" t="s">
        <v>2283</v>
      </c>
      <c r="Q1517" t="s">
        <v>41</v>
      </c>
      <c r="R1517" t="s">
        <v>7034</v>
      </c>
      <c r="S1517" s="38" t="s">
        <v>8483</v>
      </c>
      <c r="T1517" t="s">
        <v>44</v>
      </c>
      <c r="U1517" t="s">
        <v>60</v>
      </c>
      <c r="W1517" s="21">
        <v>1994</v>
      </c>
      <c r="X1517" t="s">
        <v>61</v>
      </c>
      <c r="Z1517" s="2"/>
      <c r="AB1517" t="str">
        <f t="shared" si="35"/>
        <v>DEU_Sachsen_Animalia_Orthoptera_1994.pdf</v>
      </c>
      <c r="AC1517" s="8"/>
      <c r="AD1517" t="s">
        <v>7035</v>
      </c>
      <c r="AE1517" t="s">
        <v>7034</v>
      </c>
      <c r="AF1517" t="str">
        <f>VLOOKUP(AE1517,[1]urls_output!$A:$B,2,FALSE)</f>
        <v>T</v>
      </c>
    </row>
    <row r="1518" spans="1:32" ht="15" customHeight="1">
      <c r="A1518">
        <v>1523</v>
      </c>
      <c r="B1518" t="s">
        <v>31</v>
      </c>
      <c r="C1518" s="19" t="s">
        <v>50</v>
      </c>
      <c r="D1518" t="s">
        <v>974</v>
      </c>
      <c r="E1518" t="s">
        <v>974</v>
      </c>
      <c r="I1518" t="s">
        <v>53</v>
      </c>
      <c r="J1518" t="s">
        <v>54</v>
      </c>
      <c r="K1518" t="s">
        <v>37</v>
      </c>
      <c r="L1518" t="s">
        <v>38</v>
      </c>
      <c r="M1518" t="s">
        <v>55</v>
      </c>
      <c r="N1518" s="21" t="s">
        <v>56</v>
      </c>
      <c r="O1518" t="s">
        <v>2246</v>
      </c>
      <c r="P1518" t="s">
        <v>2247</v>
      </c>
      <c r="Q1518" t="s">
        <v>41</v>
      </c>
      <c r="R1518" t="s">
        <v>2270</v>
      </c>
      <c r="S1518" s="38" t="s">
        <v>8484</v>
      </c>
      <c r="T1518" t="s">
        <v>44</v>
      </c>
      <c r="U1518" t="s">
        <v>60</v>
      </c>
      <c r="W1518" s="21">
        <v>2019</v>
      </c>
      <c r="X1518" t="s">
        <v>61</v>
      </c>
      <c r="Z1518" s="2"/>
      <c r="AB1518" t="str">
        <f t="shared" si="35"/>
        <v>DEU_Sachsen_Animalia_Caddisflies_2019.pdf</v>
      </c>
      <c r="AC1518" s="8"/>
      <c r="AD1518" t="s">
        <v>2271</v>
      </c>
      <c r="AE1518" t="s">
        <v>2270</v>
      </c>
      <c r="AF1518" t="str">
        <f>VLOOKUP(AE1518,[1]urls_output!$A:$B,2,FALSE)</f>
        <v>T</v>
      </c>
    </row>
    <row r="1519" spans="1:32" ht="15" customHeight="1">
      <c r="A1519">
        <v>1524</v>
      </c>
      <c r="B1519" t="s">
        <v>31</v>
      </c>
      <c r="C1519" s="19" t="s">
        <v>50</v>
      </c>
      <c r="D1519" t="s">
        <v>974</v>
      </c>
      <c r="E1519" t="s">
        <v>974</v>
      </c>
      <c r="I1519" t="s">
        <v>53</v>
      </c>
      <c r="J1519" t="s">
        <v>54</v>
      </c>
      <c r="K1519" t="s">
        <v>37</v>
      </c>
      <c r="L1519" t="s">
        <v>38</v>
      </c>
      <c r="M1519" t="s">
        <v>55</v>
      </c>
      <c r="N1519" s="21" t="s">
        <v>56</v>
      </c>
      <c r="O1519" t="s">
        <v>820</v>
      </c>
      <c r="P1519" t="s">
        <v>5429</v>
      </c>
      <c r="Q1519" t="s">
        <v>41</v>
      </c>
      <c r="R1519" t="s">
        <v>5440</v>
      </c>
      <c r="S1519" s="38" t="s">
        <v>8485</v>
      </c>
      <c r="T1519" t="s">
        <v>44</v>
      </c>
      <c r="U1519" t="s">
        <v>60</v>
      </c>
      <c r="W1519" s="21">
        <v>2022</v>
      </c>
      <c r="X1519" t="s">
        <v>61</v>
      </c>
      <c r="Z1519" s="2"/>
      <c r="AB1519" t="str">
        <f t="shared" si="35"/>
        <v>DEU_Sachsen_Animalia_Ground beetles_2022.pdf</v>
      </c>
      <c r="AC1519" s="8"/>
      <c r="AD1519" t="s">
        <v>5441</v>
      </c>
      <c r="AE1519" t="s">
        <v>5440</v>
      </c>
      <c r="AF1519" t="str">
        <f>VLOOKUP(AE1519,[1]urls_output!$A:$B,2,FALSE)</f>
        <v>T</v>
      </c>
    </row>
    <row r="1520" spans="1:32" ht="15" customHeight="1">
      <c r="A1520">
        <v>1525</v>
      </c>
      <c r="B1520" t="s">
        <v>31</v>
      </c>
      <c r="C1520" s="19" t="s">
        <v>50</v>
      </c>
      <c r="D1520" t="s">
        <v>974</v>
      </c>
      <c r="E1520" t="s">
        <v>974</v>
      </c>
      <c r="I1520" t="s">
        <v>53</v>
      </c>
      <c r="J1520" t="s">
        <v>54</v>
      </c>
      <c r="K1520" t="s">
        <v>37</v>
      </c>
      <c r="L1520" t="s">
        <v>38</v>
      </c>
      <c r="M1520" t="s">
        <v>55</v>
      </c>
      <c r="N1520" s="21" t="s">
        <v>56</v>
      </c>
      <c r="O1520" t="s">
        <v>820</v>
      </c>
      <c r="P1520" t="s">
        <v>5429</v>
      </c>
      <c r="Q1520" t="s">
        <v>41</v>
      </c>
      <c r="R1520" t="s">
        <v>5442</v>
      </c>
      <c r="S1520" s="38" t="s">
        <v>8486</v>
      </c>
      <c r="T1520" t="s">
        <v>44</v>
      </c>
      <c r="U1520" t="s">
        <v>60</v>
      </c>
      <c r="W1520" s="21">
        <v>2008</v>
      </c>
      <c r="X1520" t="s">
        <v>61</v>
      </c>
      <c r="Z1520" s="2"/>
      <c r="AB1520" t="str">
        <f t="shared" si="35"/>
        <v>DEU_Sachsen_Animalia_Ground beetles_2008.pdf</v>
      </c>
      <c r="AC1520" s="8"/>
      <c r="AD1520" t="s">
        <v>5443</v>
      </c>
      <c r="AE1520" t="s">
        <v>5442</v>
      </c>
      <c r="AF1520" t="str">
        <f>VLOOKUP(AE1520,[1]urls_output!$A:$B,2,FALSE)</f>
        <v>T</v>
      </c>
    </row>
    <row r="1521" spans="1:32" ht="15" customHeight="1">
      <c r="A1521">
        <v>1526</v>
      </c>
      <c r="B1521" t="s">
        <v>31</v>
      </c>
      <c r="C1521" s="19" t="s">
        <v>50</v>
      </c>
      <c r="D1521" t="s">
        <v>974</v>
      </c>
      <c r="E1521" t="s">
        <v>974</v>
      </c>
      <c r="I1521" t="s">
        <v>53</v>
      </c>
      <c r="J1521" t="s">
        <v>54</v>
      </c>
      <c r="K1521" t="s">
        <v>37</v>
      </c>
      <c r="L1521" t="s">
        <v>38</v>
      </c>
      <c r="M1521" t="s">
        <v>55</v>
      </c>
      <c r="N1521" s="21" t="s">
        <v>56</v>
      </c>
      <c r="O1521" t="s">
        <v>820</v>
      </c>
      <c r="P1521" t="s">
        <v>5429</v>
      </c>
      <c r="Q1521" t="s">
        <v>41</v>
      </c>
      <c r="R1521" t="s">
        <v>5444</v>
      </c>
      <c r="S1521" s="38" t="s">
        <v>8487</v>
      </c>
      <c r="T1521" t="s">
        <v>44</v>
      </c>
      <c r="U1521" t="s">
        <v>60</v>
      </c>
      <c r="W1521" s="21">
        <v>1995</v>
      </c>
      <c r="X1521" t="s">
        <v>61</v>
      </c>
      <c r="Z1521" s="2"/>
      <c r="AB1521" t="str">
        <f t="shared" si="35"/>
        <v>DEU_Sachsen_Animalia_Ground beetles_1995.pdf</v>
      </c>
      <c r="AC1521" s="8"/>
      <c r="AD1521" t="s">
        <v>5445</v>
      </c>
      <c r="AE1521" t="s">
        <v>5444</v>
      </c>
      <c r="AF1521" t="str">
        <f>VLOOKUP(AE1521,[1]urls_output!$A:$B,2,FALSE)</f>
        <v>T</v>
      </c>
    </row>
    <row r="1522" spans="1:32" ht="15" customHeight="1">
      <c r="A1522">
        <v>1527</v>
      </c>
      <c r="B1522" t="s">
        <v>31</v>
      </c>
      <c r="C1522" s="19" t="s">
        <v>50</v>
      </c>
      <c r="D1522" t="s">
        <v>974</v>
      </c>
      <c r="E1522" t="s">
        <v>974</v>
      </c>
      <c r="I1522" t="s">
        <v>53</v>
      </c>
      <c r="J1522" t="s">
        <v>54</v>
      </c>
      <c r="K1522" t="s">
        <v>37</v>
      </c>
      <c r="L1522" t="s">
        <v>38</v>
      </c>
      <c r="M1522" t="s">
        <v>55</v>
      </c>
      <c r="N1522" s="21" t="s">
        <v>56</v>
      </c>
      <c r="O1522" t="s">
        <v>817</v>
      </c>
      <c r="P1522" t="s">
        <v>817</v>
      </c>
      <c r="Q1522" t="s">
        <v>41</v>
      </c>
      <c r="R1522" t="s">
        <v>6858</v>
      </c>
      <c r="S1522" s="38" t="s">
        <v>8488</v>
      </c>
      <c r="T1522" t="s">
        <v>44</v>
      </c>
      <c r="U1522" t="s">
        <v>60</v>
      </c>
      <c r="W1522" s="21">
        <v>2006</v>
      </c>
      <c r="X1522" t="s">
        <v>61</v>
      </c>
      <c r="Z1522" s="2"/>
      <c r="AB1522" t="str">
        <f t="shared" si="35"/>
        <v>DEU_Sachsen_Animalia_Odonata_2006.pdf</v>
      </c>
      <c r="AC1522" s="8"/>
      <c r="AD1522" t="s">
        <v>6859</v>
      </c>
      <c r="AE1522" t="s">
        <v>6858</v>
      </c>
      <c r="AF1522" t="str">
        <f>VLOOKUP(AE1522,[1]urls_output!$A:$B,2,FALSE)</f>
        <v>T</v>
      </c>
    </row>
    <row r="1523" spans="1:32" ht="15" customHeight="1">
      <c r="A1523">
        <v>1528</v>
      </c>
      <c r="B1523" t="s">
        <v>31</v>
      </c>
      <c r="C1523" s="19" t="s">
        <v>50</v>
      </c>
      <c r="D1523" t="s">
        <v>974</v>
      </c>
      <c r="E1523" t="s">
        <v>974</v>
      </c>
      <c r="I1523" t="s">
        <v>53</v>
      </c>
      <c r="J1523" t="s">
        <v>54</v>
      </c>
      <c r="K1523" t="s">
        <v>37</v>
      </c>
      <c r="L1523" t="s">
        <v>38</v>
      </c>
      <c r="M1523" t="s">
        <v>55</v>
      </c>
      <c r="N1523" s="21" t="s">
        <v>56</v>
      </c>
      <c r="O1523" t="s">
        <v>817</v>
      </c>
      <c r="P1523" t="s">
        <v>817</v>
      </c>
      <c r="Q1523" t="s">
        <v>41</v>
      </c>
      <c r="R1523" t="s">
        <v>6860</v>
      </c>
      <c r="S1523" s="38" t="s">
        <v>8489</v>
      </c>
      <c r="T1523" t="s">
        <v>44</v>
      </c>
      <c r="U1523" t="s">
        <v>60</v>
      </c>
      <c r="W1523" s="21">
        <v>1994</v>
      </c>
      <c r="X1523" t="s">
        <v>61</v>
      </c>
      <c r="Z1523" s="2"/>
      <c r="AB1523" t="str">
        <f t="shared" si="35"/>
        <v>DEU_Sachsen_Animalia_Odonata_1994.pdf</v>
      </c>
      <c r="AC1523" s="8"/>
      <c r="AD1523" t="s">
        <v>6861</v>
      </c>
      <c r="AE1523" t="s">
        <v>6860</v>
      </c>
      <c r="AF1523" t="str">
        <f>VLOOKUP(AE1523,[1]urls_output!$A:$B,2,FALSE)</f>
        <v>T</v>
      </c>
    </row>
    <row r="1524" spans="1:32" ht="15" customHeight="1">
      <c r="A1524">
        <v>1529</v>
      </c>
      <c r="B1524" t="s">
        <v>31</v>
      </c>
      <c r="C1524" s="19" t="s">
        <v>50</v>
      </c>
      <c r="D1524" t="s">
        <v>974</v>
      </c>
      <c r="E1524" t="s">
        <v>974</v>
      </c>
      <c r="I1524" t="s">
        <v>53</v>
      </c>
      <c r="J1524" t="s">
        <v>54</v>
      </c>
      <c r="K1524" t="s">
        <v>37</v>
      </c>
      <c r="L1524" t="s">
        <v>38</v>
      </c>
      <c r="M1524" t="s">
        <v>55</v>
      </c>
      <c r="N1524" s="21" t="s">
        <v>56</v>
      </c>
      <c r="O1524" t="s">
        <v>820</v>
      </c>
      <c r="P1524" t="s">
        <v>5650</v>
      </c>
      <c r="Q1524" t="s">
        <v>41</v>
      </c>
      <c r="R1524" t="s">
        <v>5651</v>
      </c>
      <c r="S1524" s="38" t="s">
        <v>8490</v>
      </c>
      <c r="T1524" t="s">
        <v>44</v>
      </c>
      <c r="U1524" t="s">
        <v>60</v>
      </c>
      <c r="W1524" s="21">
        <v>2020</v>
      </c>
      <c r="X1524" t="s">
        <v>61</v>
      </c>
      <c r="Z1524" s="2"/>
      <c r="AB1524" t="str">
        <f t="shared" si="35"/>
        <v>DEU_Sachsen_Animalia_Ladybugs_2020.pdf</v>
      </c>
      <c r="AC1524" s="8"/>
      <c r="AD1524" t="s">
        <v>5652</v>
      </c>
      <c r="AE1524" t="s">
        <v>5651</v>
      </c>
      <c r="AF1524" t="str">
        <f>VLOOKUP(AE1524,[1]urls_output!$A:$B,2,FALSE)</f>
        <v>T</v>
      </c>
    </row>
    <row r="1525" spans="1:32" ht="15" customHeight="1">
      <c r="A1525">
        <v>1530</v>
      </c>
      <c r="B1525" t="s">
        <v>31</v>
      </c>
      <c r="C1525" s="19" t="s">
        <v>50</v>
      </c>
      <c r="D1525" t="s">
        <v>974</v>
      </c>
      <c r="E1525" t="s">
        <v>974</v>
      </c>
      <c r="I1525" t="s">
        <v>53</v>
      </c>
      <c r="J1525" t="s">
        <v>54</v>
      </c>
      <c r="K1525" t="s">
        <v>37</v>
      </c>
      <c r="L1525" t="s">
        <v>1560</v>
      </c>
      <c r="P1525" t="s">
        <v>6544</v>
      </c>
      <c r="Q1525" t="s">
        <v>41</v>
      </c>
      <c r="R1525" t="s">
        <v>6571</v>
      </c>
      <c r="S1525" s="38" t="s">
        <v>8491</v>
      </c>
      <c r="T1525" t="s">
        <v>44</v>
      </c>
      <c r="U1525" t="s">
        <v>60</v>
      </c>
      <c r="W1525" s="21">
        <v>2006</v>
      </c>
      <c r="X1525" t="s">
        <v>61</v>
      </c>
      <c r="Z1525" s="2"/>
      <c r="AB1525" t="str">
        <f t="shared" si="35"/>
        <v>DEU_Sachsen_Animalia_Molluscs_2006.pdf</v>
      </c>
      <c r="AC1525" s="8"/>
      <c r="AD1525" t="s">
        <v>6572</v>
      </c>
      <c r="AE1525" t="s">
        <v>6571</v>
      </c>
      <c r="AF1525" t="str">
        <f>VLOOKUP(AE1525,[1]urls_output!$A:$B,2,FALSE)</f>
        <v>T</v>
      </c>
    </row>
    <row r="1526" spans="1:32" ht="15" customHeight="1">
      <c r="A1526">
        <v>1531</v>
      </c>
      <c r="B1526" t="s">
        <v>31</v>
      </c>
      <c r="C1526" s="19" t="s">
        <v>50</v>
      </c>
      <c r="D1526" t="s">
        <v>974</v>
      </c>
      <c r="E1526" t="s">
        <v>974</v>
      </c>
      <c r="I1526" t="s">
        <v>53</v>
      </c>
      <c r="J1526" t="s">
        <v>54</v>
      </c>
      <c r="K1526" t="s">
        <v>37</v>
      </c>
      <c r="L1526" t="s">
        <v>1560</v>
      </c>
      <c r="P1526" t="s">
        <v>6544</v>
      </c>
      <c r="Q1526" t="s">
        <v>41</v>
      </c>
      <c r="R1526" t="s">
        <v>6573</v>
      </c>
      <c r="S1526" s="38" t="s">
        <v>8492</v>
      </c>
      <c r="T1526" t="s">
        <v>44</v>
      </c>
      <c r="U1526" t="s">
        <v>60</v>
      </c>
      <c r="W1526" s="21">
        <v>1996</v>
      </c>
      <c r="X1526" t="s">
        <v>61</v>
      </c>
      <c r="Z1526" s="2"/>
      <c r="AB1526" t="str">
        <f t="shared" si="35"/>
        <v>DEU_Sachsen_Animalia_Molluscs_1996.pdf</v>
      </c>
      <c r="AC1526" s="8"/>
      <c r="AD1526" t="s">
        <v>6574</v>
      </c>
      <c r="AE1526" t="s">
        <v>6573</v>
      </c>
      <c r="AF1526" t="str">
        <f>VLOOKUP(AE1526,[1]urls_output!$A:$B,2,FALSE)</f>
        <v>T</v>
      </c>
    </row>
    <row r="1527" spans="1:32" ht="15" customHeight="1">
      <c r="A1527">
        <v>1532</v>
      </c>
      <c r="B1527" t="s">
        <v>31</v>
      </c>
      <c r="C1527" s="19" t="s">
        <v>50</v>
      </c>
      <c r="D1527" t="s">
        <v>974</v>
      </c>
      <c r="E1527" t="s">
        <v>974</v>
      </c>
      <c r="I1527" t="s">
        <v>53</v>
      </c>
      <c r="J1527" t="s">
        <v>54</v>
      </c>
      <c r="K1527" t="s">
        <v>37</v>
      </c>
      <c r="L1527" t="s">
        <v>38</v>
      </c>
      <c r="M1527" t="s">
        <v>55</v>
      </c>
      <c r="N1527" s="21" t="s">
        <v>56</v>
      </c>
      <c r="O1527" t="s">
        <v>158</v>
      </c>
      <c r="P1527" t="s">
        <v>5449</v>
      </c>
      <c r="Q1527" t="s">
        <v>41</v>
      </c>
      <c r="R1527" t="s">
        <v>5450</v>
      </c>
      <c r="S1527" s="38" t="s">
        <v>8493</v>
      </c>
      <c r="T1527" t="s">
        <v>44</v>
      </c>
      <c r="U1527" t="s">
        <v>60</v>
      </c>
      <c r="W1527" s="21">
        <v>2001</v>
      </c>
      <c r="X1527" t="s">
        <v>61</v>
      </c>
      <c r="Z1527" s="2"/>
      <c r="AB1527" t="str">
        <f t="shared" si="35"/>
        <v>DEU_Sachsen_Animalia_Hawk moths_2001.pdf</v>
      </c>
      <c r="AC1527" s="8"/>
      <c r="AD1527" t="s">
        <v>5451</v>
      </c>
      <c r="AE1527" t="s">
        <v>5450</v>
      </c>
      <c r="AF1527" t="str">
        <f>VLOOKUP(AE1527,[1]urls_output!$A:$B,2,FALSE)</f>
        <v>T</v>
      </c>
    </row>
    <row r="1528" spans="1:32" ht="15" customHeight="1">
      <c r="A1528">
        <v>1533</v>
      </c>
      <c r="B1528" t="s">
        <v>31</v>
      </c>
      <c r="C1528" s="19" t="s">
        <v>50</v>
      </c>
      <c r="D1528" t="s">
        <v>974</v>
      </c>
      <c r="E1528" t="s">
        <v>974</v>
      </c>
      <c r="I1528" t="s">
        <v>53</v>
      </c>
      <c r="J1528" t="s">
        <v>54</v>
      </c>
      <c r="K1528" t="s">
        <v>37</v>
      </c>
      <c r="L1528" t="s">
        <v>38</v>
      </c>
      <c r="M1528" t="s">
        <v>55</v>
      </c>
      <c r="N1528" s="21" t="s">
        <v>56</v>
      </c>
      <c r="O1528" t="s">
        <v>68</v>
      </c>
      <c r="P1528" t="s">
        <v>5524</v>
      </c>
      <c r="Q1528" t="s">
        <v>41</v>
      </c>
      <c r="R1528" t="s">
        <v>5532</v>
      </c>
      <c r="S1528" s="38" t="s">
        <v>8494</v>
      </c>
      <c r="T1528" t="s">
        <v>44</v>
      </c>
      <c r="U1528" t="s">
        <v>60</v>
      </c>
      <c r="W1528" s="21">
        <v>1996</v>
      </c>
      <c r="X1528" t="s">
        <v>61</v>
      </c>
      <c r="Z1528" s="2"/>
      <c r="AB1528" t="str">
        <f t="shared" si="35"/>
        <v>DEU_Sachsen_Animalia_Hoverflies_1996.pdf</v>
      </c>
      <c r="AC1528" s="8"/>
      <c r="AD1528" t="s">
        <v>5533</v>
      </c>
      <c r="AE1528" t="s">
        <v>5532</v>
      </c>
      <c r="AF1528" t="str">
        <f>VLOOKUP(AE1528,[1]urls_output!$A:$B,2,FALSE)</f>
        <v>T</v>
      </c>
    </row>
    <row r="1529" spans="1:32" ht="15" customHeight="1">
      <c r="A1529">
        <v>1534</v>
      </c>
      <c r="B1529" t="s">
        <v>31</v>
      </c>
      <c r="C1529" s="19" t="s">
        <v>50</v>
      </c>
      <c r="D1529" t="s">
        <v>974</v>
      </c>
      <c r="E1529" t="s">
        <v>974</v>
      </c>
      <c r="I1529" t="s">
        <v>53</v>
      </c>
      <c r="J1529" t="s">
        <v>54</v>
      </c>
      <c r="K1529" t="s">
        <v>37</v>
      </c>
      <c r="L1529" t="s">
        <v>38</v>
      </c>
      <c r="M1529" t="s">
        <v>55</v>
      </c>
      <c r="N1529" s="21" t="s">
        <v>56</v>
      </c>
      <c r="O1529" t="s">
        <v>158</v>
      </c>
      <c r="P1529" t="s">
        <v>5407</v>
      </c>
      <c r="Q1529" t="s">
        <v>41</v>
      </c>
      <c r="R1529" t="s">
        <v>5409</v>
      </c>
      <c r="S1529" s="38" t="s">
        <v>8495</v>
      </c>
      <c r="T1529" t="s">
        <v>44</v>
      </c>
      <c r="U1529" t="s">
        <v>60</v>
      </c>
      <c r="W1529" s="21">
        <v>1996</v>
      </c>
      <c r="X1529" t="s">
        <v>61</v>
      </c>
      <c r="Z1529" s="2"/>
      <c r="AB1529" t="str">
        <f t="shared" si="35"/>
        <v>DEU_Sachsen_Animalia_Geometridae_1996.pdf</v>
      </c>
      <c r="AC1529" s="8"/>
      <c r="AD1529" t="s">
        <v>5410</v>
      </c>
      <c r="AE1529" t="s">
        <v>5409</v>
      </c>
      <c r="AF1529" t="str">
        <f>VLOOKUP(AE1529,[1]urls_output!$A:$B,2,FALSE)</f>
        <v>T</v>
      </c>
    </row>
    <row r="1530" spans="1:32" ht="15" customHeight="1">
      <c r="A1530">
        <v>1535</v>
      </c>
      <c r="B1530" t="s">
        <v>31</v>
      </c>
      <c r="C1530" s="19" t="s">
        <v>50</v>
      </c>
      <c r="D1530" t="s">
        <v>974</v>
      </c>
      <c r="E1530" t="s">
        <v>974</v>
      </c>
      <c r="I1530" t="s">
        <v>53</v>
      </c>
      <c r="J1530" t="s">
        <v>54</v>
      </c>
      <c r="K1530" t="s">
        <v>37</v>
      </c>
      <c r="L1530" t="s">
        <v>38</v>
      </c>
      <c r="M1530" t="s">
        <v>55</v>
      </c>
      <c r="N1530" s="21" t="s">
        <v>56</v>
      </c>
      <c r="O1530" t="s">
        <v>7114</v>
      </c>
      <c r="P1530" t="s">
        <v>7658</v>
      </c>
      <c r="Q1530" t="s">
        <v>41</v>
      </c>
      <c r="R1530" t="s">
        <v>7675</v>
      </c>
      <c r="S1530" s="38" t="s">
        <v>8496</v>
      </c>
      <c r="T1530" t="s">
        <v>44</v>
      </c>
      <c r="U1530" t="s">
        <v>60</v>
      </c>
      <c r="W1530" s="21">
        <v>2015</v>
      </c>
      <c r="X1530" t="s">
        <v>61</v>
      </c>
      <c r="Z1530" s="2"/>
      <c r="AB1530" t="str">
        <f t="shared" si="35"/>
        <v>DEU_Sachsen_Animalia_Stoneflies_2015.pdf</v>
      </c>
      <c r="AC1530" s="8"/>
      <c r="AD1530" t="s">
        <v>7676</v>
      </c>
      <c r="AE1530" t="s">
        <v>7675</v>
      </c>
      <c r="AF1530" t="str">
        <f>VLOOKUP(AE1530,[1]urls_output!$A:$B,2,FALSE)</f>
        <v>T</v>
      </c>
    </row>
    <row r="1531" spans="1:32" ht="15" customHeight="1">
      <c r="A1531">
        <v>1536</v>
      </c>
      <c r="B1531" t="s">
        <v>31</v>
      </c>
      <c r="C1531" s="19" t="s">
        <v>50</v>
      </c>
      <c r="D1531" t="s">
        <v>974</v>
      </c>
      <c r="E1531" t="s">
        <v>974</v>
      </c>
      <c r="I1531" t="s">
        <v>53</v>
      </c>
      <c r="J1531" t="s">
        <v>54</v>
      </c>
      <c r="K1531" t="s">
        <v>37</v>
      </c>
      <c r="L1531" t="s">
        <v>38</v>
      </c>
      <c r="M1531" t="s">
        <v>55</v>
      </c>
      <c r="N1531" s="21" t="s">
        <v>56</v>
      </c>
      <c r="O1531" t="s">
        <v>7114</v>
      </c>
      <c r="P1531" t="s">
        <v>7658</v>
      </c>
      <c r="Q1531" t="s">
        <v>41</v>
      </c>
      <c r="R1531" t="s">
        <v>7677</v>
      </c>
      <c r="S1531" s="38" t="s">
        <v>8497</v>
      </c>
      <c r="T1531" t="s">
        <v>44</v>
      </c>
      <c r="U1531" t="s">
        <v>60</v>
      </c>
      <c r="W1531" s="21">
        <v>1999</v>
      </c>
      <c r="X1531" t="s">
        <v>61</v>
      </c>
      <c r="Z1531" s="2"/>
      <c r="AB1531" t="str">
        <f t="shared" si="35"/>
        <v>DEU_Sachsen_Animalia_Stoneflies_1999.pdf</v>
      </c>
      <c r="AC1531" s="8"/>
      <c r="AD1531" t="s">
        <v>7678</v>
      </c>
      <c r="AE1531" t="s">
        <v>7677</v>
      </c>
      <c r="AF1531" t="str">
        <f>VLOOKUP(AE1531,[1]urls_output!$A:$B,2,FALSE)</f>
        <v>T</v>
      </c>
    </row>
    <row r="1532" spans="1:32" ht="15" customHeight="1">
      <c r="A1532">
        <v>1537</v>
      </c>
      <c r="B1532" t="s">
        <v>31</v>
      </c>
      <c r="C1532" s="19" t="s">
        <v>50</v>
      </c>
      <c r="D1532" t="s">
        <v>974</v>
      </c>
      <c r="E1532" t="s">
        <v>974</v>
      </c>
      <c r="I1532" t="s">
        <v>53</v>
      </c>
      <c r="J1532" t="s">
        <v>54</v>
      </c>
      <c r="K1532" t="s">
        <v>37</v>
      </c>
      <c r="L1532" t="s">
        <v>38</v>
      </c>
      <c r="M1532" t="s">
        <v>55</v>
      </c>
      <c r="N1532" s="21" t="s">
        <v>56</v>
      </c>
      <c r="O1532" t="s">
        <v>158</v>
      </c>
      <c r="P1532" t="s">
        <v>2050</v>
      </c>
      <c r="Q1532" t="s">
        <v>41</v>
      </c>
      <c r="R1532" t="s">
        <v>2171</v>
      </c>
      <c r="S1532" s="38" t="s">
        <v>8498</v>
      </c>
      <c r="T1532" t="s">
        <v>44</v>
      </c>
      <c r="U1532" t="s">
        <v>60</v>
      </c>
      <c r="W1532" s="21">
        <v>2007</v>
      </c>
      <c r="X1532" t="s">
        <v>61</v>
      </c>
      <c r="Z1532" s="2"/>
      <c r="AB1532" t="str">
        <f t="shared" si="35"/>
        <v>DEU_Sachsen_Animalia_Butterflies_2007.pdf</v>
      </c>
      <c r="AC1532" s="8"/>
      <c r="AD1532" t="s">
        <v>2172</v>
      </c>
      <c r="AE1532" t="s">
        <v>2171</v>
      </c>
      <c r="AF1532" t="str">
        <f>VLOOKUP(AE1532,[1]urls_output!$A:$B,2,FALSE)</f>
        <v>T</v>
      </c>
    </row>
    <row r="1533" spans="1:32" ht="15" customHeight="1">
      <c r="A1533">
        <v>1538</v>
      </c>
      <c r="B1533" t="s">
        <v>31</v>
      </c>
      <c r="C1533" s="19" t="s">
        <v>50</v>
      </c>
      <c r="D1533" t="s">
        <v>974</v>
      </c>
      <c r="E1533" t="s">
        <v>974</v>
      </c>
      <c r="I1533" t="s">
        <v>53</v>
      </c>
      <c r="J1533" t="s">
        <v>54</v>
      </c>
      <c r="K1533" t="s">
        <v>37</v>
      </c>
      <c r="L1533" t="s">
        <v>38</v>
      </c>
      <c r="M1533" t="s">
        <v>55</v>
      </c>
      <c r="N1533" s="21" t="s">
        <v>56</v>
      </c>
      <c r="O1533" t="s">
        <v>158</v>
      </c>
      <c r="P1533" t="s">
        <v>2050</v>
      </c>
      <c r="Q1533" t="s">
        <v>41</v>
      </c>
      <c r="R1533" t="s">
        <v>2173</v>
      </c>
      <c r="S1533" s="38" t="s">
        <v>8499</v>
      </c>
      <c r="T1533" t="s">
        <v>44</v>
      </c>
      <c r="U1533" t="s">
        <v>60</v>
      </c>
      <c r="W1533" s="21">
        <v>1998</v>
      </c>
      <c r="X1533" t="s">
        <v>61</v>
      </c>
      <c r="Z1533" s="2"/>
      <c r="AB1533" t="str">
        <f t="shared" si="35"/>
        <v>DEU_Sachsen_Animalia_Butterflies_1998.pdf</v>
      </c>
      <c r="AC1533" s="8"/>
      <c r="AD1533" t="s">
        <v>2174</v>
      </c>
      <c r="AE1533" t="s">
        <v>2173</v>
      </c>
      <c r="AF1533" t="str">
        <f>VLOOKUP(AE1533,[1]urls_output!$A:$B,2,FALSE)</f>
        <v>T</v>
      </c>
    </row>
    <row r="1534" spans="1:32" ht="15" customHeight="1">
      <c r="A1534">
        <v>1539</v>
      </c>
      <c r="B1534" t="s">
        <v>31</v>
      </c>
      <c r="C1534" s="19" t="s">
        <v>50</v>
      </c>
      <c r="D1534" t="s">
        <v>974</v>
      </c>
      <c r="E1534" t="s">
        <v>974</v>
      </c>
      <c r="I1534" t="s">
        <v>53</v>
      </c>
      <c r="J1534" t="s">
        <v>54</v>
      </c>
      <c r="K1534" t="s">
        <v>37</v>
      </c>
      <c r="L1534" t="s">
        <v>38</v>
      </c>
      <c r="M1534" t="s">
        <v>55</v>
      </c>
      <c r="N1534" s="21" t="s">
        <v>56</v>
      </c>
      <c r="O1534" t="s">
        <v>820</v>
      </c>
      <c r="P1534" t="s">
        <v>8087</v>
      </c>
      <c r="Q1534" t="s">
        <v>41</v>
      </c>
      <c r="R1534" t="s">
        <v>8089</v>
      </c>
      <c r="S1534" s="38" t="s">
        <v>8500</v>
      </c>
      <c r="T1534" t="s">
        <v>44</v>
      </c>
      <c r="U1534" t="s">
        <v>60</v>
      </c>
      <c r="W1534" s="21">
        <v>2016</v>
      </c>
      <c r="X1534" t="s">
        <v>61</v>
      </c>
      <c r="Z1534" s="2"/>
      <c r="AB1534" t="str">
        <f t="shared" si="35"/>
        <v>DEU_Sachsen_Animalia_Water Beetles_2016.pdf</v>
      </c>
      <c r="AC1534" s="8"/>
      <c r="AD1534" t="s">
        <v>8090</v>
      </c>
      <c r="AE1534" t="s">
        <v>8089</v>
      </c>
      <c r="AF1534" t="str">
        <f>VLOOKUP(AE1534,[1]urls_output!$A:$B,2,FALSE)</f>
        <v>T</v>
      </c>
    </row>
    <row r="1535" spans="1:32" ht="15" customHeight="1">
      <c r="A1535">
        <v>1540</v>
      </c>
      <c r="B1535" t="s">
        <v>31</v>
      </c>
      <c r="C1535" s="19" t="s">
        <v>50</v>
      </c>
      <c r="D1535" t="s">
        <v>974</v>
      </c>
      <c r="E1535" t="s">
        <v>974</v>
      </c>
      <c r="I1535" t="s">
        <v>53</v>
      </c>
      <c r="J1535" t="s">
        <v>54</v>
      </c>
      <c r="K1535" t="s">
        <v>37</v>
      </c>
      <c r="L1535" t="s">
        <v>38</v>
      </c>
      <c r="M1535" t="s">
        <v>55</v>
      </c>
      <c r="N1535" s="21" t="s">
        <v>56</v>
      </c>
      <c r="O1535" t="s">
        <v>820</v>
      </c>
      <c r="P1535" t="s">
        <v>8087</v>
      </c>
      <c r="Q1535" t="s">
        <v>41</v>
      </c>
      <c r="R1535" t="s">
        <v>8091</v>
      </c>
      <c r="S1535" s="38" t="s">
        <v>8501</v>
      </c>
      <c r="T1535" t="s">
        <v>44</v>
      </c>
      <c r="U1535" t="s">
        <v>60</v>
      </c>
      <c r="W1535" s="21">
        <v>1996</v>
      </c>
      <c r="X1535" t="s">
        <v>61</v>
      </c>
      <c r="Z1535" s="2"/>
      <c r="AB1535" t="str">
        <f t="shared" si="35"/>
        <v>DEU_Sachsen_Animalia_Water Beetles_1996.pdf</v>
      </c>
      <c r="AC1535" s="8"/>
      <c r="AD1535" t="s">
        <v>8092</v>
      </c>
      <c r="AE1535" t="s">
        <v>8091</v>
      </c>
      <c r="AF1535" t="str">
        <f>VLOOKUP(AE1535,[1]urls_output!$A:$B,2,FALSE)</f>
        <v>T</v>
      </c>
    </row>
    <row r="1536" spans="1:32" ht="15" customHeight="1">
      <c r="A1536">
        <v>1541</v>
      </c>
      <c r="B1536" t="s">
        <v>31</v>
      </c>
      <c r="C1536" s="19" t="s">
        <v>50</v>
      </c>
      <c r="D1536" t="s">
        <v>974</v>
      </c>
      <c r="E1536" t="s">
        <v>974</v>
      </c>
      <c r="I1536" t="s">
        <v>53</v>
      </c>
      <c r="J1536" t="s">
        <v>54</v>
      </c>
      <c r="K1536" t="s">
        <v>37</v>
      </c>
      <c r="L1536" t="s">
        <v>38</v>
      </c>
      <c r="M1536" t="s">
        <v>166</v>
      </c>
      <c r="N1536" s="21" t="s">
        <v>167</v>
      </c>
      <c r="O1536" t="s">
        <v>7578</v>
      </c>
      <c r="P1536" s="21" t="s">
        <v>7579</v>
      </c>
      <c r="Q1536" t="s">
        <v>41</v>
      </c>
      <c r="R1536" t="s">
        <v>6924</v>
      </c>
      <c r="S1536" s="38" t="s">
        <v>8502</v>
      </c>
      <c r="T1536" t="s">
        <v>44</v>
      </c>
      <c r="U1536" t="s">
        <v>60</v>
      </c>
      <c r="W1536" s="21">
        <v>1996</v>
      </c>
      <c r="X1536" t="s">
        <v>61</v>
      </c>
      <c r="Z1536" s="2"/>
      <c r="AB1536" t="str">
        <f t="shared" si="35"/>
        <v>DEU_Sachsen_Animalia_Spiders_1996.pdf</v>
      </c>
      <c r="AC1536" s="8"/>
      <c r="AD1536" t="s">
        <v>6925</v>
      </c>
      <c r="AE1536" t="s">
        <v>6924</v>
      </c>
      <c r="AF1536" t="str">
        <f>VLOOKUP(AE1536,[1]urls_output!$A:$B,2,FALSE)</f>
        <v>T</v>
      </c>
    </row>
    <row r="1537" spans="1:32" ht="15" customHeight="1">
      <c r="A1537">
        <v>1542</v>
      </c>
      <c r="B1537" t="s">
        <v>31</v>
      </c>
      <c r="C1537" s="19" t="s">
        <v>50</v>
      </c>
      <c r="D1537" t="s">
        <v>974</v>
      </c>
      <c r="E1537" t="s">
        <v>974</v>
      </c>
      <c r="I1537" t="s">
        <v>53</v>
      </c>
      <c r="J1537" t="s">
        <v>54</v>
      </c>
      <c r="K1537" t="s">
        <v>37</v>
      </c>
      <c r="L1537" t="s">
        <v>38</v>
      </c>
      <c r="M1537" t="s">
        <v>166</v>
      </c>
      <c r="N1537" t="s">
        <v>167</v>
      </c>
      <c r="O1537" t="s">
        <v>6906</v>
      </c>
      <c r="P1537" t="s">
        <v>6906</v>
      </c>
      <c r="Q1537" t="s">
        <v>41</v>
      </c>
      <c r="R1537" t="s">
        <v>6924</v>
      </c>
      <c r="S1537" s="38" t="s">
        <v>8502</v>
      </c>
      <c r="T1537" t="s">
        <v>44</v>
      </c>
      <c r="U1537" t="s">
        <v>60</v>
      </c>
      <c r="W1537" s="21">
        <v>1996</v>
      </c>
      <c r="X1537" t="s">
        <v>61</v>
      </c>
      <c r="Z1537" s="2"/>
      <c r="AB1537" t="str">
        <f t="shared" si="35"/>
        <v>DEU_Sachsen_Animalia_Opiliones_1996.pdf</v>
      </c>
      <c r="AC1537" s="8"/>
      <c r="AD1537" t="s">
        <v>6925</v>
      </c>
      <c r="AE1537" t="s">
        <v>6924</v>
      </c>
      <c r="AF1537" t="str">
        <f>VLOOKUP(AE1537,[1]urls_output!$A:$B,2,FALSE)</f>
        <v>T</v>
      </c>
    </row>
    <row r="1538" spans="1:32" ht="15" customHeight="1">
      <c r="A1538">
        <v>1543</v>
      </c>
      <c r="B1538" t="s">
        <v>31</v>
      </c>
      <c r="C1538" s="19" t="s">
        <v>50</v>
      </c>
      <c r="D1538" t="s">
        <v>974</v>
      </c>
      <c r="E1538" t="s">
        <v>974</v>
      </c>
      <c r="I1538" t="s">
        <v>53</v>
      </c>
      <c r="J1538" t="s">
        <v>54</v>
      </c>
      <c r="K1538" t="s">
        <v>37</v>
      </c>
      <c r="L1538" t="s">
        <v>38</v>
      </c>
      <c r="M1538" t="s">
        <v>55</v>
      </c>
      <c r="N1538" s="21" t="s">
        <v>56</v>
      </c>
      <c r="O1538" t="s">
        <v>806</v>
      </c>
      <c r="P1538" t="s">
        <v>8104</v>
      </c>
      <c r="Q1538" t="s">
        <v>41</v>
      </c>
      <c r="R1538" t="s">
        <v>8109</v>
      </c>
      <c r="S1538" s="38" t="s">
        <v>8503</v>
      </c>
      <c r="T1538" t="s">
        <v>44</v>
      </c>
      <c r="U1538" t="s">
        <v>60</v>
      </c>
      <c r="W1538" s="21">
        <v>2005</v>
      </c>
      <c r="X1538" t="s">
        <v>61</v>
      </c>
      <c r="Z1538" s="2"/>
      <c r="AB1538" t="str">
        <f t="shared" si="35"/>
        <v>DEU_Sachsen_Animalia_Wild bees_2005.pdf</v>
      </c>
      <c r="AC1538" s="8"/>
      <c r="AD1538" t="s">
        <v>8110</v>
      </c>
      <c r="AE1538" t="s">
        <v>8109</v>
      </c>
      <c r="AF1538" t="str">
        <f>VLOOKUP(AE1538,[1]urls_output!$A:$B,2,FALSE)</f>
        <v>T</v>
      </c>
    </row>
    <row r="1539" spans="1:32" ht="15" customHeight="1">
      <c r="A1539">
        <v>1544</v>
      </c>
      <c r="B1539" t="s">
        <v>31</v>
      </c>
      <c r="C1539" s="19" t="s">
        <v>50</v>
      </c>
      <c r="D1539" t="s">
        <v>974</v>
      </c>
      <c r="E1539" t="s">
        <v>974</v>
      </c>
      <c r="I1539" t="s">
        <v>53</v>
      </c>
      <c r="J1539" t="s">
        <v>54</v>
      </c>
      <c r="K1539" t="s">
        <v>37</v>
      </c>
      <c r="L1539" t="s">
        <v>38</v>
      </c>
      <c r="M1539" t="s">
        <v>55</v>
      </c>
      <c r="N1539" s="21" t="s">
        <v>56</v>
      </c>
      <c r="O1539" t="s">
        <v>57</v>
      </c>
      <c r="P1539" t="s">
        <v>966</v>
      </c>
      <c r="Q1539" t="s">
        <v>41</v>
      </c>
      <c r="R1539" s="1" t="s">
        <v>975</v>
      </c>
      <c r="S1539" s="35" t="s">
        <v>8504</v>
      </c>
      <c r="T1539" t="s">
        <v>44</v>
      </c>
      <c r="U1539" t="s">
        <v>60</v>
      </c>
      <c r="W1539" s="21">
        <v>2003</v>
      </c>
      <c r="X1539" t="s">
        <v>61</v>
      </c>
      <c r="Z1539" s="2"/>
      <c r="AB1539" t="str">
        <f t="shared" si="35"/>
        <v>DEU_Sachsen_Animalia_Auchenorrhyncha_2003.pdf</v>
      </c>
      <c r="AC1539" s="8"/>
      <c r="AD1539" t="s">
        <v>976</v>
      </c>
      <c r="AE1539" s="1" t="s">
        <v>975</v>
      </c>
      <c r="AF1539" t="str">
        <f>VLOOKUP(AE1539,[1]urls_output!$A:$B,2,FALSE)</f>
        <v>T</v>
      </c>
    </row>
    <row r="1540" spans="1:32" ht="15" customHeight="1">
      <c r="A1540">
        <v>1545</v>
      </c>
      <c r="B1540" t="s">
        <v>31</v>
      </c>
      <c r="C1540" s="19" t="s">
        <v>50</v>
      </c>
      <c r="D1540" t="s">
        <v>974</v>
      </c>
      <c r="E1540" t="s">
        <v>974</v>
      </c>
      <c r="I1540" t="s">
        <v>53</v>
      </c>
      <c r="J1540" t="s">
        <v>54</v>
      </c>
      <c r="K1540" t="s">
        <v>37</v>
      </c>
      <c r="L1540" t="s">
        <v>177</v>
      </c>
      <c r="M1540" t="s">
        <v>178</v>
      </c>
      <c r="N1540" s="21"/>
      <c r="P1540" t="s">
        <v>3709</v>
      </c>
      <c r="Q1540" t="s">
        <v>41</v>
      </c>
      <c r="R1540" t="s">
        <v>2648</v>
      </c>
      <c r="S1540" s="38" t="s">
        <v>8505</v>
      </c>
      <c r="T1540" t="s">
        <v>44</v>
      </c>
      <c r="U1540" t="s">
        <v>60</v>
      </c>
      <c r="V1540" t="s">
        <v>2649</v>
      </c>
      <c r="W1540" s="21">
        <v>2016</v>
      </c>
      <c r="X1540" t="s">
        <v>61</v>
      </c>
      <c r="Z1540" s="2"/>
      <c r="AA1540" t="s">
        <v>2650</v>
      </c>
      <c r="AB1540" t="str">
        <f t="shared" si="35"/>
        <v>DEU_Sachsen_Animalia_Fishes_2016.pdf</v>
      </c>
      <c r="AC1540" s="5"/>
      <c r="AD1540" t="e">
        <v>#N/A</v>
      </c>
      <c r="AE1540" t="s">
        <v>2648</v>
      </c>
      <c r="AF1540" t="str">
        <f>VLOOKUP(AE1540,[1]urls_output!$A:$B,2,FALSE)</f>
        <v>T</v>
      </c>
    </row>
    <row r="1541" spans="1:32" ht="15" customHeight="1">
      <c r="A1541">
        <v>1546</v>
      </c>
      <c r="B1541" t="s">
        <v>31</v>
      </c>
      <c r="C1541" s="19" t="s">
        <v>50</v>
      </c>
      <c r="D1541" t="s">
        <v>974</v>
      </c>
      <c r="E1541" t="s">
        <v>974</v>
      </c>
      <c r="I1541" t="s">
        <v>53</v>
      </c>
      <c r="J1541" t="s">
        <v>54</v>
      </c>
      <c r="K1541" t="s">
        <v>37</v>
      </c>
      <c r="L1541" t="s">
        <v>177</v>
      </c>
      <c r="M1541" t="s">
        <v>178</v>
      </c>
      <c r="N1541" s="21"/>
      <c r="P1541" t="s">
        <v>2633</v>
      </c>
      <c r="Q1541" t="s">
        <v>41</v>
      </c>
      <c r="R1541" t="s">
        <v>2648</v>
      </c>
      <c r="S1541" s="38" t="s">
        <v>8505</v>
      </c>
      <c r="T1541" t="s">
        <v>44</v>
      </c>
      <c r="U1541" t="s">
        <v>60</v>
      </c>
      <c r="V1541" t="s">
        <v>2649</v>
      </c>
      <c r="W1541" s="21">
        <v>2016</v>
      </c>
      <c r="X1541" t="s">
        <v>61</v>
      </c>
      <c r="Z1541" s="2"/>
      <c r="AA1541" t="s">
        <v>2650</v>
      </c>
      <c r="AB1541" t="str">
        <f t="shared" si="35"/>
        <v>DEU_Sachsen_Animalia_Cyclostomata_2016.pdf</v>
      </c>
      <c r="AC1541" s="5"/>
      <c r="AD1541" t="e">
        <v>#N/A</v>
      </c>
      <c r="AE1541" t="s">
        <v>2648</v>
      </c>
      <c r="AF1541" t="str">
        <f>VLOOKUP(AE1541,[1]urls_output!$A:$B,2,FALSE)</f>
        <v>T</v>
      </c>
    </row>
    <row r="1542" spans="1:32" ht="15" customHeight="1">
      <c r="A1542">
        <v>1547</v>
      </c>
      <c r="B1542" t="s">
        <v>31</v>
      </c>
      <c r="C1542" s="19" t="s">
        <v>50</v>
      </c>
      <c r="D1542" t="s">
        <v>974</v>
      </c>
      <c r="E1542" t="s">
        <v>974</v>
      </c>
      <c r="I1542" t="s">
        <v>53</v>
      </c>
      <c r="J1542" t="s">
        <v>54</v>
      </c>
      <c r="K1542" t="s">
        <v>37</v>
      </c>
      <c r="L1542" t="s">
        <v>177</v>
      </c>
      <c r="M1542" t="s">
        <v>178</v>
      </c>
      <c r="N1542" s="21"/>
      <c r="P1542" t="s">
        <v>3709</v>
      </c>
      <c r="Q1542" t="s">
        <v>41</v>
      </c>
      <c r="R1542" t="s">
        <v>2651</v>
      </c>
      <c r="S1542" s="38" t="s">
        <v>8506</v>
      </c>
      <c r="T1542" t="s">
        <v>44</v>
      </c>
      <c r="U1542" t="s">
        <v>60</v>
      </c>
      <c r="W1542" s="21">
        <v>2005</v>
      </c>
      <c r="X1542" t="s">
        <v>61</v>
      </c>
      <c r="Z1542" s="2"/>
      <c r="AB1542" t="str">
        <f t="shared" si="35"/>
        <v>DEU_Sachsen_Animalia_Fishes_2005.pdf</v>
      </c>
      <c r="AC1542" s="8"/>
      <c r="AD1542" t="s">
        <v>2652</v>
      </c>
      <c r="AE1542" t="s">
        <v>2651</v>
      </c>
      <c r="AF1542" t="str">
        <f>VLOOKUP(AE1542,[1]urls_output!$A:$B,2,FALSE)</f>
        <v>T</v>
      </c>
    </row>
    <row r="1543" spans="1:32" ht="15" customHeight="1">
      <c r="A1543">
        <v>1548</v>
      </c>
      <c r="B1543" t="s">
        <v>31</v>
      </c>
      <c r="C1543" s="19" t="s">
        <v>50</v>
      </c>
      <c r="D1543" t="s">
        <v>974</v>
      </c>
      <c r="E1543" t="s">
        <v>974</v>
      </c>
      <c r="I1543" t="s">
        <v>53</v>
      </c>
      <c r="J1543" t="s">
        <v>54</v>
      </c>
      <c r="K1543" t="s">
        <v>37</v>
      </c>
      <c r="L1543" t="s">
        <v>177</v>
      </c>
      <c r="M1543" t="s">
        <v>178</v>
      </c>
      <c r="N1543" s="21"/>
      <c r="P1543" t="s">
        <v>2633</v>
      </c>
      <c r="Q1543" t="s">
        <v>41</v>
      </c>
      <c r="R1543" t="s">
        <v>2651</v>
      </c>
      <c r="S1543" s="38" t="s">
        <v>8506</v>
      </c>
      <c r="T1543" t="s">
        <v>44</v>
      </c>
      <c r="U1543" t="s">
        <v>60</v>
      </c>
      <c r="W1543" s="21">
        <v>2005</v>
      </c>
      <c r="X1543" t="s">
        <v>61</v>
      </c>
      <c r="Z1543" s="2"/>
      <c r="AB1543" t="str">
        <f t="shared" si="35"/>
        <v>DEU_Sachsen_Animalia_Cyclostomata_2005.pdf</v>
      </c>
      <c r="AC1543" s="8"/>
      <c r="AD1543" t="s">
        <v>2652</v>
      </c>
      <c r="AE1543" t="s">
        <v>2651</v>
      </c>
      <c r="AF1543" t="str">
        <f>VLOOKUP(AE1543,[1]urls_output!$A:$B,2,FALSE)</f>
        <v>T</v>
      </c>
    </row>
    <row r="1544" spans="1:32" ht="15" customHeight="1">
      <c r="A1544">
        <v>1549</v>
      </c>
      <c r="B1544" t="s">
        <v>31</v>
      </c>
      <c r="C1544" s="19" t="s">
        <v>50</v>
      </c>
      <c r="D1544" t="s">
        <v>974</v>
      </c>
      <c r="E1544" t="s">
        <v>974</v>
      </c>
      <c r="I1544" t="s">
        <v>53</v>
      </c>
      <c r="J1544" t="s">
        <v>54</v>
      </c>
      <c r="K1544" t="s">
        <v>37</v>
      </c>
      <c r="L1544" t="s">
        <v>177</v>
      </c>
      <c r="M1544" t="s">
        <v>178</v>
      </c>
      <c r="N1544" s="21"/>
      <c r="P1544" t="s">
        <v>8058</v>
      </c>
      <c r="Q1544" t="s">
        <v>41</v>
      </c>
      <c r="R1544" t="s">
        <v>8059</v>
      </c>
      <c r="S1544" s="38" t="s">
        <v>8507</v>
      </c>
      <c r="T1544" t="s">
        <v>44</v>
      </c>
      <c r="U1544" t="s">
        <v>60</v>
      </c>
      <c r="W1544" s="21">
        <v>2015</v>
      </c>
      <c r="X1544" t="s">
        <v>61</v>
      </c>
      <c r="Z1544" s="2"/>
      <c r="AB1544" t="str">
        <f t="shared" si="35"/>
        <v>DEU_Sachsen_Animalia_Vertebrates _2015.pdf</v>
      </c>
      <c r="AC1544" s="8"/>
      <c r="AD1544" t="s">
        <v>8060</v>
      </c>
      <c r="AE1544" t="s">
        <v>8059</v>
      </c>
      <c r="AF1544" t="str">
        <f>VLOOKUP(AE1544,[1]urls_output!$A:$B,2,FALSE)</f>
        <v>T</v>
      </c>
    </row>
    <row r="1545" spans="1:32" ht="15" customHeight="1">
      <c r="A1545">
        <v>1550</v>
      </c>
      <c r="B1545" t="s">
        <v>31</v>
      </c>
      <c r="C1545" s="19" t="s">
        <v>50</v>
      </c>
      <c r="D1545" t="s">
        <v>974</v>
      </c>
      <c r="E1545" t="s">
        <v>974</v>
      </c>
      <c r="I1545" t="s">
        <v>53</v>
      </c>
      <c r="J1545" t="s">
        <v>54</v>
      </c>
      <c r="K1545" t="s">
        <v>37</v>
      </c>
      <c r="L1545" t="s">
        <v>177</v>
      </c>
      <c r="M1545" t="s">
        <v>178</v>
      </c>
      <c r="N1545" s="21"/>
      <c r="P1545" t="s">
        <v>8058</v>
      </c>
      <c r="Q1545" t="s">
        <v>41</v>
      </c>
      <c r="R1545" t="s">
        <v>8061</v>
      </c>
      <c r="S1545" s="38" t="s">
        <v>8508</v>
      </c>
      <c r="T1545" t="s">
        <v>44</v>
      </c>
      <c r="U1545" t="s">
        <v>60</v>
      </c>
      <c r="W1545" s="21">
        <v>1999</v>
      </c>
      <c r="X1545" t="s">
        <v>61</v>
      </c>
      <c r="Z1545" s="2"/>
      <c r="AB1545" t="str">
        <f t="shared" si="35"/>
        <v>DEU_Sachsen_Animalia_Vertebrates _1999.pdf</v>
      </c>
      <c r="AC1545" s="8"/>
      <c r="AD1545" t="s">
        <v>8062</v>
      </c>
      <c r="AE1545" t="s">
        <v>8061</v>
      </c>
      <c r="AF1545" t="str">
        <f>VLOOKUP(AE1545,[1]urls_output!$A:$B,2,FALSE)</f>
        <v>T</v>
      </c>
    </row>
    <row r="1546" spans="1:32" ht="15" customHeight="1">
      <c r="A1546">
        <v>1551</v>
      </c>
      <c r="B1546" t="s">
        <v>31</v>
      </c>
      <c r="C1546" s="19" t="s">
        <v>50</v>
      </c>
      <c r="D1546" t="s">
        <v>974</v>
      </c>
      <c r="E1546" t="s">
        <v>974</v>
      </c>
      <c r="I1546" t="s">
        <v>53</v>
      </c>
      <c r="J1546" t="s">
        <v>54</v>
      </c>
      <c r="K1546" t="s">
        <v>37</v>
      </c>
      <c r="L1546" t="s">
        <v>177</v>
      </c>
      <c r="M1546" t="s">
        <v>178</v>
      </c>
      <c r="N1546" s="21" t="s">
        <v>903</v>
      </c>
      <c r="P1546" t="s">
        <v>5979</v>
      </c>
      <c r="Q1546" t="s">
        <v>41</v>
      </c>
      <c r="R1546" t="s">
        <v>6108</v>
      </c>
      <c r="S1546" s="38" t="s">
        <v>8509</v>
      </c>
      <c r="T1546" t="s">
        <v>44</v>
      </c>
      <c r="U1546" t="s">
        <v>60</v>
      </c>
      <c r="W1546" s="21">
        <v>2009</v>
      </c>
      <c r="X1546" t="s">
        <v>61</v>
      </c>
      <c r="Z1546" s="2"/>
      <c r="AA1546" t="s">
        <v>6109</v>
      </c>
      <c r="AB1546" t="str">
        <f t="shared" si="35"/>
        <v>DEU_Sachsen_Animalia_Mammals_2009.pdf</v>
      </c>
      <c r="AC1546" s="8"/>
      <c r="AD1546" t="s">
        <v>6110</v>
      </c>
      <c r="AE1546" t="s">
        <v>6108</v>
      </c>
      <c r="AF1546" t="str">
        <f>VLOOKUP(AE1546,[1]urls_output!$A:$B,2,FALSE)</f>
        <v>T</v>
      </c>
    </row>
    <row r="1547" spans="1:32" ht="15" customHeight="1">
      <c r="A1547">
        <v>1552</v>
      </c>
      <c r="B1547" t="s">
        <v>31</v>
      </c>
      <c r="C1547" s="19" t="s">
        <v>50</v>
      </c>
      <c r="D1547" t="s">
        <v>974</v>
      </c>
      <c r="E1547" t="s">
        <v>974</v>
      </c>
      <c r="I1547" t="s">
        <v>53</v>
      </c>
      <c r="J1547" t="s">
        <v>54</v>
      </c>
      <c r="K1547" t="s">
        <v>89</v>
      </c>
      <c r="N1547" s="21"/>
      <c r="P1547" t="s">
        <v>6627</v>
      </c>
      <c r="Q1547" t="s">
        <v>41</v>
      </c>
      <c r="R1547" t="s">
        <v>6631</v>
      </c>
      <c r="S1547" s="38" t="s">
        <v>8510</v>
      </c>
      <c r="T1547" t="s">
        <v>44</v>
      </c>
      <c r="U1547" t="s">
        <v>60</v>
      </c>
      <c r="W1547" s="21">
        <v>2015</v>
      </c>
      <c r="X1547" t="s">
        <v>61</v>
      </c>
      <c r="Z1547" s="2"/>
      <c r="AB1547" t="str">
        <f t="shared" si="35"/>
        <v>DEU_Sachsen_Fungi_Mushrooms_2015.pdf</v>
      </c>
      <c r="AC1547" s="8"/>
      <c r="AD1547" t="s">
        <v>6632</v>
      </c>
      <c r="AE1547" t="s">
        <v>6631</v>
      </c>
      <c r="AF1547" t="str">
        <f>VLOOKUP(AE1547,[1]urls_output!$A:$B,2,FALSE)</f>
        <v>T</v>
      </c>
    </row>
    <row r="1548" spans="1:32" ht="15" customHeight="1">
      <c r="A1548">
        <v>1553</v>
      </c>
      <c r="B1548" t="s">
        <v>31</v>
      </c>
      <c r="C1548" s="19" t="s">
        <v>50</v>
      </c>
      <c r="D1548" t="s">
        <v>974</v>
      </c>
      <c r="E1548" t="s">
        <v>974</v>
      </c>
      <c r="I1548" t="s">
        <v>53</v>
      </c>
      <c r="J1548" t="s">
        <v>54</v>
      </c>
      <c r="K1548" t="s">
        <v>89</v>
      </c>
      <c r="N1548" s="21"/>
      <c r="P1548" t="s">
        <v>6627</v>
      </c>
      <c r="Q1548" t="s">
        <v>41</v>
      </c>
      <c r="R1548" t="s">
        <v>6633</v>
      </c>
      <c r="S1548" s="38" t="s">
        <v>8511</v>
      </c>
      <c r="T1548" t="s">
        <v>44</v>
      </c>
      <c r="U1548" t="s">
        <v>60</v>
      </c>
      <c r="W1548" s="21">
        <v>1999</v>
      </c>
      <c r="X1548" t="s">
        <v>61</v>
      </c>
      <c r="Z1548" s="2"/>
      <c r="AB1548" t="str">
        <f t="shared" si="35"/>
        <v>DEU_Sachsen_Fungi_Mushrooms_1999.pdf</v>
      </c>
      <c r="AC1548" s="8"/>
      <c r="AD1548" t="s">
        <v>6634</v>
      </c>
      <c r="AE1548" t="s">
        <v>6633</v>
      </c>
      <c r="AF1548" t="str">
        <f>VLOOKUP(AE1548,[1]urls_output!$A:$B,2,FALSE)</f>
        <v>T</v>
      </c>
    </row>
    <row r="1549" spans="1:32" ht="15" customHeight="1">
      <c r="A1549">
        <v>1554</v>
      </c>
      <c r="B1549" t="s">
        <v>31</v>
      </c>
      <c r="C1549" s="19" t="s">
        <v>50</v>
      </c>
      <c r="D1549" t="s">
        <v>974</v>
      </c>
      <c r="E1549" t="s">
        <v>974</v>
      </c>
      <c r="I1549" t="s">
        <v>53</v>
      </c>
      <c r="J1549" t="s">
        <v>54</v>
      </c>
      <c r="K1549" t="s">
        <v>89</v>
      </c>
      <c r="N1549" s="21"/>
      <c r="P1549" t="s">
        <v>6627</v>
      </c>
      <c r="Q1549" t="s">
        <v>41</v>
      </c>
      <c r="R1549" t="s">
        <v>8513</v>
      </c>
      <c r="S1549" s="38" t="s">
        <v>8512</v>
      </c>
      <c r="T1549" t="s">
        <v>44</v>
      </c>
      <c r="U1549" t="s">
        <v>60</v>
      </c>
      <c r="W1549" s="21">
        <v>1998</v>
      </c>
      <c r="X1549" t="s">
        <v>61</v>
      </c>
      <c r="Z1549" s="2"/>
      <c r="AA1549" t="s">
        <v>6635</v>
      </c>
      <c r="AB1549" t="str">
        <f t="shared" ref="AB1549:AB1612" si="36">IF(D1549="NA",   I1549&amp;"_"&amp;K1549&amp;"_"&amp;P1549&amp;"_"&amp;W1549&amp;"."&amp;T1549, I1549&amp;"_"&amp;D1549&amp;"_"&amp;K1549&amp;"_"&amp;P1549&amp;"_"&amp;W1549&amp;"."&amp;T1549)</f>
        <v>DEU_Sachsen_Fungi_Mushrooms_1998.pdf</v>
      </c>
      <c r="AC1549" s="8"/>
      <c r="AD1549" t="s">
        <v>6636</v>
      </c>
      <c r="AE1549" t="s">
        <v>6635</v>
      </c>
      <c r="AF1549" t="str">
        <f>VLOOKUP(AE1549,[1]urls_output!$A:$B,2,FALSE)</f>
        <v>F</v>
      </c>
    </row>
    <row r="1550" spans="1:32" ht="15" customHeight="1">
      <c r="A1550">
        <v>1555</v>
      </c>
      <c r="B1550" t="s">
        <v>31</v>
      </c>
      <c r="C1550" s="19" t="s">
        <v>50</v>
      </c>
      <c r="D1550" t="s">
        <v>974</v>
      </c>
      <c r="E1550" t="s">
        <v>974</v>
      </c>
      <c r="I1550" t="s">
        <v>53</v>
      </c>
      <c r="J1550" t="s">
        <v>54</v>
      </c>
      <c r="K1550" t="s">
        <v>96</v>
      </c>
      <c r="N1550" s="21"/>
      <c r="P1550" t="s">
        <v>1866</v>
      </c>
      <c r="Q1550" t="s">
        <v>41</v>
      </c>
      <c r="R1550" t="s">
        <v>1984</v>
      </c>
      <c r="S1550" s="38" t="s">
        <v>8514</v>
      </c>
      <c r="T1550" t="s">
        <v>44</v>
      </c>
      <c r="U1550" t="s">
        <v>60</v>
      </c>
      <c r="W1550" s="21">
        <v>2007</v>
      </c>
      <c r="X1550" t="s">
        <v>61</v>
      </c>
      <c r="Z1550" s="2"/>
      <c r="AB1550" t="str">
        <f t="shared" si="36"/>
        <v>DEU_Sachsen_Plantae_Bryophytes_2007.pdf</v>
      </c>
      <c r="AC1550" s="8"/>
      <c r="AD1550" t="s">
        <v>1979</v>
      </c>
      <c r="AE1550" t="s">
        <v>1984</v>
      </c>
      <c r="AF1550" t="str">
        <f>VLOOKUP(AE1550,[1]urls_output!$A:$B,2,FALSE)</f>
        <v>T</v>
      </c>
    </row>
    <row r="1551" spans="1:32" ht="15" customHeight="1">
      <c r="A1551">
        <v>1556</v>
      </c>
      <c r="B1551" t="s">
        <v>31</v>
      </c>
      <c r="C1551" s="19" t="s">
        <v>50</v>
      </c>
      <c r="D1551" t="s">
        <v>974</v>
      </c>
      <c r="E1551" t="s">
        <v>974</v>
      </c>
      <c r="I1551" t="s">
        <v>53</v>
      </c>
      <c r="J1551" t="s">
        <v>54</v>
      </c>
      <c r="K1551" t="s">
        <v>96</v>
      </c>
      <c r="N1551" s="21"/>
      <c r="P1551" t="s">
        <v>5760</v>
      </c>
      <c r="Q1551" t="s">
        <v>41</v>
      </c>
      <c r="R1551" t="s">
        <v>1984</v>
      </c>
      <c r="S1551" s="38" t="s">
        <v>8514</v>
      </c>
      <c r="T1551" t="s">
        <v>44</v>
      </c>
      <c r="U1551" t="s">
        <v>60</v>
      </c>
      <c r="W1551" s="21">
        <v>2007</v>
      </c>
      <c r="X1551" t="s">
        <v>61</v>
      </c>
      <c r="Z1551" s="2"/>
      <c r="AB1551" t="str">
        <f t="shared" si="36"/>
        <v>DEU_Sachsen_Plantae_Lichens_2007.pdf</v>
      </c>
      <c r="AC1551" s="8"/>
      <c r="AD1551" t="s">
        <v>1979</v>
      </c>
      <c r="AE1551" t="s">
        <v>1984</v>
      </c>
      <c r="AF1551" t="str">
        <f>VLOOKUP(AE1551,[1]urls_output!$A:$B,2,FALSE)</f>
        <v>T</v>
      </c>
    </row>
    <row r="1552" spans="1:32" ht="15" customHeight="1">
      <c r="A1552">
        <v>1557</v>
      </c>
      <c r="B1552" t="s">
        <v>31</v>
      </c>
      <c r="C1552" s="19" t="s">
        <v>50</v>
      </c>
      <c r="D1552" t="s">
        <v>110</v>
      </c>
      <c r="E1552" t="s">
        <v>110</v>
      </c>
      <c r="I1552" t="s">
        <v>53</v>
      </c>
      <c r="J1552" t="s">
        <v>54</v>
      </c>
      <c r="K1552" t="s">
        <v>96</v>
      </c>
      <c r="N1552" s="21"/>
      <c r="P1552" t="s">
        <v>97</v>
      </c>
      <c r="Q1552" t="s">
        <v>41</v>
      </c>
      <c r="R1552" t="s">
        <v>111</v>
      </c>
      <c r="S1552" s="38" t="s">
        <v>8517</v>
      </c>
      <c r="T1552" t="s">
        <v>44</v>
      </c>
      <c r="U1552" t="s">
        <v>60</v>
      </c>
      <c r="W1552" s="21">
        <v>2020</v>
      </c>
      <c r="X1552" t="s">
        <v>61</v>
      </c>
      <c r="Z1552" s="2"/>
      <c r="AB1552" t="str">
        <f t="shared" si="36"/>
        <v>DEU_Sachsen-Anhalt_Plantae_Algae_2020.pdf</v>
      </c>
      <c r="AC1552" s="8"/>
      <c r="AD1552" t="s">
        <v>112</v>
      </c>
      <c r="AE1552" t="s">
        <v>111</v>
      </c>
      <c r="AF1552" t="str">
        <f>VLOOKUP(AE1552,[1]urls_output!$A:$B,2,FALSE)</f>
        <v>T</v>
      </c>
    </row>
    <row r="1553" spans="1:32" ht="15" customHeight="1">
      <c r="A1553">
        <v>1558</v>
      </c>
      <c r="B1553" t="s">
        <v>31</v>
      </c>
      <c r="C1553" s="19" t="s">
        <v>50</v>
      </c>
      <c r="D1553" t="s">
        <v>110</v>
      </c>
      <c r="E1553" t="s">
        <v>110</v>
      </c>
      <c r="I1553" t="s">
        <v>53</v>
      </c>
      <c r="J1553" t="s">
        <v>54</v>
      </c>
      <c r="K1553" t="s">
        <v>96</v>
      </c>
      <c r="N1553" s="21"/>
      <c r="P1553" t="s">
        <v>5760</v>
      </c>
      <c r="Q1553" t="s">
        <v>41</v>
      </c>
      <c r="R1553" t="s">
        <v>111</v>
      </c>
      <c r="S1553" s="38" t="s">
        <v>8517</v>
      </c>
      <c r="T1553" t="s">
        <v>44</v>
      </c>
      <c r="U1553" t="s">
        <v>60</v>
      </c>
      <c r="W1553" s="21">
        <v>2020</v>
      </c>
      <c r="X1553" t="s">
        <v>61</v>
      </c>
      <c r="Z1553" s="2"/>
      <c r="AB1553" t="str">
        <f t="shared" si="36"/>
        <v>DEU_Sachsen-Anhalt_Plantae_Lichens_2020.pdf</v>
      </c>
      <c r="AC1553" s="8"/>
      <c r="AD1553" t="s">
        <v>5821</v>
      </c>
      <c r="AE1553" t="s">
        <v>111</v>
      </c>
      <c r="AF1553" t="str">
        <f>VLOOKUP(AE1553,[1]urls_output!$A:$B,2,FALSE)</f>
        <v>T</v>
      </c>
    </row>
    <row r="1554" spans="1:32" ht="15" customHeight="1">
      <c r="A1554">
        <v>1559</v>
      </c>
      <c r="B1554" t="s">
        <v>31</v>
      </c>
      <c r="C1554" s="19" t="s">
        <v>50</v>
      </c>
      <c r="D1554" t="s">
        <v>110</v>
      </c>
      <c r="E1554" t="s">
        <v>110</v>
      </c>
      <c r="I1554" t="s">
        <v>53</v>
      </c>
      <c r="J1554" t="s">
        <v>54</v>
      </c>
      <c r="K1554" t="s">
        <v>96</v>
      </c>
      <c r="N1554" s="21"/>
      <c r="P1554" t="s">
        <v>5755</v>
      </c>
      <c r="Q1554" t="s">
        <v>41</v>
      </c>
      <c r="R1554" t="s">
        <v>5756</v>
      </c>
      <c r="S1554" s="38" t="s">
        <v>8517</v>
      </c>
      <c r="T1554" t="s">
        <v>44</v>
      </c>
      <c r="U1554" t="s">
        <v>60</v>
      </c>
      <c r="W1554" s="21">
        <v>2020</v>
      </c>
      <c r="X1554" t="s">
        <v>61</v>
      </c>
      <c r="Z1554" s="2"/>
      <c r="AB1554" t="str">
        <f t="shared" si="36"/>
        <v>DEU_Sachsen-Anhalt_Plantae_Lichen communities_2020.pdf</v>
      </c>
      <c r="AC1554" s="8"/>
      <c r="AD1554" t="s">
        <v>5757</v>
      </c>
      <c r="AE1554" t="s">
        <v>5756</v>
      </c>
      <c r="AF1554" t="s">
        <v>87</v>
      </c>
    </row>
    <row r="1555" spans="1:32" ht="15" customHeight="1">
      <c r="A1555">
        <v>1560</v>
      </c>
      <c r="B1555" t="s">
        <v>31</v>
      </c>
      <c r="C1555" s="19" t="s">
        <v>50</v>
      </c>
      <c r="D1555" t="s">
        <v>110</v>
      </c>
      <c r="E1555" t="s">
        <v>110</v>
      </c>
      <c r="I1555" t="s">
        <v>53</v>
      </c>
      <c r="J1555" t="s">
        <v>54</v>
      </c>
      <c r="K1555" t="s">
        <v>96</v>
      </c>
      <c r="N1555" s="21"/>
      <c r="P1555" t="s">
        <v>1866</v>
      </c>
      <c r="Q1555" t="s">
        <v>41</v>
      </c>
      <c r="R1555" t="s">
        <v>1985</v>
      </c>
      <c r="S1555" s="38" t="s">
        <v>8517</v>
      </c>
      <c r="T1555" t="s">
        <v>44</v>
      </c>
      <c r="U1555" t="s">
        <v>60</v>
      </c>
      <c r="W1555" s="21">
        <v>2020</v>
      </c>
      <c r="X1555" t="s">
        <v>61</v>
      </c>
      <c r="Z1555" s="2"/>
      <c r="AB1555" t="str">
        <f t="shared" si="36"/>
        <v>DEU_Sachsen-Anhalt_Plantae_Bryophytes_2020.pdf</v>
      </c>
      <c r="AC1555" s="8"/>
      <c r="AD1555" t="s">
        <v>1986</v>
      </c>
      <c r="AE1555" t="s">
        <v>1985</v>
      </c>
      <c r="AF1555" t="s">
        <v>87</v>
      </c>
    </row>
    <row r="1556" spans="1:32" ht="15" customHeight="1">
      <c r="A1556">
        <v>1561</v>
      </c>
      <c r="B1556" t="s">
        <v>31</v>
      </c>
      <c r="C1556" s="19" t="s">
        <v>50</v>
      </c>
      <c r="D1556" t="s">
        <v>110</v>
      </c>
      <c r="E1556" t="s">
        <v>110</v>
      </c>
      <c r="I1556" t="s">
        <v>53</v>
      </c>
      <c r="J1556" t="s">
        <v>54</v>
      </c>
      <c r="K1556" t="s">
        <v>96</v>
      </c>
      <c r="N1556" s="21"/>
      <c r="P1556" t="s">
        <v>5125</v>
      </c>
      <c r="Q1556" t="s">
        <v>41</v>
      </c>
      <c r="R1556" t="s">
        <v>5129</v>
      </c>
      <c r="S1556" s="38" t="s">
        <v>8517</v>
      </c>
      <c r="T1556" t="s">
        <v>44</v>
      </c>
      <c r="U1556" t="s">
        <v>60</v>
      </c>
      <c r="W1556" s="21">
        <v>2020</v>
      </c>
      <c r="X1556" t="s">
        <v>61</v>
      </c>
      <c r="Z1556" s="2"/>
      <c r="AB1556" t="str">
        <f t="shared" si="36"/>
        <v>DEU_Sachsen-Anhalt_Plantae_Flowering plant_2020.pdf</v>
      </c>
      <c r="AC1556" s="8"/>
      <c r="AD1556" t="s">
        <v>3690</v>
      </c>
      <c r="AE1556" t="s">
        <v>5129</v>
      </c>
      <c r="AF1556" t="s">
        <v>87</v>
      </c>
    </row>
    <row r="1557" spans="1:32" ht="15" customHeight="1">
      <c r="A1557">
        <v>1562</v>
      </c>
      <c r="B1557" t="s">
        <v>31</v>
      </c>
      <c r="C1557" s="19" t="s">
        <v>50</v>
      </c>
      <c r="D1557" t="s">
        <v>110</v>
      </c>
      <c r="E1557" t="s">
        <v>110</v>
      </c>
      <c r="I1557" t="s">
        <v>53</v>
      </c>
      <c r="J1557" t="s">
        <v>54</v>
      </c>
      <c r="K1557" t="s">
        <v>96</v>
      </c>
      <c r="N1557" s="21"/>
      <c r="P1557" t="s">
        <v>3648</v>
      </c>
      <c r="Q1557" t="s">
        <v>41</v>
      </c>
      <c r="R1557" t="s">
        <v>3689</v>
      </c>
      <c r="S1557" s="38" t="s">
        <v>8517</v>
      </c>
      <c r="T1557" t="s">
        <v>44</v>
      </c>
      <c r="U1557" t="s">
        <v>60</v>
      </c>
      <c r="W1557" s="21">
        <v>2020</v>
      </c>
      <c r="X1557" t="s">
        <v>61</v>
      </c>
      <c r="Z1557" s="2"/>
      <c r="AB1557" t="str">
        <f t="shared" si="36"/>
        <v>DEU_Sachsen-Anhalt_Plantae_Ferns_2020.pdf</v>
      </c>
      <c r="AC1557" s="8"/>
      <c r="AD1557" t="s">
        <v>3690</v>
      </c>
      <c r="AE1557" t="s">
        <v>3689</v>
      </c>
      <c r="AF1557" t="s">
        <v>87</v>
      </c>
    </row>
    <row r="1558" spans="1:32" ht="15" customHeight="1">
      <c r="A1558">
        <v>1563</v>
      </c>
      <c r="B1558" t="s">
        <v>31</v>
      </c>
      <c r="C1558" s="19" t="s">
        <v>50</v>
      </c>
      <c r="D1558" t="s">
        <v>110</v>
      </c>
      <c r="E1558" t="s">
        <v>110</v>
      </c>
      <c r="I1558" t="s">
        <v>53</v>
      </c>
      <c r="J1558" t="s">
        <v>54</v>
      </c>
      <c r="K1558" t="s">
        <v>89</v>
      </c>
      <c r="N1558" s="21"/>
      <c r="P1558" t="s">
        <v>5687</v>
      </c>
      <c r="Q1558" t="s">
        <v>41</v>
      </c>
      <c r="R1558" t="s">
        <v>5690</v>
      </c>
      <c r="S1558" s="38" t="s">
        <v>8517</v>
      </c>
      <c r="T1558" t="s">
        <v>44</v>
      </c>
      <c r="U1558" t="s">
        <v>60</v>
      </c>
      <c r="W1558" s="21">
        <v>2020</v>
      </c>
      <c r="X1558" t="s">
        <v>61</v>
      </c>
      <c r="Z1558" s="2"/>
      <c r="AB1558" t="str">
        <f t="shared" si="36"/>
        <v>DEU_Sachsen-Anhalt_Fungi_Large mushrooms_2020.pdf</v>
      </c>
      <c r="AC1558" s="8"/>
      <c r="AD1558" t="s">
        <v>5691</v>
      </c>
      <c r="AE1558" t="s">
        <v>5690</v>
      </c>
      <c r="AF1558" t="s">
        <v>87</v>
      </c>
    </row>
    <row r="1559" spans="1:32" ht="15" customHeight="1">
      <c r="A1559">
        <v>1564</v>
      </c>
      <c r="B1559" t="s">
        <v>31</v>
      </c>
      <c r="C1559" s="19" t="s">
        <v>50</v>
      </c>
      <c r="D1559" t="s">
        <v>110</v>
      </c>
      <c r="E1559" t="s">
        <v>110</v>
      </c>
      <c r="I1559" t="s">
        <v>53</v>
      </c>
      <c r="J1559" t="s">
        <v>54</v>
      </c>
      <c r="K1559" t="s">
        <v>89</v>
      </c>
      <c r="N1559" s="21"/>
      <c r="P1559" t="s">
        <v>6664</v>
      </c>
      <c r="Q1559" t="s">
        <v>41</v>
      </c>
      <c r="R1559" t="s">
        <v>6671</v>
      </c>
      <c r="S1559" s="38" t="s">
        <v>8517</v>
      </c>
      <c r="T1559" t="s">
        <v>44</v>
      </c>
      <c r="U1559" t="s">
        <v>60</v>
      </c>
      <c r="W1559" s="21">
        <v>2020</v>
      </c>
      <c r="X1559" t="s">
        <v>61</v>
      </c>
      <c r="Z1559" s="2"/>
      <c r="AB1559" t="str">
        <f t="shared" si="36"/>
        <v>DEU_Sachsen-Anhalt_Fungi_Myxomycetes_2020.pdf</v>
      </c>
      <c r="AC1559" s="8"/>
      <c r="AD1559" t="s">
        <v>6672</v>
      </c>
      <c r="AE1559" t="s">
        <v>6671</v>
      </c>
      <c r="AF1559" t="s">
        <v>87</v>
      </c>
    </row>
    <row r="1560" spans="1:32" ht="15" customHeight="1">
      <c r="A1560">
        <v>1565</v>
      </c>
      <c r="B1560" t="s">
        <v>31</v>
      </c>
      <c r="C1560" s="19" t="s">
        <v>50</v>
      </c>
      <c r="D1560" t="s">
        <v>110</v>
      </c>
      <c r="E1560" t="s">
        <v>110</v>
      </c>
      <c r="I1560" t="s">
        <v>53</v>
      </c>
      <c r="J1560" t="s">
        <v>54</v>
      </c>
      <c r="K1560" t="s">
        <v>37</v>
      </c>
      <c r="L1560" t="s">
        <v>177</v>
      </c>
      <c r="M1560" t="s">
        <v>178</v>
      </c>
      <c r="N1560" s="21" t="s">
        <v>903</v>
      </c>
      <c r="P1560" t="s">
        <v>5979</v>
      </c>
      <c r="Q1560" t="s">
        <v>41</v>
      </c>
      <c r="R1560" t="s">
        <v>6111</v>
      </c>
      <c r="S1560" s="38" t="s">
        <v>8517</v>
      </c>
      <c r="T1560" t="s">
        <v>44</v>
      </c>
      <c r="U1560" t="s">
        <v>60</v>
      </c>
      <c r="W1560" s="21">
        <v>2020</v>
      </c>
      <c r="X1560" t="s">
        <v>61</v>
      </c>
      <c r="Z1560" s="2"/>
      <c r="AB1560" t="str">
        <f t="shared" si="36"/>
        <v>DEU_Sachsen-Anhalt_Animalia_Mammals_2020.pdf</v>
      </c>
      <c r="AC1560" s="8"/>
      <c r="AD1560" t="s">
        <v>6112</v>
      </c>
      <c r="AE1560" t="s">
        <v>6111</v>
      </c>
      <c r="AF1560" t="s">
        <v>87</v>
      </c>
    </row>
    <row r="1561" spans="1:32" ht="15" customHeight="1">
      <c r="A1561">
        <v>1566</v>
      </c>
      <c r="B1561" t="s">
        <v>31</v>
      </c>
      <c r="C1561" s="19" t="s">
        <v>50</v>
      </c>
      <c r="D1561" t="s">
        <v>110</v>
      </c>
      <c r="E1561" t="s">
        <v>110</v>
      </c>
      <c r="I1561" t="s">
        <v>53</v>
      </c>
      <c r="J1561" t="s">
        <v>54</v>
      </c>
      <c r="K1561" t="s">
        <v>37</v>
      </c>
      <c r="L1561" t="s">
        <v>177</v>
      </c>
      <c r="M1561" t="s">
        <v>178</v>
      </c>
      <c r="N1561" s="21" t="s">
        <v>812</v>
      </c>
      <c r="P1561" t="s">
        <v>1705</v>
      </c>
      <c r="Q1561" t="s">
        <v>41</v>
      </c>
      <c r="R1561" t="s">
        <v>1783</v>
      </c>
      <c r="S1561" s="38" t="s">
        <v>8517</v>
      </c>
      <c r="T1561" t="s">
        <v>44</v>
      </c>
      <c r="U1561" t="s">
        <v>60</v>
      </c>
      <c r="W1561" s="21">
        <v>2020</v>
      </c>
      <c r="X1561" t="s">
        <v>61</v>
      </c>
      <c r="Z1561" s="2"/>
      <c r="AB1561" t="str">
        <f t="shared" si="36"/>
        <v>DEU_Sachsen-Anhalt_Animalia_Breeding birds_2020.pdf</v>
      </c>
      <c r="AC1561" s="8"/>
      <c r="AD1561" t="s">
        <v>1784</v>
      </c>
      <c r="AE1561" t="s">
        <v>1783</v>
      </c>
      <c r="AF1561" t="s">
        <v>87</v>
      </c>
    </row>
    <row r="1562" spans="1:32" ht="15" customHeight="1">
      <c r="A1562">
        <v>1567</v>
      </c>
      <c r="B1562" t="s">
        <v>31</v>
      </c>
      <c r="C1562" s="19" t="s">
        <v>50</v>
      </c>
      <c r="D1562" t="s">
        <v>110</v>
      </c>
      <c r="E1562" t="s">
        <v>110</v>
      </c>
      <c r="I1562" t="s">
        <v>53</v>
      </c>
      <c r="J1562" t="s">
        <v>54</v>
      </c>
      <c r="K1562" t="s">
        <v>37</v>
      </c>
      <c r="L1562" t="s">
        <v>177</v>
      </c>
      <c r="M1562" t="s">
        <v>178</v>
      </c>
      <c r="N1562" s="21" t="s">
        <v>179</v>
      </c>
      <c r="P1562" t="s">
        <v>180</v>
      </c>
      <c r="Q1562" t="s">
        <v>41</v>
      </c>
      <c r="R1562" t="s">
        <v>461</v>
      </c>
      <c r="S1562" s="38" t="s">
        <v>8517</v>
      </c>
      <c r="T1562" t="s">
        <v>44</v>
      </c>
      <c r="U1562" t="s">
        <v>60</v>
      </c>
      <c r="W1562" s="21">
        <v>2020</v>
      </c>
      <c r="X1562" t="s">
        <v>61</v>
      </c>
      <c r="Z1562" s="2"/>
      <c r="AB1562" t="str">
        <f t="shared" si="36"/>
        <v>DEU_Sachsen-Anhalt_Animalia_Amphibians_2020.pdf</v>
      </c>
      <c r="AC1562" s="8"/>
      <c r="AD1562" t="s">
        <v>462</v>
      </c>
      <c r="AE1562" t="s">
        <v>461</v>
      </c>
      <c r="AF1562" t="s">
        <v>87</v>
      </c>
    </row>
    <row r="1563" spans="1:32" ht="15" customHeight="1">
      <c r="A1563">
        <v>1568</v>
      </c>
      <c r="B1563" t="s">
        <v>31</v>
      </c>
      <c r="C1563" s="19" t="s">
        <v>50</v>
      </c>
      <c r="D1563" t="s">
        <v>110</v>
      </c>
      <c r="E1563" t="s">
        <v>110</v>
      </c>
      <c r="I1563" t="s">
        <v>53</v>
      </c>
      <c r="J1563" t="s">
        <v>54</v>
      </c>
      <c r="K1563" t="s">
        <v>37</v>
      </c>
      <c r="L1563" t="s">
        <v>177</v>
      </c>
      <c r="M1563" t="s">
        <v>178</v>
      </c>
      <c r="N1563" s="21" t="s">
        <v>2291</v>
      </c>
      <c r="P1563" t="s">
        <v>7214</v>
      </c>
      <c r="Q1563" t="s">
        <v>41</v>
      </c>
      <c r="R1563" t="s">
        <v>7305</v>
      </c>
      <c r="S1563" s="38" t="s">
        <v>8517</v>
      </c>
      <c r="T1563" t="s">
        <v>44</v>
      </c>
      <c r="U1563" t="s">
        <v>60</v>
      </c>
      <c r="W1563" s="21">
        <v>2020</v>
      </c>
      <c r="X1563" t="s">
        <v>61</v>
      </c>
      <c r="Z1563" s="2"/>
      <c r="AB1563" t="str">
        <f t="shared" si="36"/>
        <v>DEU_Sachsen-Anhalt_Animalia_Reptiles_2020.pdf</v>
      </c>
      <c r="AC1563" s="8"/>
      <c r="AD1563" t="s">
        <v>462</v>
      </c>
      <c r="AE1563" t="s">
        <v>7305</v>
      </c>
      <c r="AF1563" t="s">
        <v>87</v>
      </c>
    </row>
    <row r="1564" spans="1:32" ht="15" customHeight="1">
      <c r="A1564">
        <v>1569</v>
      </c>
      <c r="B1564" t="s">
        <v>31</v>
      </c>
      <c r="C1564" s="19" t="s">
        <v>50</v>
      </c>
      <c r="D1564" t="s">
        <v>110</v>
      </c>
      <c r="E1564" t="s">
        <v>110</v>
      </c>
      <c r="I1564" t="s">
        <v>53</v>
      </c>
      <c r="J1564" t="s">
        <v>54</v>
      </c>
      <c r="K1564" t="s">
        <v>37</v>
      </c>
      <c r="L1564" t="s">
        <v>177</v>
      </c>
      <c r="M1564" t="s">
        <v>178</v>
      </c>
      <c r="N1564" s="21"/>
      <c r="P1564" t="s">
        <v>3709</v>
      </c>
      <c r="Q1564" t="s">
        <v>41</v>
      </c>
      <c r="R1564" t="s">
        <v>3763</v>
      </c>
      <c r="S1564" s="38" t="s">
        <v>8517</v>
      </c>
      <c r="T1564" t="s">
        <v>44</v>
      </c>
      <c r="U1564" t="s">
        <v>60</v>
      </c>
      <c r="W1564" s="21">
        <v>2020</v>
      </c>
      <c r="X1564" t="s">
        <v>61</v>
      </c>
      <c r="Z1564" s="2"/>
      <c r="AB1564" t="str">
        <f t="shared" si="36"/>
        <v>DEU_Sachsen-Anhalt_Animalia_Fishes_2020.pdf</v>
      </c>
      <c r="AC1564" s="8"/>
      <c r="AD1564" t="s">
        <v>2654</v>
      </c>
      <c r="AE1564" t="s">
        <v>3763</v>
      </c>
      <c r="AF1564" t="s">
        <v>87</v>
      </c>
    </row>
    <row r="1565" spans="1:32" ht="15" customHeight="1">
      <c r="A1565">
        <v>1570</v>
      </c>
      <c r="B1565" t="s">
        <v>31</v>
      </c>
      <c r="C1565" s="19" t="s">
        <v>50</v>
      </c>
      <c r="D1565" t="s">
        <v>110</v>
      </c>
      <c r="E1565" t="s">
        <v>110</v>
      </c>
      <c r="I1565" t="s">
        <v>53</v>
      </c>
      <c r="J1565" t="s">
        <v>54</v>
      </c>
      <c r="K1565" t="s">
        <v>37</v>
      </c>
      <c r="L1565" t="s">
        <v>177</v>
      </c>
      <c r="M1565" t="s">
        <v>178</v>
      </c>
      <c r="N1565" s="21"/>
      <c r="P1565" t="s">
        <v>2633</v>
      </c>
      <c r="Q1565" t="s">
        <v>41</v>
      </c>
      <c r="R1565" t="s">
        <v>2653</v>
      </c>
      <c r="S1565" s="38" t="s">
        <v>8517</v>
      </c>
      <c r="T1565" t="s">
        <v>44</v>
      </c>
      <c r="U1565" t="s">
        <v>60</v>
      </c>
      <c r="W1565" s="21">
        <v>2020</v>
      </c>
      <c r="X1565" t="s">
        <v>61</v>
      </c>
      <c r="Z1565" s="2"/>
      <c r="AB1565" t="str">
        <f t="shared" si="36"/>
        <v>DEU_Sachsen-Anhalt_Animalia_Cyclostomata_2020.pdf</v>
      </c>
      <c r="AC1565" s="8"/>
      <c r="AD1565" t="s">
        <v>2654</v>
      </c>
      <c r="AE1565" t="s">
        <v>2653</v>
      </c>
      <c r="AF1565" t="s">
        <v>87</v>
      </c>
    </row>
    <row r="1566" spans="1:32" ht="15" customHeight="1">
      <c r="A1566">
        <v>1571</v>
      </c>
      <c r="B1566" t="s">
        <v>31</v>
      </c>
      <c r="C1566" s="19" t="s">
        <v>50</v>
      </c>
      <c r="D1566" t="s">
        <v>110</v>
      </c>
      <c r="E1566" t="s">
        <v>110</v>
      </c>
      <c r="I1566" t="s">
        <v>53</v>
      </c>
      <c r="J1566" t="s">
        <v>54</v>
      </c>
      <c r="K1566" t="s">
        <v>37</v>
      </c>
      <c r="L1566" t="s">
        <v>1560</v>
      </c>
      <c r="P1566" t="s">
        <v>6544</v>
      </c>
      <c r="Q1566" t="s">
        <v>41</v>
      </c>
      <c r="R1566" t="s">
        <v>6575</v>
      </c>
      <c r="S1566" s="38" t="s">
        <v>8517</v>
      </c>
      <c r="T1566" t="s">
        <v>44</v>
      </c>
      <c r="U1566" t="s">
        <v>60</v>
      </c>
      <c r="W1566" s="21">
        <v>2020</v>
      </c>
      <c r="X1566" t="s">
        <v>61</v>
      </c>
      <c r="Z1566" s="2"/>
      <c r="AB1566" t="str">
        <f t="shared" si="36"/>
        <v>DEU_Sachsen-Anhalt_Animalia_Molluscs_2020.pdf</v>
      </c>
      <c r="AC1566" s="8"/>
      <c r="AD1566" t="s">
        <v>6576</v>
      </c>
      <c r="AE1566" t="s">
        <v>6575</v>
      </c>
      <c r="AF1566" t="s">
        <v>87</v>
      </c>
    </row>
    <row r="1567" spans="1:32" ht="15" customHeight="1">
      <c r="A1567">
        <v>1572</v>
      </c>
      <c r="B1567" t="s">
        <v>31</v>
      </c>
      <c r="C1567" s="19" t="s">
        <v>50</v>
      </c>
      <c r="D1567" t="s">
        <v>110</v>
      </c>
      <c r="E1567" t="s">
        <v>110</v>
      </c>
      <c r="I1567" t="s">
        <v>53</v>
      </c>
      <c r="J1567" t="s">
        <v>54</v>
      </c>
      <c r="K1567" t="s">
        <v>37</v>
      </c>
      <c r="L1567" t="s">
        <v>1656</v>
      </c>
      <c r="N1567" s="21" t="s">
        <v>1657</v>
      </c>
      <c r="P1567" t="s">
        <v>5706</v>
      </c>
      <c r="Q1567" t="s">
        <v>41</v>
      </c>
      <c r="R1567" t="s">
        <v>5708</v>
      </c>
      <c r="S1567" s="38" t="s">
        <v>8517</v>
      </c>
      <c r="T1567" t="s">
        <v>44</v>
      </c>
      <c r="U1567" t="s">
        <v>60</v>
      </c>
      <c r="W1567" s="21">
        <v>2020</v>
      </c>
      <c r="X1567" t="s">
        <v>61</v>
      </c>
      <c r="Z1567" s="2"/>
      <c r="AB1567" t="str">
        <f t="shared" si="36"/>
        <v>DEU_Sachsen-Anhalt_Animalia_Leeches_2020.pdf</v>
      </c>
      <c r="AC1567" s="8"/>
      <c r="AD1567" t="s">
        <v>5709</v>
      </c>
      <c r="AE1567" t="s">
        <v>5708</v>
      </c>
      <c r="AF1567" t="s">
        <v>87</v>
      </c>
    </row>
    <row r="1568" spans="1:32" ht="15" customHeight="1">
      <c r="A1568">
        <v>1573</v>
      </c>
      <c r="B1568" t="s">
        <v>31</v>
      </c>
      <c r="C1568" s="19" t="s">
        <v>50</v>
      </c>
      <c r="D1568" t="s">
        <v>110</v>
      </c>
      <c r="E1568" t="s">
        <v>110</v>
      </c>
      <c r="I1568" t="s">
        <v>53</v>
      </c>
      <c r="J1568" t="s">
        <v>54</v>
      </c>
      <c r="K1568" t="s">
        <v>37</v>
      </c>
      <c r="L1568" t="s">
        <v>38</v>
      </c>
      <c r="M1568" t="s">
        <v>55</v>
      </c>
      <c r="N1568" s="21" t="s">
        <v>56</v>
      </c>
      <c r="O1568" t="s">
        <v>806</v>
      </c>
      <c r="P1568" t="s">
        <v>8104</v>
      </c>
      <c r="Q1568" t="s">
        <v>41</v>
      </c>
      <c r="R1568" t="s">
        <v>8111</v>
      </c>
      <c r="S1568" s="38" t="s">
        <v>8517</v>
      </c>
      <c r="T1568" t="s">
        <v>44</v>
      </c>
      <c r="U1568" t="s">
        <v>60</v>
      </c>
      <c r="W1568" s="21">
        <v>2020</v>
      </c>
      <c r="X1568" t="s">
        <v>61</v>
      </c>
      <c r="Z1568" s="2"/>
      <c r="AB1568" t="str">
        <f t="shared" si="36"/>
        <v>DEU_Sachsen-Anhalt_Animalia_Wild bees_2020.pdf</v>
      </c>
      <c r="AC1568" s="8"/>
      <c r="AD1568" t="s">
        <v>8112</v>
      </c>
      <c r="AE1568" t="s">
        <v>8111</v>
      </c>
      <c r="AF1568" t="s">
        <v>87</v>
      </c>
    </row>
    <row r="1569" spans="1:32" ht="15" customHeight="1">
      <c r="A1569">
        <v>1574</v>
      </c>
      <c r="B1569" t="s">
        <v>31</v>
      </c>
      <c r="C1569" s="19" t="s">
        <v>50</v>
      </c>
      <c r="D1569" t="s">
        <v>110</v>
      </c>
      <c r="E1569" t="s">
        <v>110</v>
      </c>
      <c r="I1569" t="s">
        <v>53</v>
      </c>
      <c r="J1569" t="s">
        <v>54</v>
      </c>
      <c r="K1569" t="s">
        <v>37</v>
      </c>
      <c r="L1569" t="s">
        <v>38</v>
      </c>
      <c r="N1569" s="21" t="s">
        <v>962</v>
      </c>
      <c r="O1569" t="s">
        <v>963</v>
      </c>
      <c r="P1569" t="s">
        <v>40</v>
      </c>
      <c r="Q1569" t="s">
        <v>41</v>
      </c>
      <c r="R1569" t="s">
        <v>2578</v>
      </c>
      <c r="S1569" s="38" t="s">
        <v>8517</v>
      </c>
      <c r="T1569" t="s">
        <v>44</v>
      </c>
      <c r="U1569" t="s">
        <v>60</v>
      </c>
      <c r="W1569" s="21">
        <v>2020</v>
      </c>
      <c r="X1569" t="s">
        <v>61</v>
      </c>
      <c r="Z1569" s="2"/>
      <c r="AB1569" t="str">
        <f t="shared" si="36"/>
        <v>DEU_Sachsen-Anhalt_Animalia_Crayfish_2020.pdf</v>
      </c>
      <c r="AC1569" s="8"/>
      <c r="AD1569" t="s">
        <v>2579</v>
      </c>
      <c r="AE1569" t="s">
        <v>2578</v>
      </c>
      <c r="AF1569" t="s">
        <v>87</v>
      </c>
    </row>
    <row r="1570" spans="1:32" ht="15" customHeight="1">
      <c r="A1570">
        <v>1575</v>
      </c>
      <c r="B1570" t="s">
        <v>31</v>
      </c>
      <c r="C1570" s="19" t="s">
        <v>50</v>
      </c>
      <c r="D1570" t="s">
        <v>110</v>
      </c>
      <c r="E1570" t="s">
        <v>110</v>
      </c>
      <c r="I1570" t="s">
        <v>53</v>
      </c>
      <c r="J1570" t="s">
        <v>54</v>
      </c>
      <c r="K1570" t="s">
        <v>37</v>
      </c>
      <c r="L1570" t="s">
        <v>38</v>
      </c>
      <c r="N1570" t="s">
        <v>2544</v>
      </c>
      <c r="P1570" t="s">
        <v>2544</v>
      </c>
      <c r="Q1570" t="s">
        <v>41</v>
      </c>
      <c r="R1570" t="s">
        <v>2545</v>
      </c>
      <c r="S1570" s="38" t="s">
        <v>8517</v>
      </c>
      <c r="T1570" t="s">
        <v>44</v>
      </c>
      <c r="U1570" t="s">
        <v>60</v>
      </c>
      <c r="W1570" s="21">
        <v>2020</v>
      </c>
      <c r="X1570" t="s">
        <v>61</v>
      </c>
      <c r="Z1570" s="2"/>
      <c r="AB1570" t="str">
        <f t="shared" si="36"/>
        <v>DEU_Sachsen-Anhalt_Animalia_Copepoda_2020.pdf</v>
      </c>
      <c r="AC1570" s="8"/>
      <c r="AD1570" t="s">
        <v>1678</v>
      </c>
      <c r="AE1570" t="s">
        <v>2545</v>
      </c>
      <c r="AF1570" t="s">
        <v>87</v>
      </c>
    </row>
    <row r="1571" spans="1:32" ht="15" customHeight="1">
      <c r="A1571">
        <v>1576</v>
      </c>
      <c r="B1571" t="s">
        <v>31</v>
      </c>
      <c r="C1571" s="19" t="s">
        <v>50</v>
      </c>
      <c r="D1571" t="s">
        <v>110</v>
      </c>
      <c r="E1571" t="s">
        <v>110</v>
      </c>
      <c r="I1571" t="s">
        <v>53</v>
      </c>
      <c r="J1571" t="s">
        <v>54</v>
      </c>
      <c r="K1571" t="s">
        <v>37</v>
      </c>
      <c r="L1571" t="s">
        <v>38</v>
      </c>
      <c r="N1571" t="s">
        <v>824</v>
      </c>
      <c r="P1571" t="s">
        <v>824</v>
      </c>
      <c r="Q1571" t="s">
        <v>41</v>
      </c>
      <c r="R1571" t="s">
        <v>1677</v>
      </c>
      <c r="S1571" s="38" t="s">
        <v>8517</v>
      </c>
      <c r="T1571" t="s">
        <v>44</v>
      </c>
      <c r="U1571" t="s">
        <v>60</v>
      </c>
      <c r="W1571" s="21">
        <v>2020</v>
      </c>
      <c r="X1571" t="s">
        <v>61</v>
      </c>
      <c r="Z1571" s="2"/>
      <c r="AB1571" t="str">
        <f t="shared" si="36"/>
        <v>DEU_Sachsen-Anhalt_Animalia_Branchiopoda_2020.pdf</v>
      </c>
      <c r="AC1571" s="8"/>
      <c r="AD1571" t="s">
        <v>1678</v>
      </c>
      <c r="AE1571" t="s">
        <v>1677</v>
      </c>
      <c r="AF1571" t="s">
        <v>87</v>
      </c>
    </row>
    <row r="1572" spans="1:32" ht="15" customHeight="1">
      <c r="A1572">
        <v>1577</v>
      </c>
      <c r="B1572" t="s">
        <v>31</v>
      </c>
      <c r="C1572" s="19" t="s">
        <v>50</v>
      </c>
      <c r="D1572" t="s">
        <v>110</v>
      </c>
      <c r="E1572" t="s">
        <v>110</v>
      </c>
      <c r="I1572" t="s">
        <v>53</v>
      </c>
      <c r="J1572" t="s">
        <v>54</v>
      </c>
      <c r="K1572" t="s">
        <v>37</v>
      </c>
      <c r="L1572" t="s">
        <v>38</v>
      </c>
      <c r="M1572" t="s">
        <v>2333</v>
      </c>
      <c r="N1572" s="21" t="s">
        <v>2675</v>
      </c>
      <c r="P1572" t="s">
        <v>2675</v>
      </c>
      <c r="Q1572" t="s">
        <v>41</v>
      </c>
      <c r="R1572" t="s">
        <v>2676</v>
      </c>
      <c r="S1572" s="38" t="s">
        <v>8517</v>
      </c>
      <c r="T1572" t="s">
        <v>44</v>
      </c>
      <c r="U1572" t="s">
        <v>60</v>
      </c>
      <c r="W1572" s="21">
        <v>2020</v>
      </c>
      <c r="X1572" t="s">
        <v>61</v>
      </c>
      <c r="Z1572" s="2"/>
      <c r="AB1572" t="str">
        <f t="shared" si="36"/>
        <v>DEU_Sachsen-Anhalt_Animalia_Diplopoda_2020.pdf</v>
      </c>
      <c r="AC1572" s="8"/>
      <c r="AD1572" t="s">
        <v>2677</v>
      </c>
      <c r="AE1572" t="s">
        <v>2676</v>
      </c>
      <c r="AF1572" t="s">
        <v>87</v>
      </c>
    </row>
    <row r="1573" spans="1:32" ht="15" customHeight="1">
      <c r="A1573">
        <v>1578</v>
      </c>
      <c r="B1573" t="s">
        <v>31</v>
      </c>
      <c r="C1573" s="19" t="s">
        <v>50</v>
      </c>
      <c r="D1573" t="s">
        <v>110</v>
      </c>
      <c r="E1573" t="s">
        <v>110</v>
      </c>
      <c r="I1573" t="s">
        <v>53</v>
      </c>
      <c r="J1573" t="s">
        <v>54</v>
      </c>
      <c r="K1573" t="s">
        <v>37</v>
      </c>
      <c r="L1573" t="s">
        <v>38</v>
      </c>
      <c r="M1573" t="s">
        <v>2333</v>
      </c>
      <c r="N1573" s="21" t="s">
        <v>2334</v>
      </c>
      <c r="P1573" t="s">
        <v>2334</v>
      </c>
      <c r="Q1573" t="s">
        <v>41</v>
      </c>
      <c r="R1573" t="s">
        <v>2361</v>
      </c>
      <c r="S1573" s="38" t="s">
        <v>8517</v>
      </c>
      <c r="T1573" t="s">
        <v>44</v>
      </c>
      <c r="U1573" t="s">
        <v>60</v>
      </c>
      <c r="W1573" s="21">
        <v>2020</v>
      </c>
      <c r="X1573" t="s">
        <v>61</v>
      </c>
      <c r="Z1573" s="2"/>
      <c r="AB1573" t="str">
        <f t="shared" si="36"/>
        <v>DEU_Sachsen-Anhalt_Animalia_Chilopoda_2020.pdf</v>
      </c>
      <c r="AC1573" s="8"/>
      <c r="AD1573" t="s">
        <v>2434</v>
      </c>
      <c r="AE1573" t="s">
        <v>2361</v>
      </c>
      <c r="AF1573" t="s">
        <v>87</v>
      </c>
    </row>
    <row r="1574" spans="1:32" ht="15" customHeight="1">
      <c r="A1574">
        <v>1579</v>
      </c>
      <c r="B1574" t="s">
        <v>31</v>
      </c>
      <c r="C1574" s="19" t="s">
        <v>50</v>
      </c>
      <c r="D1574" t="s">
        <v>110</v>
      </c>
      <c r="E1574" t="s">
        <v>110</v>
      </c>
      <c r="I1574" t="s">
        <v>53</v>
      </c>
      <c r="J1574" t="s">
        <v>54</v>
      </c>
      <c r="K1574" t="s">
        <v>37</v>
      </c>
      <c r="L1574" t="s">
        <v>38</v>
      </c>
      <c r="M1574" t="s">
        <v>166</v>
      </c>
      <c r="N1574" t="s">
        <v>167</v>
      </c>
      <c r="O1574" t="s">
        <v>7578</v>
      </c>
      <c r="P1574" t="s">
        <v>7579</v>
      </c>
      <c r="Q1574" t="s">
        <v>41</v>
      </c>
      <c r="R1574" t="s">
        <v>1583</v>
      </c>
      <c r="S1574" s="38" t="s">
        <v>8517</v>
      </c>
      <c r="T1574" t="s">
        <v>44</v>
      </c>
      <c r="U1574" t="s">
        <v>60</v>
      </c>
      <c r="W1574" s="21">
        <v>2020</v>
      </c>
      <c r="X1574" t="s">
        <v>61</v>
      </c>
      <c r="Z1574" s="2"/>
      <c r="AB1574" t="str">
        <f t="shared" si="36"/>
        <v>DEU_Sachsen-Anhalt_Animalia_Spiders_2020.pdf</v>
      </c>
      <c r="AC1574" s="8"/>
      <c r="AD1574" t="s">
        <v>7608</v>
      </c>
      <c r="AE1574" t="s">
        <v>1583</v>
      </c>
      <c r="AF1574" t="s">
        <v>87</v>
      </c>
    </row>
    <row r="1575" spans="1:32" ht="15" customHeight="1">
      <c r="A1575">
        <v>1580</v>
      </c>
      <c r="B1575" t="s">
        <v>31</v>
      </c>
      <c r="C1575" s="19" t="s">
        <v>50</v>
      </c>
      <c r="D1575" t="s">
        <v>110</v>
      </c>
      <c r="E1575" t="s">
        <v>110</v>
      </c>
      <c r="I1575" t="s">
        <v>53</v>
      </c>
      <c r="J1575" t="s">
        <v>54</v>
      </c>
      <c r="K1575" t="s">
        <v>37</v>
      </c>
      <c r="L1575" t="s">
        <v>38</v>
      </c>
      <c r="M1575" t="s">
        <v>166</v>
      </c>
      <c r="N1575" t="s">
        <v>167</v>
      </c>
      <c r="O1575" t="s">
        <v>6906</v>
      </c>
      <c r="P1575" t="s">
        <v>6906</v>
      </c>
      <c r="Q1575" t="s">
        <v>41</v>
      </c>
      <c r="R1575" t="s">
        <v>2044</v>
      </c>
      <c r="S1575" s="38" t="s">
        <v>8517</v>
      </c>
      <c r="T1575" t="s">
        <v>44</v>
      </c>
      <c r="U1575" t="s">
        <v>60</v>
      </c>
      <c r="W1575" s="21">
        <v>2020</v>
      </c>
      <c r="X1575" t="s">
        <v>61</v>
      </c>
      <c r="Z1575" s="2"/>
      <c r="AB1575" t="str">
        <f t="shared" si="36"/>
        <v>DEU_Sachsen-Anhalt_Animalia_Opiliones_2020.pdf</v>
      </c>
      <c r="AC1575" s="8"/>
      <c r="AD1575" t="s">
        <v>6926</v>
      </c>
      <c r="AE1575" t="s">
        <v>2044</v>
      </c>
      <c r="AF1575" t="s">
        <v>87</v>
      </c>
    </row>
    <row r="1576" spans="1:32" ht="15" customHeight="1">
      <c r="A1576">
        <v>1581</v>
      </c>
      <c r="B1576" t="s">
        <v>31</v>
      </c>
      <c r="C1576" s="19" t="s">
        <v>50</v>
      </c>
      <c r="D1576" t="s">
        <v>110</v>
      </c>
      <c r="E1576" t="s">
        <v>110</v>
      </c>
      <c r="I1576" t="s">
        <v>53</v>
      </c>
      <c r="J1576" t="s">
        <v>54</v>
      </c>
      <c r="K1576" t="s">
        <v>37</v>
      </c>
      <c r="L1576" t="s">
        <v>38</v>
      </c>
      <c r="M1576" t="s">
        <v>55</v>
      </c>
      <c r="N1576" s="21" t="s">
        <v>2528</v>
      </c>
      <c r="O1576" t="s">
        <v>2529</v>
      </c>
      <c r="P1576" t="s">
        <v>2529</v>
      </c>
      <c r="Q1576" t="s">
        <v>41</v>
      </c>
      <c r="R1576" t="s">
        <v>2530</v>
      </c>
      <c r="S1576" s="38" t="s">
        <v>8517</v>
      </c>
      <c r="T1576" t="s">
        <v>44</v>
      </c>
      <c r="U1576" t="s">
        <v>60</v>
      </c>
      <c r="W1576" s="21">
        <v>2020</v>
      </c>
      <c r="X1576" t="s">
        <v>61</v>
      </c>
      <c r="Z1576" s="2"/>
      <c r="AB1576" t="str">
        <f t="shared" si="36"/>
        <v>DEU_Sachsen-Anhalt_Animalia_Collembola_2020.pdf</v>
      </c>
      <c r="AC1576" s="8"/>
      <c r="AD1576" t="s">
        <v>2531</v>
      </c>
      <c r="AE1576" t="s">
        <v>2530</v>
      </c>
      <c r="AF1576" t="s">
        <v>87</v>
      </c>
    </row>
    <row r="1577" spans="1:32" ht="15" customHeight="1">
      <c r="A1577">
        <v>1582</v>
      </c>
      <c r="B1577" t="s">
        <v>31</v>
      </c>
      <c r="C1577" s="19" t="s">
        <v>50</v>
      </c>
      <c r="D1577" t="s">
        <v>110</v>
      </c>
      <c r="E1577" t="s">
        <v>110</v>
      </c>
      <c r="I1577" t="s">
        <v>53</v>
      </c>
      <c r="J1577" t="s">
        <v>54</v>
      </c>
      <c r="K1577" t="s">
        <v>37</v>
      </c>
      <c r="L1577" t="s">
        <v>38</v>
      </c>
      <c r="M1577" t="s">
        <v>55</v>
      </c>
      <c r="N1577" s="21" t="s">
        <v>56</v>
      </c>
      <c r="O1577" t="s">
        <v>6430</v>
      </c>
      <c r="P1577" t="s">
        <v>6431</v>
      </c>
      <c r="Q1577" t="s">
        <v>41</v>
      </c>
      <c r="R1577" t="s">
        <v>977</v>
      </c>
      <c r="S1577" s="38" t="s">
        <v>8517</v>
      </c>
      <c r="T1577" t="s">
        <v>44</v>
      </c>
      <c r="U1577" t="s">
        <v>60</v>
      </c>
      <c r="W1577" s="21">
        <v>2020</v>
      </c>
      <c r="X1577" t="s">
        <v>61</v>
      </c>
      <c r="Z1577" s="2"/>
      <c r="AB1577" t="str">
        <f t="shared" si="36"/>
        <v>DEU_Sachsen-Anhalt_Animalia_Mayflies_2020.pdf</v>
      </c>
      <c r="AC1577" s="8"/>
      <c r="AD1577" t="s">
        <v>6465</v>
      </c>
      <c r="AE1577" t="s">
        <v>977</v>
      </c>
      <c r="AF1577" t="s">
        <v>87</v>
      </c>
    </row>
    <row r="1578" spans="1:32" ht="15" customHeight="1">
      <c r="A1578">
        <v>1583</v>
      </c>
      <c r="B1578" t="s">
        <v>31</v>
      </c>
      <c r="C1578" s="19" t="s">
        <v>50</v>
      </c>
      <c r="D1578" t="s">
        <v>110</v>
      </c>
      <c r="E1578" t="s">
        <v>110</v>
      </c>
      <c r="I1578" t="s">
        <v>53</v>
      </c>
      <c r="J1578" t="s">
        <v>54</v>
      </c>
      <c r="K1578" t="s">
        <v>37</v>
      </c>
      <c r="L1578" t="s">
        <v>38</v>
      </c>
      <c r="M1578" t="s">
        <v>55</v>
      </c>
      <c r="N1578" s="21" t="s">
        <v>56</v>
      </c>
      <c r="O1578" t="s">
        <v>7114</v>
      </c>
      <c r="P1578" t="s">
        <v>7658</v>
      </c>
      <c r="Q1578" t="s">
        <v>41</v>
      </c>
      <c r="R1578" t="s">
        <v>5491</v>
      </c>
      <c r="S1578" s="38" t="s">
        <v>8517</v>
      </c>
      <c r="T1578" t="s">
        <v>44</v>
      </c>
      <c r="U1578" t="s">
        <v>60</v>
      </c>
      <c r="W1578" s="21">
        <v>2020</v>
      </c>
      <c r="X1578" t="s">
        <v>61</v>
      </c>
      <c r="Z1578" s="2"/>
      <c r="AB1578" t="str">
        <f t="shared" si="36"/>
        <v>DEU_Sachsen-Anhalt_Animalia_Stoneflies_2020.pdf</v>
      </c>
      <c r="AC1578" s="8"/>
      <c r="AD1578" t="s">
        <v>7679</v>
      </c>
      <c r="AE1578" t="s">
        <v>5491</v>
      </c>
      <c r="AF1578" t="s">
        <v>87</v>
      </c>
    </row>
    <row r="1579" spans="1:32" ht="15" customHeight="1">
      <c r="A1579">
        <v>1584</v>
      </c>
      <c r="B1579" t="s">
        <v>31</v>
      </c>
      <c r="C1579" s="19" t="s">
        <v>50</v>
      </c>
      <c r="D1579" t="s">
        <v>110</v>
      </c>
      <c r="E1579" t="s">
        <v>110</v>
      </c>
      <c r="I1579" t="s">
        <v>53</v>
      </c>
      <c r="J1579" t="s">
        <v>54</v>
      </c>
      <c r="K1579" t="s">
        <v>37</v>
      </c>
      <c r="L1579" t="s">
        <v>38</v>
      </c>
      <c r="M1579" t="s">
        <v>55</v>
      </c>
      <c r="N1579" s="21" t="s">
        <v>56</v>
      </c>
      <c r="O1579" t="s">
        <v>817</v>
      </c>
      <c r="P1579" t="s">
        <v>817</v>
      </c>
      <c r="Q1579" t="s">
        <v>41</v>
      </c>
      <c r="R1579" t="s">
        <v>6492</v>
      </c>
      <c r="S1579" s="38" t="s">
        <v>8517</v>
      </c>
      <c r="T1579" t="s">
        <v>44</v>
      </c>
      <c r="U1579" t="s">
        <v>60</v>
      </c>
      <c r="W1579" s="21">
        <v>2020</v>
      </c>
      <c r="X1579" t="s">
        <v>61</v>
      </c>
      <c r="Z1579" s="2"/>
      <c r="AB1579" t="str">
        <f t="shared" si="36"/>
        <v>DEU_Sachsen-Anhalt_Animalia_Odonata_2020.pdf</v>
      </c>
      <c r="AC1579" s="8"/>
      <c r="AD1579" t="s">
        <v>6862</v>
      </c>
      <c r="AE1579" t="s">
        <v>6492</v>
      </c>
      <c r="AF1579" t="s">
        <v>87</v>
      </c>
    </row>
    <row r="1580" spans="1:32" ht="15" customHeight="1">
      <c r="A1580">
        <v>1585</v>
      </c>
      <c r="B1580" t="s">
        <v>31</v>
      </c>
      <c r="C1580" s="19" t="s">
        <v>50</v>
      </c>
      <c r="D1580" t="s">
        <v>110</v>
      </c>
      <c r="E1580" t="s">
        <v>110</v>
      </c>
      <c r="I1580" t="s">
        <v>53</v>
      </c>
      <c r="J1580" t="s">
        <v>54</v>
      </c>
      <c r="K1580" t="s">
        <v>37</v>
      </c>
      <c r="L1580" t="s">
        <v>38</v>
      </c>
      <c r="M1580" t="s">
        <v>55</v>
      </c>
      <c r="N1580" s="21" t="s">
        <v>56</v>
      </c>
      <c r="O1580" t="s">
        <v>6297</v>
      </c>
      <c r="P1580" t="s">
        <v>6297</v>
      </c>
      <c r="Q1580" t="s">
        <v>41</v>
      </c>
      <c r="R1580" t="s">
        <v>2361</v>
      </c>
      <c r="S1580" s="38" t="s">
        <v>8517</v>
      </c>
      <c r="T1580" t="s">
        <v>44</v>
      </c>
      <c r="U1580" t="s">
        <v>60</v>
      </c>
      <c r="W1580" s="21">
        <v>2020</v>
      </c>
      <c r="X1580" t="s">
        <v>61</v>
      </c>
      <c r="Z1580" s="2"/>
      <c r="AB1580" t="str">
        <f t="shared" si="36"/>
        <v>DEU_Sachsen-Anhalt_Animalia_Mantodea_2020.pdf</v>
      </c>
      <c r="AC1580" s="8"/>
      <c r="AD1580" t="s">
        <v>1592</v>
      </c>
      <c r="AE1580" t="s">
        <v>2361</v>
      </c>
      <c r="AF1580" t="s">
        <v>87</v>
      </c>
    </row>
    <row r="1581" spans="1:32" ht="15" customHeight="1">
      <c r="A1581">
        <v>1586</v>
      </c>
      <c r="B1581" t="s">
        <v>31</v>
      </c>
      <c r="C1581" s="19" t="s">
        <v>50</v>
      </c>
      <c r="D1581" t="s">
        <v>110</v>
      </c>
      <c r="E1581" t="s">
        <v>110</v>
      </c>
      <c r="I1581" t="s">
        <v>53</v>
      </c>
      <c r="J1581" t="s">
        <v>54</v>
      </c>
      <c r="K1581" t="s">
        <v>37</v>
      </c>
      <c r="L1581" t="s">
        <v>38</v>
      </c>
      <c r="M1581" t="s">
        <v>55</v>
      </c>
      <c r="N1581" s="21" t="s">
        <v>56</v>
      </c>
      <c r="O1581" t="s">
        <v>1586</v>
      </c>
      <c r="P1581" t="s">
        <v>1586</v>
      </c>
      <c r="Q1581" t="s">
        <v>41</v>
      </c>
      <c r="R1581" t="s">
        <v>1583</v>
      </c>
      <c r="S1581" s="38" t="s">
        <v>8517</v>
      </c>
      <c r="T1581" t="s">
        <v>44</v>
      </c>
      <c r="U1581" t="s">
        <v>60</v>
      </c>
      <c r="W1581" s="21">
        <v>2020</v>
      </c>
      <c r="X1581" t="s">
        <v>61</v>
      </c>
      <c r="Z1581" s="2"/>
      <c r="AB1581" t="str">
        <f t="shared" si="36"/>
        <v>DEU_Sachsen-Anhalt_Animalia_Blattodea_2020.pdf</v>
      </c>
      <c r="AC1581" s="8"/>
      <c r="AD1581" t="s">
        <v>1592</v>
      </c>
      <c r="AE1581" t="s">
        <v>1583</v>
      </c>
      <c r="AF1581" t="s">
        <v>87</v>
      </c>
    </row>
    <row r="1582" spans="1:32" ht="15" customHeight="1">
      <c r="A1582">
        <v>1587</v>
      </c>
      <c r="B1582" t="s">
        <v>31</v>
      </c>
      <c r="C1582" s="19" t="s">
        <v>50</v>
      </c>
      <c r="D1582" t="s">
        <v>110</v>
      </c>
      <c r="E1582" t="s">
        <v>110</v>
      </c>
      <c r="I1582" t="s">
        <v>53</v>
      </c>
      <c r="J1582" t="s">
        <v>54</v>
      </c>
      <c r="K1582" t="s">
        <v>37</v>
      </c>
      <c r="L1582" t="s">
        <v>38</v>
      </c>
      <c r="M1582" t="s">
        <v>55</v>
      </c>
      <c r="N1582" s="21" t="s">
        <v>56</v>
      </c>
      <c r="O1582" t="s">
        <v>2723</v>
      </c>
      <c r="P1582" t="s">
        <v>2724</v>
      </c>
      <c r="Q1582" t="s">
        <v>41</v>
      </c>
      <c r="R1582" t="s">
        <v>2044</v>
      </c>
      <c r="S1582" s="38" t="s">
        <v>8517</v>
      </c>
      <c r="T1582" t="s">
        <v>44</v>
      </c>
      <c r="U1582" t="s">
        <v>60</v>
      </c>
      <c r="W1582" s="21">
        <v>2020</v>
      </c>
      <c r="X1582" t="s">
        <v>61</v>
      </c>
      <c r="Z1582" s="2"/>
      <c r="AB1582" t="str">
        <f t="shared" si="36"/>
        <v>DEU_Sachsen-Anhalt_Animalia_Earwigs_2020.pdf</v>
      </c>
      <c r="AC1582" s="8"/>
      <c r="AD1582" t="s">
        <v>2727</v>
      </c>
      <c r="AE1582" t="s">
        <v>2044</v>
      </c>
      <c r="AF1582" t="s">
        <v>87</v>
      </c>
    </row>
    <row r="1583" spans="1:32" ht="15" customHeight="1">
      <c r="A1583">
        <v>1588</v>
      </c>
      <c r="B1583" t="s">
        <v>31</v>
      </c>
      <c r="C1583" s="19" t="s">
        <v>50</v>
      </c>
      <c r="D1583" t="s">
        <v>110</v>
      </c>
      <c r="E1583" t="s">
        <v>110</v>
      </c>
      <c r="I1583" t="s">
        <v>53</v>
      </c>
      <c r="J1583" t="s">
        <v>54</v>
      </c>
      <c r="K1583" t="s">
        <v>37</v>
      </c>
      <c r="L1583" t="s">
        <v>38</v>
      </c>
      <c r="M1583" t="s">
        <v>55</v>
      </c>
      <c r="N1583" s="21" t="s">
        <v>56</v>
      </c>
      <c r="O1583" t="s">
        <v>2283</v>
      </c>
      <c r="P1583" t="s">
        <v>2283</v>
      </c>
      <c r="Q1583" t="s">
        <v>41</v>
      </c>
      <c r="R1583" t="s">
        <v>2530</v>
      </c>
      <c r="S1583" s="38" t="s">
        <v>8517</v>
      </c>
      <c r="T1583" t="s">
        <v>44</v>
      </c>
      <c r="U1583" t="s">
        <v>60</v>
      </c>
      <c r="W1583" s="21">
        <v>2020</v>
      </c>
      <c r="X1583" t="s">
        <v>61</v>
      </c>
      <c r="Z1583" s="2"/>
      <c r="AB1583" t="str">
        <f t="shared" si="36"/>
        <v>DEU_Sachsen-Anhalt_Animalia_Orthoptera_2020.pdf</v>
      </c>
      <c r="AC1583" s="8"/>
      <c r="AD1583" t="s">
        <v>7036</v>
      </c>
      <c r="AE1583" t="s">
        <v>2530</v>
      </c>
      <c r="AF1583" t="s">
        <v>87</v>
      </c>
    </row>
    <row r="1584" spans="1:32" ht="15" customHeight="1">
      <c r="A1584">
        <v>1589</v>
      </c>
      <c r="B1584" t="s">
        <v>31</v>
      </c>
      <c r="C1584" s="19" t="s">
        <v>50</v>
      </c>
      <c r="D1584" t="s">
        <v>110</v>
      </c>
      <c r="E1584" t="s">
        <v>110</v>
      </c>
      <c r="I1584" t="s">
        <v>53</v>
      </c>
      <c r="J1584" t="s">
        <v>54</v>
      </c>
      <c r="K1584" t="s">
        <v>37</v>
      </c>
      <c r="L1584" t="s">
        <v>38</v>
      </c>
      <c r="M1584" t="s">
        <v>55</v>
      </c>
      <c r="N1584" s="21" t="s">
        <v>56</v>
      </c>
      <c r="O1584" t="s">
        <v>57</v>
      </c>
      <c r="P1584" t="s">
        <v>966</v>
      </c>
      <c r="Q1584" t="s">
        <v>41</v>
      </c>
      <c r="R1584" t="s">
        <v>977</v>
      </c>
      <c r="S1584" s="38" t="s">
        <v>8517</v>
      </c>
      <c r="T1584" t="s">
        <v>44</v>
      </c>
      <c r="U1584" t="s">
        <v>60</v>
      </c>
      <c r="W1584" s="21">
        <v>2020</v>
      </c>
      <c r="X1584" t="s">
        <v>61</v>
      </c>
      <c r="Z1584" s="2"/>
      <c r="AB1584" t="str">
        <f t="shared" si="36"/>
        <v>DEU_Sachsen-Anhalt_Animalia_Auchenorrhyncha_2020.pdf</v>
      </c>
      <c r="AC1584" s="8"/>
      <c r="AD1584" t="s">
        <v>978</v>
      </c>
      <c r="AE1584" t="s">
        <v>977</v>
      </c>
      <c r="AF1584" t="s">
        <v>87</v>
      </c>
    </row>
    <row r="1585" spans="1:32" ht="15" customHeight="1">
      <c r="A1585">
        <v>1590</v>
      </c>
      <c r="B1585" t="s">
        <v>31</v>
      </c>
      <c r="C1585" s="19" t="s">
        <v>50</v>
      </c>
      <c r="D1585" t="s">
        <v>110</v>
      </c>
      <c r="E1585" t="s">
        <v>110</v>
      </c>
      <c r="I1585" t="s">
        <v>53</v>
      </c>
      <c r="J1585" t="s">
        <v>54</v>
      </c>
      <c r="K1585" t="s">
        <v>37</v>
      </c>
      <c r="L1585" t="s">
        <v>38</v>
      </c>
      <c r="M1585" t="s">
        <v>55</v>
      </c>
      <c r="N1585" s="21" t="s">
        <v>56</v>
      </c>
      <c r="O1585" t="s">
        <v>57</v>
      </c>
      <c r="P1585" t="s">
        <v>5464</v>
      </c>
      <c r="Q1585" t="s">
        <v>41</v>
      </c>
      <c r="R1585" t="s">
        <v>5491</v>
      </c>
      <c r="S1585" s="38" t="s">
        <v>8517</v>
      </c>
      <c r="T1585" t="s">
        <v>44</v>
      </c>
      <c r="U1585" t="s">
        <v>60</v>
      </c>
      <c r="W1585" s="21">
        <v>2020</v>
      </c>
      <c r="X1585" t="s">
        <v>61</v>
      </c>
      <c r="Z1585" s="2"/>
      <c r="AB1585" t="str">
        <f t="shared" si="36"/>
        <v>DEU_Sachsen-Anhalt_Animalia_Heteroptera_2020.pdf</v>
      </c>
      <c r="AC1585" s="8"/>
      <c r="AD1585" t="e">
        <v>#N/A</v>
      </c>
      <c r="AE1585" t="s">
        <v>5491</v>
      </c>
      <c r="AF1585" t="s">
        <v>87</v>
      </c>
    </row>
    <row r="1586" spans="1:32" ht="15" customHeight="1">
      <c r="A1586">
        <v>1591</v>
      </c>
      <c r="B1586" t="s">
        <v>31</v>
      </c>
      <c r="C1586" s="19" t="s">
        <v>50</v>
      </c>
      <c r="D1586" t="s">
        <v>110</v>
      </c>
      <c r="E1586" t="s">
        <v>110</v>
      </c>
      <c r="I1586" t="s">
        <v>53</v>
      </c>
      <c r="J1586" t="s">
        <v>54</v>
      </c>
      <c r="K1586" t="s">
        <v>37</v>
      </c>
      <c r="L1586" t="s">
        <v>38</v>
      </c>
      <c r="M1586" t="s">
        <v>55</v>
      </c>
      <c r="N1586" s="21" t="s">
        <v>56</v>
      </c>
      <c r="O1586" t="s">
        <v>6683</v>
      </c>
      <c r="P1586" t="s">
        <v>6684</v>
      </c>
      <c r="Q1586" t="s">
        <v>41</v>
      </c>
      <c r="R1586" t="s">
        <v>6492</v>
      </c>
      <c r="S1586" s="38" t="s">
        <v>8517</v>
      </c>
      <c r="T1586" t="s">
        <v>44</v>
      </c>
      <c r="U1586" t="s">
        <v>60</v>
      </c>
      <c r="W1586" s="21">
        <v>2020</v>
      </c>
      <c r="X1586" t="s">
        <v>61</v>
      </c>
      <c r="Z1586" s="2"/>
      <c r="AA1586" t="s">
        <v>6692</v>
      </c>
      <c r="AB1586" t="str">
        <f t="shared" si="36"/>
        <v>DEU_Sachsen-Anhalt_Animalia_Net-winged insects_2020.pdf</v>
      </c>
      <c r="AC1586" s="8"/>
      <c r="AD1586" t="s">
        <v>6495</v>
      </c>
      <c r="AE1586" t="s">
        <v>6492</v>
      </c>
      <c r="AF1586" t="s">
        <v>87</v>
      </c>
    </row>
    <row r="1587" spans="1:32" ht="15" customHeight="1">
      <c r="A1587">
        <v>1592</v>
      </c>
      <c r="B1587" t="s">
        <v>31</v>
      </c>
      <c r="C1587" s="19" t="s">
        <v>50</v>
      </c>
      <c r="D1587" t="s">
        <v>110</v>
      </c>
      <c r="E1587" t="s">
        <v>110</v>
      </c>
      <c r="I1587" t="s">
        <v>53</v>
      </c>
      <c r="J1587" t="s">
        <v>54</v>
      </c>
      <c r="K1587" t="s">
        <v>37</v>
      </c>
      <c r="L1587" t="s">
        <v>38</v>
      </c>
      <c r="M1587" t="s">
        <v>55</v>
      </c>
      <c r="N1587" s="21" t="s">
        <v>56</v>
      </c>
      <c r="O1587" t="s">
        <v>6493</v>
      </c>
      <c r="P1587" t="s">
        <v>6493</v>
      </c>
      <c r="Q1587" t="s">
        <v>41</v>
      </c>
      <c r="R1587" t="s">
        <v>2361</v>
      </c>
      <c r="S1587" s="38" t="s">
        <v>8517</v>
      </c>
      <c r="T1587" t="s">
        <v>44</v>
      </c>
      <c r="U1587" t="s">
        <v>60</v>
      </c>
      <c r="W1587" s="21">
        <v>2020</v>
      </c>
      <c r="X1587" t="s">
        <v>61</v>
      </c>
      <c r="Z1587" s="2"/>
      <c r="AB1587" t="str">
        <f t="shared" si="36"/>
        <v>DEU_Sachsen-Anhalt_Animalia_Megaloptera_2020.pdf</v>
      </c>
      <c r="AC1587" s="8"/>
      <c r="AD1587" t="s">
        <v>6495</v>
      </c>
      <c r="AE1587" t="s">
        <v>2361</v>
      </c>
      <c r="AF1587" t="s">
        <v>87</v>
      </c>
    </row>
    <row r="1588" spans="1:32" ht="15" customHeight="1">
      <c r="A1588">
        <v>1593</v>
      </c>
      <c r="B1588" t="s">
        <v>31</v>
      </c>
      <c r="C1588" s="19" t="s">
        <v>50</v>
      </c>
      <c r="D1588" t="s">
        <v>110</v>
      </c>
      <c r="E1588" t="s">
        <v>110</v>
      </c>
      <c r="I1588" t="s">
        <v>53</v>
      </c>
      <c r="J1588" t="s">
        <v>54</v>
      </c>
      <c r="K1588" t="s">
        <v>37</v>
      </c>
      <c r="L1588" t="s">
        <v>38</v>
      </c>
      <c r="M1588" t="s">
        <v>55</v>
      </c>
      <c r="N1588" s="21" t="s">
        <v>56</v>
      </c>
      <c r="O1588" t="s">
        <v>7530</v>
      </c>
      <c r="P1588" t="s">
        <v>7531</v>
      </c>
      <c r="Q1588" t="s">
        <v>41</v>
      </c>
      <c r="R1588" t="s">
        <v>1583</v>
      </c>
      <c r="S1588" s="38" t="s">
        <v>8517</v>
      </c>
      <c r="T1588" t="s">
        <v>44</v>
      </c>
      <c r="U1588" t="s">
        <v>60</v>
      </c>
      <c r="W1588" s="21">
        <v>2020</v>
      </c>
      <c r="X1588" t="s">
        <v>61</v>
      </c>
      <c r="Z1588" s="2"/>
      <c r="AB1588" t="str">
        <f t="shared" si="36"/>
        <v>DEU_Sachsen-Anhalt_Animalia_Snakeflies_2020.pdf</v>
      </c>
      <c r="AC1588" s="8"/>
      <c r="AD1588" t="s">
        <v>6495</v>
      </c>
      <c r="AE1588" t="s">
        <v>1583</v>
      </c>
      <c r="AF1588" t="s">
        <v>87</v>
      </c>
    </row>
    <row r="1589" spans="1:32" ht="15" customHeight="1">
      <c r="A1589">
        <v>1594</v>
      </c>
      <c r="B1589" t="s">
        <v>31</v>
      </c>
      <c r="C1589" s="19" t="s">
        <v>50</v>
      </c>
      <c r="D1589" t="s">
        <v>110</v>
      </c>
      <c r="E1589" t="s">
        <v>110</v>
      </c>
      <c r="I1589" t="s">
        <v>53</v>
      </c>
      <c r="J1589" t="s">
        <v>54</v>
      </c>
      <c r="K1589" t="s">
        <v>37</v>
      </c>
      <c r="L1589" t="s">
        <v>38</v>
      </c>
      <c r="M1589" t="s">
        <v>55</v>
      </c>
      <c r="N1589" s="21" t="s">
        <v>56</v>
      </c>
      <c r="O1589" t="s">
        <v>820</v>
      </c>
      <c r="P1589" t="s">
        <v>2477</v>
      </c>
      <c r="Q1589" t="s">
        <v>41</v>
      </c>
      <c r="R1589" t="s">
        <v>2044</v>
      </c>
      <c r="S1589" s="38" t="s">
        <v>8517</v>
      </c>
      <c r="T1589" t="s">
        <v>44</v>
      </c>
      <c r="U1589" t="s">
        <v>60</v>
      </c>
      <c r="W1589" s="21">
        <v>2020</v>
      </c>
      <c r="X1589" t="s">
        <v>61</v>
      </c>
      <c r="Z1589" s="2"/>
      <c r="AB1589" t="str">
        <f t="shared" si="36"/>
        <v>DEU_Sachsen-Anhalt_Animalia_Cicindelidae_2020.pdf</v>
      </c>
      <c r="AC1589" s="8"/>
      <c r="AD1589" t="s">
        <v>2482</v>
      </c>
      <c r="AE1589" t="s">
        <v>2044</v>
      </c>
      <c r="AF1589" t="s">
        <v>87</v>
      </c>
    </row>
    <row r="1590" spans="1:32" ht="15" customHeight="1">
      <c r="A1590">
        <v>1595</v>
      </c>
      <c r="B1590" t="s">
        <v>31</v>
      </c>
      <c r="C1590" s="19" t="s">
        <v>50</v>
      </c>
      <c r="D1590" t="s">
        <v>110</v>
      </c>
      <c r="E1590" t="s">
        <v>110</v>
      </c>
      <c r="I1590" t="s">
        <v>53</v>
      </c>
      <c r="J1590" t="s">
        <v>54</v>
      </c>
      <c r="K1590" t="s">
        <v>37</v>
      </c>
      <c r="L1590" t="s">
        <v>38</v>
      </c>
      <c r="M1590" t="s">
        <v>55</v>
      </c>
      <c r="N1590" s="21" t="s">
        <v>56</v>
      </c>
      <c r="O1590" t="s">
        <v>820</v>
      </c>
      <c r="P1590" t="s">
        <v>5429</v>
      </c>
      <c r="Q1590" t="s">
        <v>41</v>
      </c>
      <c r="R1590" t="s">
        <v>2530</v>
      </c>
      <c r="S1590" s="38" t="s">
        <v>8517</v>
      </c>
      <c r="T1590" t="s">
        <v>44</v>
      </c>
      <c r="U1590" t="s">
        <v>60</v>
      </c>
      <c r="W1590" s="21">
        <v>2020</v>
      </c>
      <c r="X1590" t="s">
        <v>61</v>
      </c>
      <c r="Z1590" s="2"/>
      <c r="AB1590" t="str">
        <f t="shared" si="36"/>
        <v>DEU_Sachsen-Anhalt_Animalia_Ground beetles_2020.pdf</v>
      </c>
      <c r="AC1590" s="8"/>
      <c r="AD1590" t="s">
        <v>2482</v>
      </c>
      <c r="AE1590" t="s">
        <v>2530</v>
      </c>
      <c r="AF1590" t="s">
        <v>87</v>
      </c>
    </row>
    <row r="1591" spans="1:32" ht="15" customHeight="1">
      <c r="A1591">
        <v>1596</v>
      </c>
      <c r="B1591" t="s">
        <v>31</v>
      </c>
      <c r="C1591" s="19" t="s">
        <v>50</v>
      </c>
      <c r="D1591" t="s">
        <v>110</v>
      </c>
      <c r="E1591" t="s">
        <v>110</v>
      </c>
      <c r="I1591" t="s">
        <v>53</v>
      </c>
      <c r="J1591" t="s">
        <v>54</v>
      </c>
      <c r="K1591" t="s">
        <v>37</v>
      </c>
      <c r="L1591" t="s">
        <v>38</v>
      </c>
      <c r="M1591" t="s">
        <v>55</v>
      </c>
      <c r="N1591" s="21" t="s">
        <v>56</v>
      </c>
      <c r="O1591" t="s">
        <v>820</v>
      </c>
      <c r="P1591" t="s">
        <v>8087</v>
      </c>
      <c r="Q1591" t="s">
        <v>41</v>
      </c>
      <c r="R1591" t="s">
        <v>977</v>
      </c>
      <c r="S1591" s="38" t="s">
        <v>8517</v>
      </c>
      <c r="T1591" t="s">
        <v>44</v>
      </c>
      <c r="U1591" t="s">
        <v>60</v>
      </c>
      <c r="W1591" s="21">
        <v>2020</v>
      </c>
      <c r="X1591" t="s">
        <v>61</v>
      </c>
      <c r="Z1591" s="2"/>
      <c r="AB1591" t="str">
        <f t="shared" si="36"/>
        <v>DEU_Sachsen-Anhalt_Animalia_Water Beetles_2020.pdf</v>
      </c>
      <c r="AC1591" s="8"/>
      <c r="AD1591" t="s">
        <v>8093</v>
      </c>
      <c r="AE1591" t="s">
        <v>977</v>
      </c>
      <c r="AF1591" t="s">
        <v>87</v>
      </c>
    </row>
    <row r="1592" spans="1:32" ht="15" customHeight="1">
      <c r="A1592">
        <v>1597</v>
      </c>
      <c r="B1592" t="s">
        <v>31</v>
      </c>
      <c r="C1592" s="19" t="s">
        <v>50</v>
      </c>
      <c r="D1592" t="s">
        <v>110</v>
      </c>
      <c r="E1592" t="s">
        <v>110</v>
      </c>
      <c r="I1592" t="s">
        <v>53</v>
      </c>
      <c r="J1592" t="s">
        <v>54</v>
      </c>
      <c r="K1592" t="s">
        <v>37</v>
      </c>
      <c r="L1592" t="s">
        <v>38</v>
      </c>
      <c r="M1592" t="s">
        <v>55</v>
      </c>
      <c r="N1592" s="21" t="s">
        <v>56</v>
      </c>
      <c r="O1592" t="s">
        <v>820</v>
      </c>
      <c r="P1592" t="s">
        <v>5507</v>
      </c>
      <c r="Q1592" t="s">
        <v>41</v>
      </c>
      <c r="R1592" t="s">
        <v>5491</v>
      </c>
      <c r="S1592" s="38" t="s">
        <v>8517</v>
      </c>
      <c r="T1592" t="s">
        <v>44</v>
      </c>
      <c r="U1592" t="s">
        <v>60</v>
      </c>
      <c r="W1592" s="21">
        <v>2020</v>
      </c>
      <c r="X1592" t="s">
        <v>61</v>
      </c>
      <c r="Z1592" s="2"/>
      <c r="AB1592" t="str">
        <f t="shared" si="36"/>
        <v>DEU_Sachsen-Anhalt_Animalia_Histeridae_2020.pdf</v>
      </c>
      <c r="AC1592" s="8"/>
      <c r="AD1592" t="s">
        <v>5509</v>
      </c>
      <c r="AE1592" t="s">
        <v>5491</v>
      </c>
      <c r="AF1592" t="s">
        <v>87</v>
      </c>
    </row>
    <row r="1593" spans="1:32" ht="15" customHeight="1">
      <c r="A1593">
        <v>1598</v>
      </c>
      <c r="B1593" t="s">
        <v>31</v>
      </c>
      <c r="C1593" s="19" t="s">
        <v>50</v>
      </c>
      <c r="D1593" t="s">
        <v>110</v>
      </c>
      <c r="E1593" t="s">
        <v>110</v>
      </c>
      <c r="I1593" t="s">
        <v>53</v>
      </c>
      <c r="J1593" t="s">
        <v>54</v>
      </c>
      <c r="K1593" t="s">
        <v>37</v>
      </c>
      <c r="L1593" t="s">
        <v>38</v>
      </c>
      <c r="M1593" t="s">
        <v>55</v>
      </c>
      <c r="N1593" s="21" t="s">
        <v>56</v>
      </c>
      <c r="O1593" t="s">
        <v>820</v>
      </c>
      <c r="P1593" t="s">
        <v>7512</v>
      </c>
      <c r="Q1593" t="s">
        <v>41</v>
      </c>
      <c r="R1593" t="s">
        <v>6492</v>
      </c>
      <c r="S1593" s="38" t="s">
        <v>8517</v>
      </c>
      <c r="T1593" t="s">
        <v>44</v>
      </c>
      <c r="U1593" t="s">
        <v>60</v>
      </c>
      <c r="W1593" s="21">
        <v>2020</v>
      </c>
      <c r="X1593" t="s">
        <v>61</v>
      </c>
      <c r="Z1593" s="2"/>
      <c r="AB1593" t="str">
        <f t="shared" si="36"/>
        <v>DEU_Sachsen-Anhalt_Animalia_Silphidae_2020.pdf</v>
      </c>
      <c r="AC1593" s="8"/>
      <c r="AD1593" t="s">
        <v>7516</v>
      </c>
      <c r="AE1593" t="s">
        <v>6492</v>
      </c>
      <c r="AF1593" t="s">
        <v>87</v>
      </c>
    </row>
    <row r="1594" spans="1:32" ht="15" customHeight="1">
      <c r="A1594">
        <v>1599</v>
      </c>
      <c r="B1594" t="s">
        <v>31</v>
      </c>
      <c r="C1594" s="19" t="s">
        <v>50</v>
      </c>
      <c r="D1594" t="s">
        <v>110</v>
      </c>
      <c r="E1594" t="s">
        <v>110</v>
      </c>
      <c r="I1594" t="s">
        <v>53</v>
      </c>
      <c r="J1594" t="s">
        <v>54</v>
      </c>
      <c r="K1594" t="s">
        <v>37</v>
      </c>
      <c r="L1594" t="s">
        <v>38</v>
      </c>
      <c r="M1594" t="s">
        <v>55</v>
      </c>
      <c r="N1594" s="21" t="s">
        <v>56</v>
      </c>
      <c r="O1594" t="s">
        <v>820</v>
      </c>
      <c r="P1594" t="s">
        <v>7112</v>
      </c>
      <c r="Q1594" t="s">
        <v>41</v>
      </c>
      <c r="R1594" t="s">
        <v>1583</v>
      </c>
      <c r="S1594" s="38" t="s">
        <v>8517</v>
      </c>
      <c r="T1594" t="s">
        <v>44</v>
      </c>
      <c r="U1594" t="s">
        <v>60</v>
      </c>
      <c r="W1594" s="21">
        <v>2020</v>
      </c>
      <c r="X1594" t="s">
        <v>61</v>
      </c>
      <c r="Z1594" s="2"/>
      <c r="AB1594" t="str">
        <f t="shared" si="36"/>
        <v>DEU_Sachsen-Anhalt_Animalia_Platypsyllinae_2020.pdf</v>
      </c>
      <c r="AC1594" s="8"/>
      <c r="AD1594" t="s">
        <v>7113</v>
      </c>
      <c r="AE1594" t="s">
        <v>1583</v>
      </c>
      <c r="AF1594" t="s">
        <v>87</v>
      </c>
    </row>
    <row r="1595" spans="1:32" ht="15" customHeight="1">
      <c r="A1595">
        <v>1600</v>
      </c>
      <c r="B1595" t="s">
        <v>31</v>
      </c>
      <c r="C1595" s="19" t="s">
        <v>50</v>
      </c>
      <c r="D1595" t="s">
        <v>110</v>
      </c>
      <c r="E1595" t="s">
        <v>110</v>
      </c>
      <c r="I1595" t="s">
        <v>53</v>
      </c>
      <c r="J1595" t="s">
        <v>54</v>
      </c>
      <c r="K1595" t="s">
        <v>37</v>
      </c>
      <c r="L1595" t="s">
        <v>38</v>
      </c>
      <c r="M1595" t="s">
        <v>55</v>
      </c>
      <c r="N1595" s="21" t="s">
        <v>56</v>
      </c>
      <c r="O1595" t="s">
        <v>820</v>
      </c>
      <c r="P1595" t="s">
        <v>2437</v>
      </c>
      <c r="Q1595" t="s">
        <v>41</v>
      </c>
      <c r="R1595" t="s">
        <v>2044</v>
      </c>
      <c r="S1595" s="38" t="s">
        <v>8517</v>
      </c>
      <c r="T1595" t="s">
        <v>44</v>
      </c>
      <c r="U1595" t="s">
        <v>60</v>
      </c>
      <c r="W1595" s="21">
        <v>2020</v>
      </c>
      <c r="X1595" t="s">
        <v>61</v>
      </c>
      <c r="Z1595" s="2"/>
      <c r="AB1595" t="str">
        <f t="shared" si="36"/>
        <v>DEU_Sachsen-Anhalt_Animalia_Cholevinae_2020.pdf</v>
      </c>
      <c r="AC1595" s="8"/>
      <c r="AD1595" t="s">
        <v>2438</v>
      </c>
      <c r="AE1595" t="s">
        <v>2044</v>
      </c>
      <c r="AF1595" t="s">
        <v>87</v>
      </c>
    </row>
    <row r="1596" spans="1:32" ht="15" customHeight="1">
      <c r="A1596">
        <v>1601</v>
      </c>
      <c r="B1596" t="s">
        <v>31</v>
      </c>
      <c r="C1596" s="19" t="s">
        <v>50</v>
      </c>
      <c r="D1596" t="s">
        <v>110</v>
      </c>
      <c r="E1596" t="s">
        <v>110</v>
      </c>
      <c r="I1596" t="s">
        <v>53</v>
      </c>
      <c r="J1596" t="s">
        <v>54</v>
      </c>
      <c r="K1596" t="s">
        <v>37</v>
      </c>
      <c r="L1596" t="s">
        <v>38</v>
      </c>
      <c r="M1596" t="s">
        <v>55</v>
      </c>
      <c r="N1596" s="21" t="s">
        <v>56</v>
      </c>
      <c r="O1596" t="s">
        <v>820</v>
      </c>
      <c r="P1596" t="s">
        <v>7627</v>
      </c>
      <c r="Q1596" t="s">
        <v>41</v>
      </c>
      <c r="R1596" t="s">
        <v>2530</v>
      </c>
      <c r="S1596" s="38" t="s">
        <v>8517</v>
      </c>
      <c r="T1596" t="s">
        <v>44</v>
      </c>
      <c r="U1596" t="s">
        <v>60</v>
      </c>
      <c r="W1596" s="21">
        <v>2020</v>
      </c>
      <c r="X1596" t="s">
        <v>61</v>
      </c>
      <c r="Z1596" s="2"/>
      <c r="AB1596" t="str">
        <f t="shared" si="36"/>
        <v>DEU_Sachsen-Anhalt_Animalia_Staphylinidae_2020.pdf</v>
      </c>
      <c r="AC1596" s="8"/>
      <c r="AD1596" t="s">
        <v>7633</v>
      </c>
      <c r="AE1596" t="s">
        <v>2530</v>
      </c>
      <c r="AF1596" t="s">
        <v>87</v>
      </c>
    </row>
    <row r="1597" spans="1:32" ht="15" customHeight="1">
      <c r="A1597">
        <v>1602</v>
      </c>
      <c r="B1597" t="s">
        <v>31</v>
      </c>
      <c r="C1597" s="19" t="s">
        <v>50</v>
      </c>
      <c r="D1597" t="s">
        <v>110</v>
      </c>
      <c r="E1597" t="s">
        <v>110</v>
      </c>
      <c r="I1597" t="s">
        <v>53</v>
      </c>
      <c r="J1597" t="s">
        <v>54</v>
      </c>
      <c r="K1597" t="s">
        <v>37</v>
      </c>
      <c r="L1597" t="s">
        <v>38</v>
      </c>
      <c r="M1597" t="s">
        <v>55</v>
      </c>
      <c r="N1597" s="21" t="s">
        <v>56</v>
      </c>
      <c r="O1597" t="s">
        <v>820</v>
      </c>
      <c r="P1597" t="s">
        <v>7537</v>
      </c>
      <c r="Q1597" t="s">
        <v>41</v>
      </c>
      <c r="R1597" t="s">
        <v>977</v>
      </c>
      <c r="S1597" s="38" t="s">
        <v>8517</v>
      </c>
      <c r="T1597" t="s">
        <v>44</v>
      </c>
      <c r="U1597" t="s">
        <v>60</v>
      </c>
      <c r="W1597" s="21">
        <v>2020</v>
      </c>
      <c r="X1597" t="s">
        <v>61</v>
      </c>
      <c r="Z1597" s="2"/>
      <c r="AB1597" t="str">
        <f t="shared" si="36"/>
        <v>DEU_Sachsen-Anhalt_Animalia_Soldier Beetles_2020.pdf</v>
      </c>
      <c r="AC1597" s="8"/>
      <c r="AD1597" t="s">
        <v>7541</v>
      </c>
      <c r="AE1597" t="s">
        <v>977</v>
      </c>
      <c r="AF1597" t="s">
        <v>87</v>
      </c>
    </row>
    <row r="1598" spans="1:32" ht="15" customHeight="1">
      <c r="A1598">
        <v>1603</v>
      </c>
      <c r="B1598" t="s">
        <v>31</v>
      </c>
      <c r="C1598" s="19" t="s">
        <v>50</v>
      </c>
      <c r="D1598" t="s">
        <v>110</v>
      </c>
      <c r="E1598" t="s">
        <v>110</v>
      </c>
      <c r="I1598" t="s">
        <v>53</v>
      </c>
      <c r="J1598" t="s">
        <v>54</v>
      </c>
      <c r="K1598" t="s">
        <v>37</v>
      </c>
      <c r="L1598" t="s">
        <v>38</v>
      </c>
      <c r="M1598" t="s">
        <v>55</v>
      </c>
      <c r="N1598" s="21" t="s">
        <v>56</v>
      </c>
      <c r="O1598" t="s">
        <v>820</v>
      </c>
      <c r="P1598" t="s">
        <v>5963</v>
      </c>
      <c r="Q1598" t="s">
        <v>41</v>
      </c>
      <c r="R1598" t="s">
        <v>5491</v>
      </c>
      <c r="S1598" s="38" t="s">
        <v>8517</v>
      </c>
      <c r="T1598" t="s">
        <v>44</v>
      </c>
      <c r="U1598" t="s">
        <v>60</v>
      </c>
      <c r="W1598" s="21">
        <v>2020</v>
      </c>
      <c r="X1598" t="s">
        <v>61</v>
      </c>
      <c r="Z1598" s="2"/>
      <c r="AB1598" t="str">
        <f t="shared" si="36"/>
        <v>DEU_Sachsen-Anhalt_Animalia_Malachiidae_2020.pdf</v>
      </c>
      <c r="AC1598" s="8"/>
      <c r="AD1598" t="s">
        <v>5964</v>
      </c>
      <c r="AE1598" t="s">
        <v>5491</v>
      </c>
      <c r="AF1598" t="s">
        <v>87</v>
      </c>
    </row>
    <row r="1599" spans="1:32" ht="15" customHeight="1">
      <c r="A1599">
        <v>1604</v>
      </c>
      <c r="B1599" t="s">
        <v>31</v>
      </c>
      <c r="C1599" s="19" t="s">
        <v>50</v>
      </c>
      <c r="D1599" t="s">
        <v>110</v>
      </c>
      <c r="E1599" t="s">
        <v>110</v>
      </c>
      <c r="I1599" t="s">
        <v>53</v>
      </c>
      <c r="J1599" t="s">
        <v>54</v>
      </c>
      <c r="K1599" t="s">
        <v>37</v>
      </c>
      <c r="L1599" t="s">
        <v>38</v>
      </c>
      <c r="M1599" t="s">
        <v>55</v>
      </c>
      <c r="N1599" s="21" t="s">
        <v>56</v>
      </c>
      <c r="O1599" t="s">
        <v>820</v>
      </c>
      <c r="P1599" t="s">
        <v>6501</v>
      </c>
      <c r="Q1599" t="s">
        <v>41</v>
      </c>
      <c r="R1599" t="s">
        <v>6492</v>
      </c>
      <c r="S1599" s="38" t="s">
        <v>8517</v>
      </c>
      <c r="T1599" t="s">
        <v>44</v>
      </c>
      <c r="U1599" t="s">
        <v>60</v>
      </c>
      <c r="W1599" s="21">
        <v>2020</v>
      </c>
      <c r="X1599" t="s">
        <v>61</v>
      </c>
      <c r="Z1599" s="2"/>
      <c r="AB1599" t="str">
        <f t="shared" si="36"/>
        <v>DEU_Sachsen-Anhalt_Animalia_Melyridae_2020.pdf</v>
      </c>
      <c r="AC1599" s="8"/>
      <c r="AD1599" t="s">
        <v>5964</v>
      </c>
      <c r="AE1599" t="s">
        <v>6492</v>
      </c>
      <c r="AF1599" t="s">
        <v>87</v>
      </c>
    </row>
    <row r="1600" spans="1:32" ht="15" customHeight="1">
      <c r="A1600">
        <v>1605</v>
      </c>
      <c r="B1600" t="s">
        <v>31</v>
      </c>
      <c r="C1600" s="19" t="s">
        <v>50</v>
      </c>
      <c r="D1600" t="s">
        <v>110</v>
      </c>
      <c r="E1600" t="s">
        <v>110</v>
      </c>
      <c r="I1600" t="s">
        <v>53</v>
      </c>
      <c r="J1600" t="s">
        <v>54</v>
      </c>
      <c r="K1600" t="s">
        <v>37</v>
      </c>
      <c r="L1600" t="s">
        <v>38</v>
      </c>
      <c r="M1600" t="s">
        <v>55</v>
      </c>
      <c r="N1600" s="21" t="s">
        <v>56</v>
      </c>
      <c r="O1600" t="s">
        <v>820</v>
      </c>
      <c r="P1600" t="s">
        <v>7103</v>
      </c>
      <c r="Q1600" t="s">
        <v>41</v>
      </c>
      <c r="R1600" t="s">
        <v>5653</v>
      </c>
      <c r="S1600" s="38" t="s">
        <v>8517</v>
      </c>
      <c r="T1600" t="s">
        <v>44</v>
      </c>
      <c r="U1600" t="s">
        <v>60</v>
      </c>
      <c r="W1600" s="21">
        <v>2020</v>
      </c>
      <c r="X1600" t="s">
        <v>61</v>
      </c>
      <c r="Z1600" s="2"/>
      <c r="AB1600" t="str">
        <f t="shared" si="36"/>
        <v>DEU_Sachsen-Anhalt_Animalia_Phloeophilidae_2020.pdf</v>
      </c>
      <c r="AC1600" s="8"/>
      <c r="AD1600" t="s">
        <v>5964</v>
      </c>
      <c r="AE1600" t="s">
        <v>5653</v>
      </c>
      <c r="AF1600" t="s">
        <v>87</v>
      </c>
    </row>
    <row r="1601" spans="1:32" ht="15" customHeight="1">
      <c r="A1601">
        <v>1606</v>
      </c>
      <c r="B1601" t="s">
        <v>31</v>
      </c>
      <c r="C1601" s="19" t="s">
        <v>50</v>
      </c>
      <c r="D1601" t="s">
        <v>110</v>
      </c>
      <c r="E1601" t="s">
        <v>110</v>
      </c>
      <c r="I1601" t="s">
        <v>53</v>
      </c>
      <c r="J1601" t="s">
        <v>54</v>
      </c>
      <c r="K1601" t="s">
        <v>37</v>
      </c>
      <c r="L1601" t="s">
        <v>38</v>
      </c>
      <c r="M1601" t="s">
        <v>55</v>
      </c>
      <c r="N1601" s="21" t="s">
        <v>56</v>
      </c>
      <c r="O1601" t="s">
        <v>820</v>
      </c>
      <c r="P1601" t="s">
        <v>2489</v>
      </c>
      <c r="Q1601" t="s">
        <v>41</v>
      </c>
      <c r="R1601" t="s">
        <v>2462</v>
      </c>
      <c r="S1601" s="38" t="s">
        <v>8517</v>
      </c>
      <c r="T1601" t="s">
        <v>44</v>
      </c>
      <c r="U1601" t="s">
        <v>60</v>
      </c>
      <c r="W1601" s="21">
        <v>2020</v>
      </c>
      <c r="X1601" t="s">
        <v>61</v>
      </c>
      <c r="Z1601" s="2"/>
      <c r="AB1601" t="str">
        <f t="shared" si="36"/>
        <v>DEU_Sachsen-Anhalt_Animalia_Cleridae_2020.pdf</v>
      </c>
      <c r="AC1601" s="8"/>
      <c r="AD1601" t="s">
        <v>2490</v>
      </c>
      <c r="AE1601" t="s">
        <v>2462</v>
      </c>
      <c r="AF1601" t="s">
        <v>87</v>
      </c>
    </row>
    <row r="1602" spans="1:32" ht="15" customHeight="1">
      <c r="A1602">
        <v>1607</v>
      </c>
      <c r="B1602" t="s">
        <v>31</v>
      </c>
      <c r="C1602" s="19" t="s">
        <v>50</v>
      </c>
      <c r="D1602" t="s">
        <v>110</v>
      </c>
      <c r="E1602" t="s">
        <v>110</v>
      </c>
      <c r="I1602" t="s">
        <v>53</v>
      </c>
      <c r="J1602" t="s">
        <v>54</v>
      </c>
      <c r="K1602" t="s">
        <v>37</v>
      </c>
      <c r="L1602" t="s">
        <v>38</v>
      </c>
      <c r="M1602" t="s">
        <v>55</v>
      </c>
      <c r="N1602" s="21" t="s">
        <v>56</v>
      </c>
      <c r="O1602" t="s">
        <v>820</v>
      </c>
      <c r="P1602" t="s">
        <v>2751</v>
      </c>
      <c r="Q1602" t="s">
        <v>41</v>
      </c>
      <c r="R1602" t="s">
        <v>2629</v>
      </c>
      <c r="S1602" s="38" t="s">
        <v>8517</v>
      </c>
      <c r="T1602" t="s">
        <v>44</v>
      </c>
      <c r="U1602" t="s">
        <v>60</v>
      </c>
      <c r="W1602" s="21">
        <v>2020</v>
      </c>
      <c r="X1602" t="s">
        <v>61</v>
      </c>
      <c r="Z1602" s="2"/>
      <c r="AB1602" t="str">
        <f t="shared" si="36"/>
        <v>DEU_Sachsen-Anhalt_Animalia_Elateridae_2020.pdf</v>
      </c>
      <c r="AC1602" s="8"/>
      <c r="AD1602" t="s">
        <v>2753</v>
      </c>
      <c r="AE1602" t="s">
        <v>2629</v>
      </c>
      <c r="AF1602" t="s">
        <v>87</v>
      </c>
    </row>
    <row r="1603" spans="1:32" ht="15" customHeight="1">
      <c r="A1603">
        <v>1608</v>
      </c>
      <c r="B1603" t="s">
        <v>31</v>
      </c>
      <c r="C1603" s="19" t="s">
        <v>50</v>
      </c>
      <c r="D1603" t="s">
        <v>110</v>
      </c>
      <c r="E1603" t="s">
        <v>110</v>
      </c>
      <c r="I1603" t="s">
        <v>53</v>
      </c>
      <c r="J1603" t="s">
        <v>54</v>
      </c>
      <c r="K1603" t="s">
        <v>37</v>
      </c>
      <c r="L1603" t="s">
        <v>38</v>
      </c>
      <c r="M1603" t="s">
        <v>55</v>
      </c>
      <c r="N1603" s="21" t="s">
        <v>56</v>
      </c>
      <c r="O1603" t="s">
        <v>820</v>
      </c>
      <c r="P1603" t="s">
        <v>2360</v>
      </c>
      <c r="Q1603" t="s">
        <v>41</v>
      </c>
      <c r="R1603" t="s">
        <v>2361</v>
      </c>
      <c r="S1603" s="38" t="s">
        <v>8517</v>
      </c>
      <c r="T1603" t="s">
        <v>44</v>
      </c>
      <c r="U1603" t="s">
        <v>60</v>
      </c>
      <c r="W1603" s="21">
        <v>2020</v>
      </c>
      <c r="X1603" t="s">
        <v>61</v>
      </c>
      <c r="Z1603" s="2"/>
      <c r="AB1603" t="str">
        <f t="shared" si="36"/>
        <v>DEU_Sachsen-Anhalt_Animalia_Cerophytidae_2020.pdf</v>
      </c>
      <c r="AC1603" s="8"/>
      <c r="AD1603" t="s">
        <v>2362</v>
      </c>
      <c r="AE1603" t="s">
        <v>2361</v>
      </c>
      <c r="AF1603" t="s">
        <v>87</v>
      </c>
    </row>
    <row r="1604" spans="1:32" ht="15" customHeight="1">
      <c r="A1604">
        <v>1609</v>
      </c>
      <c r="B1604" t="s">
        <v>31</v>
      </c>
      <c r="C1604" s="19" t="s">
        <v>50</v>
      </c>
      <c r="D1604" t="s">
        <v>110</v>
      </c>
      <c r="E1604" t="s">
        <v>110</v>
      </c>
      <c r="I1604" t="s">
        <v>53</v>
      </c>
      <c r="J1604" t="s">
        <v>54</v>
      </c>
      <c r="K1604" t="s">
        <v>37</v>
      </c>
      <c r="L1604" t="s">
        <v>38</v>
      </c>
      <c r="M1604" t="s">
        <v>55</v>
      </c>
      <c r="N1604" s="21" t="s">
        <v>56</v>
      </c>
      <c r="O1604" t="s">
        <v>820</v>
      </c>
      <c r="P1604" t="s">
        <v>2895</v>
      </c>
      <c r="Q1604" t="s">
        <v>41</v>
      </c>
      <c r="R1604" t="s">
        <v>1583</v>
      </c>
      <c r="S1604" s="38" t="s">
        <v>8517</v>
      </c>
      <c r="T1604" t="s">
        <v>44</v>
      </c>
      <c r="U1604" t="s">
        <v>60</v>
      </c>
      <c r="W1604" s="21">
        <v>2020</v>
      </c>
      <c r="X1604" t="s">
        <v>61</v>
      </c>
      <c r="Z1604" s="2"/>
      <c r="AB1604" t="str">
        <f t="shared" si="36"/>
        <v>DEU_Sachsen-Anhalt_Animalia_Eucnemidae_2020.pdf</v>
      </c>
      <c r="AC1604" s="8"/>
      <c r="AD1604" t="s">
        <v>2896</v>
      </c>
      <c r="AE1604" t="s">
        <v>1583</v>
      </c>
      <c r="AF1604" t="s">
        <v>87</v>
      </c>
    </row>
    <row r="1605" spans="1:32" ht="15" customHeight="1">
      <c r="A1605">
        <v>1610</v>
      </c>
      <c r="B1605" t="s">
        <v>31</v>
      </c>
      <c r="C1605" s="19" t="s">
        <v>50</v>
      </c>
      <c r="D1605" t="s">
        <v>110</v>
      </c>
      <c r="E1605" t="s">
        <v>110</v>
      </c>
      <c r="I1605" t="s">
        <v>53</v>
      </c>
      <c r="J1605" t="s">
        <v>54</v>
      </c>
      <c r="K1605" t="s">
        <v>37</v>
      </c>
      <c r="L1605" t="s">
        <v>38</v>
      </c>
      <c r="M1605" t="s">
        <v>55</v>
      </c>
      <c r="N1605" s="21" t="s">
        <v>56</v>
      </c>
      <c r="O1605" t="s">
        <v>820</v>
      </c>
      <c r="P1605" t="s">
        <v>2039</v>
      </c>
      <c r="Q1605" t="s">
        <v>41</v>
      </c>
      <c r="R1605" t="s">
        <v>2044</v>
      </c>
      <c r="S1605" s="38" t="s">
        <v>8517</v>
      </c>
      <c r="T1605" t="s">
        <v>44</v>
      </c>
      <c r="U1605" t="s">
        <v>60</v>
      </c>
      <c r="W1605" s="21">
        <v>2020</v>
      </c>
      <c r="X1605" t="s">
        <v>61</v>
      </c>
      <c r="Z1605" s="2"/>
      <c r="AB1605" t="str">
        <f t="shared" si="36"/>
        <v>DEU_Sachsen-Anhalt_Animalia_Buprestidae_2020.pdf</v>
      </c>
      <c r="AC1605" s="8"/>
      <c r="AD1605" t="s">
        <v>2045</v>
      </c>
      <c r="AE1605" t="s">
        <v>2044</v>
      </c>
      <c r="AF1605" t="s">
        <v>87</v>
      </c>
    </row>
    <row r="1606" spans="1:32" ht="15" customHeight="1">
      <c r="A1606">
        <v>1611</v>
      </c>
      <c r="B1606" t="s">
        <v>31</v>
      </c>
      <c r="C1606" s="19" t="s">
        <v>50</v>
      </c>
      <c r="D1606" t="s">
        <v>110</v>
      </c>
      <c r="E1606" t="s">
        <v>110</v>
      </c>
      <c r="I1606" t="s">
        <v>53</v>
      </c>
      <c r="J1606" t="s">
        <v>54</v>
      </c>
      <c r="K1606" t="s">
        <v>37</v>
      </c>
      <c r="L1606" t="s">
        <v>38</v>
      </c>
      <c r="M1606" t="s">
        <v>55</v>
      </c>
      <c r="N1606" s="21" t="s">
        <v>56</v>
      </c>
      <c r="O1606" t="s">
        <v>820</v>
      </c>
      <c r="P1606" t="s">
        <v>2614</v>
      </c>
      <c r="Q1606" t="s">
        <v>41</v>
      </c>
      <c r="R1606" t="s">
        <v>2530</v>
      </c>
      <c r="S1606" s="38" t="s">
        <v>8517</v>
      </c>
      <c r="T1606" t="s">
        <v>44</v>
      </c>
      <c r="U1606" t="s">
        <v>60</v>
      </c>
      <c r="W1606" s="21">
        <v>2020</v>
      </c>
      <c r="X1606" t="s">
        <v>61</v>
      </c>
      <c r="Z1606" s="2"/>
      <c r="AB1606" t="str">
        <f t="shared" si="36"/>
        <v>DEU_Sachsen-Anhalt_Animalia_Cryptophagidae_2020.pdf</v>
      </c>
      <c r="AC1606" s="8"/>
      <c r="AD1606" t="s">
        <v>2615</v>
      </c>
      <c r="AE1606" t="s">
        <v>2530</v>
      </c>
      <c r="AF1606" t="s">
        <v>87</v>
      </c>
    </row>
    <row r="1607" spans="1:32" ht="15" customHeight="1">
      <c r="A1607">
        <v>1612</v>
      </c>
      <c r="B1607" t="s">
        <v>31</v>
      </c>
      <c r="C1607" s="19" t="s">
        <v>50</v>
      </c>
      <c r="D1607" t="s">
        <v>110</v>
      </c>
      <c r="E1607" t="s">
        <v>110</v>
      </c>
      <c r="I1607" t="s">
        <v>53</v>
      </c>
      <c r="J1607" t="s">
        <v>54</v>
      </c>
      <c r="K1607" t="s">
        <v>37</v>
      </c>
      <c r="L1607" t="s">
        <v>38</v>
      </c>
      <c r="M1607" t="s">
        <v>55</v>
      </c>
      <c r="N1607" s="21" t="s">
        <v>56</v>
      </c>
      <c r="O1607" t="s">
        <v>820</v>
      </c>
      <c r="P1607" t="s">
        <v>5699</v>
      </c>
      <c r="Q1607" t="s">
        <v>41</v>
      </c>
      <c r="R1607" t="s">
        <v>977</v>
      </c>
      <c r="S1607" s="38" t="s">
        <v>8517</v>
      </c>
      <c r="T1607" t="s">
        <v>44</v>
      </c>
      <c r="U1607" t="s">
        <v>60</v>
      </c>
      <c r="W1607" s="21">
        <v>2020</v>
      </c>
      <c r="X1607" t="s">
        <v>61</v>
      </c>
      <c r="Z1607" s="2"/>
      <c r="AB1607" t="str">
        <f t="shared" si="36"/>
        <v>DEU_Sachsen-Anhalt_Animalia_Latridiidae_2020.pdf</v>
      </c>
      <c r="AC1607" s="8"/>
      <c r="AD1607" t="s">
        <v>5700</v>
      </c>
      <c r="AE1607" t="s">
        <v>977</v>
      </c>
      <c r="AF1607" t="s">
        <v>87</v>
      </c>
    </row>
    <row r="1608" spans="1:32" ht="15" customHeight="1">
      <c r="A1608">
        <v>1613</v>
      </c>
      <c r="B1608" t="s">
        <v>31</v>
      </c>
      <c r="C1608" s="19" t="s">
        <v>50</v>
      </c>
      <c r="D1608" t="s">
        <v>110</v>
      </c>
      <c r="E1608" t="s">
        <v>110</v>
      </c>
      <c r="I1608" t="s">
        <v>53</v>
      </c>
      <c r="J1608" t="s">
        <v>54</v>
      </c>
      <c r="K1608" t="s">
        <v>37</v>
      </c>
      <c r="L1608" t="s">
        <v>38</v>
      </c>
      <c r="M1608" t="s">
        <v>55</v>
      </c>
      <c r="N1608" s="21" t="s">
        <v>56</v>
      </c>
      <c r="O1608" t="s">
        <v>820</v>
      </c>
      <c r="P1608" t="s">
        <v>6659</v>
      </c>
      <c r="Q1608" t="s">
        <v>41</v>
      </c>
      <c r="R1608" t="s">
        <v>5491</v>
      </c>
      <c r="S1608" s="38" t="s">
        <v>8517</v>
      </c>
      <c r="T1608" t="s">
        <v>44</v>
      </c>
      <c r="U1608" t="s">
        <v>60</v>
      </c>
      <c r="W1608" s="21">
        <v>2020</v>
      </c>
      <c r="X1608" t="s">
        <v>61</v>
      </c>
      <c r="Z1608" s="2"/>
      <c r="AB1608" t="str">
        <f t="shared" si="36"/>
        <v>DEU_Sachsen-Anhalt_Animalia_Mycetophagidae_2020.pdf</v>
      </c>
      <c r="AC1608" s="8"/>
      <c r="AD1608" t="s">
        <v>6660</v>
      </c>
      <c r="AE1608" t="s">
        <v>5491</v>
      </c>
      <c r="AF1608" t="s">
        <v>87</v>
      </c>
    </row>
    <row r="1609" spans="1:32" ht="15" customHeight="1">
      <c r="A1609">
        <v>1614</v>
      </c>
      <c r="B1609" t="s">
        <v>31</v>
      </c>
      <c r="C1609" s="19" t="s">
        <v>50</v>
      </c>
      <c r="D1609" t="s">
        <v>110</v>
      </c>
      <c r="E1609" t="s">
        <v>110</v>
      </c>
      <c r="I1609" t="s">
        <v>53</v>
      </c>
      <c r="J1609" t="s">
        <v>54</v>
      </c>
      <c r="K1609" t="s">
        <v>37</v>
      </c>
      <c r="L1609" t="s">
        <v>38</v>
      </c>
      <c r="M1609" t="s">
        <v>55</v>
      </c>
      <c r="N1609" s="21" t="s">
        <v>56</v>
      </c>
      <c r="O1609" t="s">
        <v>820</v>
      </c>
      <c r="P1609" t="s">
        <v>8150</v>
      </c>
      <c r="Q1609" t="s">
        <v>41</v>
      </c>
      <c r="R1609" t="s">
        <v>6492</v>
      </c>
      <c r="S1609" s="38" t="s">
        <v>8517</v>
      </c>
      <c r="T1609" t="s">
        <v>44</v>
      </c>
      <c r="U1609" t="s">
        <v>60</v>
      </c>
      <c r="W1609" s="21">
        <v>2020</v>
      </c>
      <c r="X1609" t="s">
        <v>61</v>
      </c>
      <c r="Z1609" s="2"/>
      <c r="AB1609" t="str">
        <f t="shared" si="36"/>
        <v>DEU_Sachsen-Anhalt_Animalia_Zopheridae_2020.pdf</v>
      </c>
      <c r="AC1609" s="8"/>
      <c r="AD1609" t="s">
        <v>8151</v>
      </c>
      <c r="AE1609" t="s">
        <v>6492</v>
      </c>
      <c r="AF1609" t="s">
        <v>87</v>
      </c>
    </row>
    <row r="1610" spans="1:32" ht="15" customHeight="1">
      <c r="A1610">
        <v>1615</v>
      </c>
      <c r="B1610" t="s">
        <v>31</v>
      </c>
      <c r="C1610" s="19" t="s">
        <v>50</v>
      </c>
      <c r="D1610" t="s">
        <v>110</v>
      </c>
      <c r="E1610" t="s">
        <v>110</v>
      </c>
      <c r="I1610" t="s">
        <v>53</v>
      </c>
      <c r="J1610" t="s">
        <v>54</v>
      </c>
      <c r="K1610" t="s">
        <v>37</v>
      </c>
      <c r="L1610" t="s">
        <v>38</v>
      </c>
      <c r="M1610" t="s">
        <v>55</v>
      </c>
      <c r="N1610" s="21" t="s">
        <v>56</v>
      </c>
      <c r="O1610" t="s">
        <v>820</v>
      </c>
      <c r="P1610" t="s">
        <v>5650</v>
      </c>
      <c r="Q1610" t="s">
        <v>41</v>
      </c>
      <c r="R1610" t="s">
        <v>5653</v>
      </c>
      <c r="S1610" s="38" t="s">
        <v>8517</v>
      </c>
      <c r="T1610" t="s">
        <v>44</v>
      </c>
      <c r="U1610" t="s">
        <v>60</v>
      </c>
      <c r="W1610" s="21">
        <v>2020</v>
      </c>
      <c r="X1610" t="s">
        <v>61</v>
      </c>
      <c r="Z1610" s="2"/>
      <c r="AB1610" t="str">
        <f t="shared" si="36"/>
        <v>DEU_Sachsen-Anhalt_Animalia_Ladybugs_2020.pdf</v>
      </c>
      <c r="AC1610" s="8"/>
      <c r="AD1610" t="s">
        <v>5654</v>
      </c>
      <c r="AE1610" t="s">
        <v>5653</v>
      </c>
      <c r="AF1610" t="s">
        <v>87</v>
      </c>
    </row>
    <row r="1611" spans="1:32" ht="15" customHeight="1">
      <c r="A1611">
        <v>1616</v>
      </c>
      <c r="B1611" t="s">
        <v>31</v>
      </c>
      <c r="C1611" s="19" t="s">
        <v>50</v>
      </c>
      <c r="D1611" t="s">
        <v>110</v>
      </c>
      <c r="E1611" t="s">
        <v>110</v>
      </c>
      <c r="I1611" t="s">
        <v>53</v>
      </c>
      <c r="J1611" t="s">
        <v>54</v>
      </c>
      <c r="K1611" t="s">
        <v>37</v>
      </c>
      <c r="L1611" t="s">
        <v>38</v>
      </c>
      <c r="M1611" t="s">
        <v>55</v>
      </c>
      <c r="N1611" s="21" t="s">
        <v>56</v>
      </c>
      <c r="O1611" t="s">
        <v>820</v>
      </c>
      <c r="P1611" t="s">
        <v>6598</v>
      </c>
      <c r="Q1611" t="s">
        <v>41</v>
      </c>
      <c r="R1611" t="s">
        <v>2462</v>
      </c>
      <c r="S1611" s="38" t="s">
        <v>8517</v>
      </c>
      <c r="T1611" t="s">
        <v>44</v>
      </c>
      <c r="U1611" t="s">
        <v>60</v>
      </c>
      <c r="W1611" s="21">
        <v>2020</v>
      </c>
      <c r="X1611" t="s">
        <v>61</v>
      </c>
      <c r="Z1611" s="2"/>
      <c r="AB1611" t="str">
        <f t="shared" si="36"/>
        <v>DEU_Sachsen-Anhalt_Animalia_Monotomidae_2020.pdf</v>
      </c>
      <c r="AC1611" s="8"/>
      <c r="AD1611" t="s">
        <v>6599</v>
      </c>
      <c r="AE1611" t="s">
        <v>2462</v>
      </c>
      <c r="AF1611" t="s">
        <v>87</v>
      </c>
    </row>
    <row r="1612" spans="1:32" ht="15" customHeight="1">
      <c r="A1612">
        <v>1617</v>
      </c>
      <c r="B1612" t="s">
        <v>31</v>
      </c>
      <c r="C1612" s="19" t="s">
        <v>50</v>
      </c>
      <c r="D1612" t="s">
        <v>110</v>
      </c>
      <c r="E1612" t="s">
        <v>110</v>
      </c>
      <c r="I1612" t="s">
        <v>53</v>
      </c>
      <c r="J1612" t="s">
        <v>54</v>
      </c>
      <c r="K1612" t="s">
        <v>37</v>
      </c>
      <c r="L1612" t="s">
        <v>38</v>
      </c>
      <c r="M1612" t="s">
        <v>55</v>
      </c>
      <c r="N1612" s="21" t="s">
        <v>56</v>
      </c>
      <c r="O1612" t="s">
        <v>820</v>
      </c>
      <c r="P1612" t="s">
        <v>7102</v>
      </c>
      <c r="Q1612" t="s">
        <v>41</v>
      </c>
      <c r="R1612" t="s">
        <v>2629</v>
      </c>
      <c r="S1612" s="38" t="s">
        <v>8517</v>
      </c>
      <c r="T1612" t="s">
        <v>44</v>
      </c>
      <c r="U1612" t="s">
        <v>60</v>
      </c>
      <c r="W1612" s="21">
        <v>2020</v>
      </c>
      <c r="X1612" t="s">
        <v>61</v>
      </c>
      <c r="Z1612" s="2"/>
      <c r="AB1612" t="str">
        <f t="shared" si="36"/>
        <v>DEU_Sachsen-Anhalt_Animalia_Phalacridae_2020.pdf</v>
      </c>
      <c r="AC1612" s="8"/>
      <c r="AD1612" t="s">
        <v>6599</v>
      </c>
      <c r="AE1612" t="s">
        <v>2629</v>
      </c>
      <c r="AF1612" t="s">
        <v>87</v>
      </c>
    </row>
    <row r="1613" spans="1:32" ht="15" customHeight="1">
      <c r="A1613">
        <v>1618</v>
      </c>
      <c r="B1613" t="s">
        <v>31</v>
      </c>
      <c r="C1613" s="19" t="s">
        <v>50</v>
      </c>
      <c r="D1613" t="s">
        <v>110</v>
      </c>
      <c r="E1613" t="s">
        <v>110</v>
      </c>
      <c r="I1613" t="s">
        <v>53</v>
      </c>
      <c r="J1613" t="s">
        <v>54</v>
      </c>
      <c r="K1613" t="s">
        <v>37</v>
      </c>
      <c r="L1613" t="s">
        <v>38</v>
      </c>
      <c r="M1613" t="s">
        <v>55</v>
      </c>
      <c r="N1613" s="21" t="s">
        <v>56</v>
      </c>
      <c r="O1613" t="s">
        <v>820</v>
      </c>
      <c r="P1613" t="s">
        <v>7190</v>
      </c>
      <c r="Q1613" t="s">
        <v>41</v>
      </c>
      <c r="R1613" t="s">
        <v>7191</v>
      </c>
      <c r="S1613" s="38" t="s">
        <v>8517</v>
      </c>
      <c r="T1613" t="s">
        <v>44</v>
      </c>
      <c r="U1613" t="s">
        <v>60</v>
      </c>
      <c r="W1613" s="21">
        <v>2020</v>
      </c>
      <c r="X1613" t="s">
        <v>61</v>
      </c>
      <c r="Z1613" s="2"/>
      <c r="AB1613" t="str">
        <f t="shared" ref="AB1613:AB1676" si="37">IF(D1613="NA",   I1613&amp;"_"&amp;K1613&amp;"_"&amp;P1613&amp;"_"&amp;W1613&amp;"."&amp;T1613, I1613&amp;"_"&amp;D1613&amp;"_"&amp;K1613&amp;"_"&amp;P1613&amp;"_"&amp;W1613&amp;"."&amp;T1613)</f>
        <v>DEU_Sachsen-Anhalt_Animalia_Pyrochroide_2020.pdf</v>
      </c>
      <c r="AC1613" s="8"/>
      <c r="AD1613" t="s">
        <v>6599</v>
      </c>
      <c r="AE1613" t="s">
        <v>7191</v>
      </c>
      <c r="AF1613" t="s">
        <v>87</v>
      </c>
    </row>
    <row r="1614" spans="1:32" ht="15" customHeight="1">
      <c r="A1614">
        <v>1619</v>
      </c>
      <c r="B1614" t="s">
        <v>31</v>
      </c>
      <c r="C1614" s="19" t="s">
        <v>50</v>
      </c>
      <c r="D1614" t="s">
        <v>110</v>
      </c>
      <c r="E1614" t="s">
        <v>110</v>
      </c>
      <c r="I1614" t="s">
        <v>53</v>
      </c>
      <c r="J1614" t="s">
        <v>54</v>
      </c>
      <c r="K1614" t="s">
        <v>37</v>
      </c>
      <c r="L1614" t="s">
        <v>38</v>
      </c>
      <c r="M1614" t="s">
        <v>55</v>
      </c>
      <c r="N1614" s="21" t="s">
        <v>56</v>
      </c>
      <c r="O1614" t="s">
        <v>820</v>
      </c>
      <c r="P1614" t="s">
        <v>6497</v>
      </c>
      <c r="Q1614" t="s">
        <v>41</v>
      </c>
      <c r="R1614" t="s">
        <v>1583</v>
      </c>
      <c r="S1614" s="38" t="s">
        <v>8517</v>
      </c>
      <c r="T1614" t="s">
        <v>44</v>
      </c>
      <c r="U1614" t="s">
        <v>60</v>
      </c>
      <c r="W1614" s="21">
        <v>2020</v>
      </c>
      <c r="X1614" t="s">
        <v>61</v>
      </c>
      <c r="Z1614" s="2"/>
      <c r="AB1614" t="str">
        <f t="shared" si="37"/>
        <v>DEU_Sachsen-Anhalt_Animalia_Meloidae_2020.pdf</v>
      </c>
      <c r="AC1614" s="8"/>
      <c r="AD1614" t="s">
        <v>6498</v>
      </c>
      <c r="AE1614" t="s">
        <v>1583</v>
      </c>
      <c r="AF1614" t="s">
        <v>87</v>
      </c>
    </row>
    <row r="1615" spans="1:32" ht="15" customHeight="1">
      <c r="A1615">
        <v>1620</v>
      </c>
      <c r="B1615" t="s">
        <v>31</v>
      </c>
      <c r="C1615" s="19" t="s">
        <v>50</v>
      </c>
      <c r="D1615" t="s">
        <v>110</v>
      </c>
      <c r="E1615" t="s">
        <v>110</v>
      </c>
      <c r="I1615" t="s">
        <v>53</v>
      </c>
      <c r="J1615" t="s">
        <v>54</v>
      </c>
      <c r="K1615" t="s">
        <v>37</v>
      </c>
      <c r="L1615" t="s">
        <v>38</v>
      </c>
      <c r="M1615" t="s">
        <v>55</v>
      </c>
      <c r="N1615" s="21" t="s">
        <v>56</v>
      </c>
      <c r="O1615" t="s">
        <v>820</v>
      </c>
      <c r="P1615" t="s">
        <v>7693</v>
      </c>
      <c r="Q1615" t="s">
        <v>41</v>
      </c>
      <c r="R1615" t="s">
        <v>2044</v>
      </c>
      <c r="S1615" s="38" t="s">
        <v>8517</v>
      </c>
      <c r="T1615" t="s">
        <v>44</v>
      </c>
      <c r="U1615" t="s">
        <v>60</v>
      </c>
      <c r="W1615" s="21">
        <v>2020</v>
      </c>
      <c r="X1615" t="s">
        <v>61</v>
      </c>
      <c r="Z1615" s="2"/>
      <c r="AB1615" t="str">
        <f t="shared" si="37"/>
        <v>DEU_Sachsen-Anhalt_Animalia_Tenebrionidae_2020.pdf</v>
      </c>
      <c r="AC1615" s="8"/>
      <c r="AD1615" t="s">
        <v>7699</v>
      </c>
      <c r="AE1615" t="s">
        <v>2044</v>
      </c>
      <c r="AF1615" t="s">
        <v>87</v>
      </c>
    </row>
    <row r="1616" spans="1:32" ht="15" customHeight="1">
      <c r="A1616">
        <v>1621</v>
      </c>
      <c r="B1616" t="s">
        <v>31</v>
      </c>
      <c r="C1616" s="19" t="s">
        <v>50</v>
      </c>
      <c r="D1616" t="s">
        <v>110</v>
      </c>
      <c r="E1616" t="s">
        <v>110</v>
      </c>
      <c r="I1616" t="s">
        <v>53</v>
      </c>
      <c r="J1616" t="s">
        <v>54</v>
      </c>
      <c r="K1616" t="s">
        <v>37</v>
      </c>
      <c r="L1616" t="s">
        <v>38</v>
      </c>
      <c r="M1616" t="s">
        <v>55</v>
      </c>
      <c r="N1616" s="21" t="s">
        <v>56</v>
      </c>
      <c r="O1616" t="s">
        <v>820</v>
      </c>
      <c r="P1616" t="s">
        <v>7431</v>
      </c>
      <c r="Q1616" t="s">
        <v>41</v>
      </c>
      <c r="R1616" t="s">
        <v>2530</v>
      </c>
      <c r="S1616" s="38" t="s">
        <v>8517</v>
      </c>
      <c r="T1616" t="s">
        <v>44</v>
      </c>
      <c r="U1616" t="s">
        <v>60</v>
      </c>
      <c r="W1616" s="21">
        <v>2020</v>
      </c>
      <c r="X1616" t="s">
        <v>61</v>
      </c>
      <c r="Z1616" s="2"/>
      <c r="AB1616" t="str">
        <f t="shared" si="37"/>
        <v>DEU_Sachsen-Anhalt_Animalia_Scarabaeidae_2020.pdf</v>
      </c>
      <c r="AC1616" s="8"/>
      <c r="AD1616" t="s">
        <v>7436</v>
      </c>
      <c r="AE1616" t="s">
        <v>2530</v>
      </c>
      <c r="AF1616" t="s">
        <v>87</v>
      </c>
    </row>
    <row r="1617" spans="1:32" ht="15" customHeight="1">
      <c r="A1617">
        <v>1622</v>
      </c>
      <c r="B1617" t="s">
        <v>31</v>
      </c>
      <c r="C1617" s="19" t="s">
        <v>50</v>
      </c>
      <c r="D1617" t="s">
        <v>110</v>
      </c>
      <c r="E1617" t="s">
        <v>110</v>
      </c>
      <c r="I1617" t="s">
        <v>53</v>
      </c>
      <c r="J1617" t="s">
        <v>54</v>
      </c>
      <c r="K1617" t="s">
        <v>37</v>
      </c>
      <c r="L1617" t="s">
        <v>38</v>
      </c>
      <c r="M1617" t="s">
        <v>55</v>
      </c>
      <c r="N1617" s="21" t="s">
        <v>56</v>
      </c>
      <c r="O1617" t="s">
        <v>820</v>
      </c>
      <c r="P1617" t="s">
        <v>5896</v>
      </c>
      <c r="Q1617" t="s">
        <v>41</v>
      </c>
      <c r="R1617" t="s">
        <v>977</v>
      </c>
      <c r="S1617" s="38" t="s">
        <v>8517</v>
      </c>
      <c r="T1617" t="s">
        <v>44</v>
      </c>
      <c r="U1617" t="s">
        <v>60</v>
      </c>
      <c r="W1617" s="21">
        <v>2020</v>
      </c>
      <c r="X1617" t="s">
        <v>61</v>
      </c>
      <c r="Z1617" s="2"/>
      <c r="AB1617" t="str">
        <f t="shared" si="37"/>
        <v>DEU_Sachsen-Anhalt_Animalia_Lucanidae_2020.pdf</v>
      </c>
      <c r="AC1617" s="8"/>
      <c r="AD1617" t="s">
        <v>5900</v>
      </c>
      <c r="AE1617" t="s">
        <v>977</v>
      </c>
      <c r="AF1617" t="s">
        <v>87</v>
      </c>
    </row>
    <row r="1618" spans="1:32" ht="15" customHeight="1">
      <c r="A1618">
        <v>1623</v>
      </c>
      <c r="B1618" t="s">
        <v>31</v>
      </c>
      <c r="C1618" s="19" t="s">
        <v>50</v>
      </c>
      <c r="D1618" t="s">
        <v>110</v>
      </c>
      <c r="E1618" t="s">
        <v>110</v>
      </c>
      <c r="I1618" t="s">
        <v>53</v>
      </c>
      <c r="J1618" t="s">
        <v>54</v>
      </c>
      <c r="K1618" t="s">
        <v>37</v>
      </c>
      <c r="L1618" t="s">
        <v>38</v>
      </c>
      <c r="M1618" t="s">
        <v>55</v>
      </c>
      <c r="N1618" s="21" t="s">
        <v>56</v>
      </c>
      <c r="O1618" t="s">
        <v>820</v>
      </c>
      <c r="P1618" t="s">
        <v>5873</v>
      </c>
      <c r="Q1618" t="s">
        <v>41</v>
      </c>
      <c r="R1618" t="s">
        <v>5491</v>
      </c>
      <c r="S1618" s="38" t="s">
        <v>8517</v>
      </c>
      <c r="T1618" t="s">
        <v>44</v>
      </c>
      <c r="U1618" t="s">
        <v>60</v>
      </c>
      <c r="W1618" s="21">
        <v>2020</v>
      </c>
      <c r="X1618" t="s">
        <v>61</v>
      </c>
      <c r="Z1618" s="2"/>
      <c r="AB1618" t="str">
        <f t="shared" si="37"/>
        <v>DEU_Sachsen-Anhalt_Animalia_Longhorn beetles_2020.pdf</v>
      </c>
      <c r="AC1618" s="8"/>
      <c r="AD1618" t="s">
        <v>5891</v>
      </c>
      <c r="AE1618" t="s">
        <v>5491</v>
      </c>
      <c r="AF1618" t="s">
        <v>87</v>
      </c>
    </row>
    <row r="1619" spans="1:32" ht="15" customHeight="1">
      <c r="A1619">
        <v>1624</v>
      </c>
      <c r="B1619" t="s">
        <v>31</v>
      </c>
      <c r="C1619" s="19" t="s">
        <v>50</v>
      </c>
      <c r="D1619" t="s">
        <v>110</v>
      </c>
      <c r="E1619" t="s">
        <v>110</v>
      </c>
      <c r="I1619" t="s">
        <v>53</v>
      </c>
      <c r="J1619" t="s">
        <v>54</v>
      </c>
      <c r="K1619" t="s">
        <v>37</v>
      </c>
      <c r="L1619" t="s">
        <v>38</v>
      </c>
      <c r="M1619" t="s">
        <v>55</v>
      </c>
      <c r="N1619" s="21" t="s">
        <v>56</v>
      </c>
      <c r="O1619" t="s">
        <v>820</v>
      </c>
      <c r="P1619" t="s">
        <v>6491</v>
      </c>
      <c r="Q1619" t="s">
        <v>41</v>
      </c>
      <c r="R1619" t="s">
        <v>6492</v>
      </c>
      <c r="S1619" s="38" t="s">
        <v>8517</v>
      </c>
      <c r="T1619" t="s">
        <v>44</v>
      </c>
      <c r="U1619" t="s">
        <v>60</v>
      </c>
      <c r="W1619" s="21">
        <v>2020</v>
      </c>
      <c r="X1619" t="s">
        <v>61</v>
      </c>
      <c r="Z1619" s="2"/>
      <c r="AB1619" t="str">
        <f t="shared" si="37"/>
        <v>DEU_Sachsen-Anhalt_Animalia_Megalopodidae_2020.pdf</v>
      </c>
      <c r="AC1619" s="8"/>
      <c r="AD1619" t="s">
        <v>2463</v>
      </c>
      <c r="AE1619" s="1" t="s">
        <v>6492</v>
      </c>
      <c r="AF1619" t="s">
        <v>87</v>
      </c>
    </row>
    <row r="1620" spans="1:32" ht="15" customHeight="1">
      <c r="A1620">
        <v>1625</v>
      </c>
      <c r="B1620" t="s">
        <v>31</v>
      </c>
      <c r="C1620" s="19" t="s">
        <v>50</v>
      </c>
      <c r="D1620" t="s">
        <v>110</v>
      </c>
      <c r="E1620" t="s">
        <v>110</v>
      </c>
      <c r="I1620" t="s">
        <v>53</v>
      </c>
      <c r="J1620" t="s">
        <v>54</v>
      </c>
      <c r="K1620" t="s">
        <v>37</v>
      </c>
      <c r="L1620" t="s">
        <v>38</v>
      </c>
      <c r="M1620" t="s">
        <v>55</v>
      </c>
      <c r="N1620" s="21" t="s">
        <v>56</v>
      </c>
      <c r="O1620" t="s">
        <v>820</v>
      </c>
      <c r="P1620" t="s">
        <v>6947</v>
      </c>
      <c r="Q1620" t="s">
        <v>41</v>
      </c>
      <c r="R1620" t="s">
        <v>5653</v>
      </c>
      <c r="S1620" s="38" t="s">
        <v>8517</v>
      </c>
      <c r="T1620" t="s">
        <v>44</v>
      </c>
      <c r="U1620" t="s">
        <v>60</v>
      </c>
      <c r="W1620" s="21">
        <v>2020</v>
      </c>
      <c r="X1620" t="s">
        <v>61</v>
      </c>
      <c r="Z1620" s="2"/>
      <c r="AB1620" t="str">
        <f t="shared" si="37"/>
        <v>DEU_Sachsen-Anhalt_Animalia_Orsodacnidae_2020.pdf</v>
      </c>
      <c r="AC1620" s="8"/>
      <c r="AD1620" t="s">
        <v>2463</v>
      </c>
      <c r="AE1620" t="s">
        <v>5653</v>
      </c>
      <c r="AF1620" t="s">
        <v>87</v>
      </c>
    </row>
    <row r="1621" spans="1:32" ht="15" customHeight="1">
      <c r="A1621">
        <v>1626</v>
      </c>
      <c r="B1621" t="s">
        <v>31</v>
      </c>
      <c r="C1621" s="19" t="s">
        <v>50</v>
      </c>
      <c r="D1621" t="s">
        <v>110</v>
      </c>
      <c r="E1621" t="s">
        <v>110</v>
      </c>
      <c r="I1621" t="s">
        <v>53</v>
      </c>
      <c r="J1621" t="s">
        <v>54</v>
      </c>
      <c r="K1621" t="s">
        <v>37</v>
      </c>
      <c r="L1621" t="s">
        <v>38</v>
      </c>
      <c r="M1621" t="s">
        <v>55</v>
      </c>
      <c r="N1621" s="21" t="s">
        <v>56</v>
      </c>
      <c r="O1621" t="s">
        <v>820</v>
      </c>
      <c r="P1621" t="s">
        <v>2458</v>
      </c>
      <c r="Q1621" t="s">
        <v>41</v>
      </c>
      <c r="R1621" t="s">
        <v>2462</v>
      </c>
      <c r="S1621" s="38" t="s">
        <v>8517</v>
      </c>
      <c r="T1621" t="s">
        <v>44</v>
      </c>
      <c r="U1621" t="s">
        <v>60</v>
      </c>
      <c r="W1621" s="21">
        <v>2020</v>
      </c>
      <c r="X1621" t="s">
        <v>61</v>
      </c>
      <c r="Z1621" s="2"/>
      <c r="AB1621" t="str">
        <f t="shared" si="37"/>
        <v>DEU_Sachsen-Anhalt_Animalia_Chrysomelidae_2020.pdf</v>
      </c>
      <c r="AC1621" s="8"/>
      <c r="AD1621" t="s">
        <v>2463</v>
      </c>
      <c r="AE1621" t="s">
        <v>2462</v>
      </c>
      <c r="AF1621" t="s">
        <v>87</v>
      </c>
    </row>
    <row r="1622" spans="1:32" ht="15" customHeight="1">
      <c r="A1622">
        <v>1627</v>
      </c>
      <c r="B1622" t="s">
        <v>31</v>
      </c>
      <c r="C1622" s="19" t="s">
        <v>50</v>
      </c>
      <c r="D1622" t="s">
        <v>110</v>
      </c>
      <c r="E1622" t="s">
        <v>110</v>
      </c>
      <c r="I1622" t="s">
        <v>53</v>
      </c>
      <c r="J1622" t="s">
        <v>54</v>
      </c>
      <c r="K1622" t="s">
        <v>37</v>
      </c>
      <c r="L1622" t="s">
        <v>38</v>
      </c>
      <c r="M1622" t="s">
        <v>55</v>
      </c>
      <c r="N1622" s="21" t="s">
        <v>56</v>
      </c>
      <c r="O1622" t="s">
        <v>820</v>
      </c>
      <c r="P1622" t="s">
        <v>2628</v>
      </c>
      <c r="Q1622" t="s">
        <v>41</v>
      </c>
      <c r="R1622" t="s">
        <v>2629</v>
      </c>
      <c r="S1622" s="38" t="s">
        <v>8517</v>
      </c>
      <c r="T1622" t="s">
        <v>44</v>
      </c>
      <c r="U1622" t="s">
        <v>60</v>
      </c>
      <c r="W1622" s="21">
        <v>2020</v>
      </c>
      <c r="X1622" t="s">
        <v>61</v>
      </c>
      <c r="Z1622" s="2"/>
      <c r="AB1622" t="str">
        <f t="shared" si="37"/>
        <v>DEU_Sachsen-Anhalt_Animalia_Curculionoidea_2020.pdf</v>
      </c>
      <c r="AC1622" s="8"/>
      <c r="AD1622" t="s">
        <v>2630</v>
      </c>
      <c r="AE1622" t="s">
        <v>2629</v>
      </c>
      <c r="AF1622" t="s">
        <v>87</v>
      </c>
    </row>
    <row r="1623" spans="1:32" ht="15" customHeight="1">
      <c r="A1623">
        <v>1628</v>
      </c>
      <c r="B1623" t="s">
        <v>31</v>
      </c>
      <c r="C1623" s="19" t="s">
        <v>50</v>
      </c>
      <c r="D1623" t="s">
        <v>110</v>
      </c>
      <c r="E1623" t="s">
        <v>110</v>
      </c>
      <c r="I1623" t="s">
        <v>53</v>
      </c>
      <c r="J1623" t="s">
        <v>54</v>
      </c>
      <c r="K1623" t="s">
        <v>37</v>
      </c>
      <c r="L1623" t="s">
        <v>38</v>
      </c>
      <c r="M1623" t="s">
        <v>55</v>
      </c>
      <c r="N1623" s="21" t="s">
        <v>56</v>
      </c>
      <c r="O1623" t="s">
        <v>806</v>
      </c>
      <c r="P1623" t="s">
        <v>7684</v>
      </c>
      <c r="Q1623" t="s">
        <v>41</v>
      </c>
      <c r="R1623" t="s">
        <v>7191</v>
      </c>
      <c r="S1623" s="38" t="s">
        <v>8517</v>
      </c>
      <c r="T1623" t="s">
        <v>44</v>
      </c>
      <c r="U1623" t="s">
        <v>60</v>
      </c>
      <c r="W1623" s="21">
        <v>2020</v>
      </c>
      <c r="X1623" t="s">
        <v>61</v>
      </c>
      <c r="Z1623" s="2"/>
      <c r="AB1623" t="str">
        <f t="shared" si="37"/>
        <v>DEU_Sachsen-Anhalt_Animalia_Symphyta_2020.pdf</v>
      </c>
      <c r="AC1623" s="8"/>
      <c r="AD1623" t="s">
        <v>7685</v>
      </c>
      <c r="AE1623" t="s">
        <v>7191</v>
      </c>
      <c r="AF1623" t="s">
        <v>87</v>
      </c>
    </row>
    <row r="1624" spans="1:32" ht="15" customHeight="1">
      <c r="A1624">
        <v>1629</v>
      </c>
      <c r="B1624" t="s">
        <v>31</v>
      </c>
      <c r="C1624" s="19" t="s">
        <v>50</v>
      </c>
      <c r="D1624" t="s">
        <v>110</v>
      </c>
      <c r="E1624" t="s">
        <v>110</v>
      </c>
      <c r="I1624" t="s">
        <v>53</v>
      </c>
      <c r="J1624" t="s">
        <v>54</v>
      </c>
      <c r="K1624" t="s">
        <v>37</v>
      </c>
      <c r="L1624" t="s">
        <v>38</v>
      </c>
      <c r="M1624" t="s">
        <v>55</v>
      </c>
      <c r="N1624" s="21" t="s">
        <v>56</v>
      </c>
      <c r="O1624" t="s">
        <v>806</v>
      </c>
      <c r="P1624" t="s">
        <v>1080</v>
      </c>
      <c r="Q1624" t="s">
        <v>41</v>
      </c>
      <c r="R1624" t="s">
        <v>1107</v>
      </c>
      <c r="S1624" s="38" t="s">
        <v>8517</v>
      </c>
      <c r="T1624" t="s">
        <v>44</v>
      </c>
      <c r="U1624" t="s">
        <v>60</v>
      </c>
      <c r="W1624" s="21">
        <v>2020</v>
      </c>
      <c r="X1624" t="s">
        <v>61</v>
      </c>
      <c r="Z1624" s="2"/>
      <c r="AB1624" t="str">
        <f t="shared" si="37"/>
        <v>DEU_Sachsen-Anhalt_Animalia_Bees_2020.pdf</v>
      </c>
      <c r="AC1624" s="8"/>
      <c r="AD1624" t="s">
        <v>1108</v>
      </c>
      <c r="AE1624" t="s">
        <v>1107</v>
      </c>
      <c r="AF1624" t="s">
        <v>87</v>
      </c>
    </row>
    <row r="1625" spans="1:32" ht="15" customHeight="1">
      <c r="A1625">
        <v>1630</v>
      </c>
      <c r="B1625" t="s">
        <v>31</v>
      </c>
      <c r="C1625" s="19" t="s">
        <v>50</v>
      </c>
      <c r="D1625" t="s">
        <v>110</v>
      </c>
      <c r="E1625" t="s">
        <v>110</v>
      </c>
      <c r="I1625" t="s">
        <v>53</v>
      </c>
      <c r="J1625" t="s">
        <v>54</v>
      </c>
      <c r="K1625" t="s">
        <v>37</v>
      </c>
      <c r="L1625" t="s">
        <v>38</v>
      </c>
      <c r="M1625" t="s">
        <v>55</v>
      </c>
      <c r="N1625" s="21" t="s">
        <v>56</v>
      </c>
      <c r="O1625" t="s">
        <v>806</v>
      </c>
      <c r="P1625" t="s">
        <v>7655</v>
      </c>
      <c r="Q1625" t="s">
        <v>41</v>
      </c>
      <c r="R1625" t="s">
        <v>7656</v>
      </c>
      <c r="S1625" s="38" t="s">
        <v>8517</v>
      </c>
      <c r="T1625" t="s">
        <v>44</v>
      </c>
      <c r="U1625" t="s">
        <v>60</v>
      </c>
      <c r="W1625" s="21">
        <v>2020</v>
      </c>
      <c r="X1625" t="s">
        <v>61</v>
      </c>
      <c r="Z1625" s="2"/>
      <c r="AB1625" t="str">
        <f t="shared" si="37"/>
        <v>DEU_Sachsen-Anhalt_Animalia_Stinging wasps _2020.pdf</v>
      </c>
      <c r="AC1625" s="8"/>
      <c r="AD1625" t="s">
        <v>7657</v>
      </c>
      <c r="AE1625" t="s">
        <v>7656</v>
      </c>
      <c r="AF1625" t="s">
        <v>87</v>
      </c>
    </row>
    <row r="1626" spans="1:32" ht="15" customHeight="1">
      <c r="A1626">
        <v>1631</v>
      </c>
      <c r="B1626" t="s">
        <v>31</v>
      </c>
      <c r="C1626" s="19" t="s">
        <v>50</v>
      </c>
      <c r="D1626" t="s">
        <v>110</v>
      </c>
      <c r="E1626" t="s">
        <v>110</v>
      </c>
      <c r="I1626" t="s">
        <v>53</v>
      </c>
      <c r="J1626" t="s">
        <v>54</v>
      </c>
      <c r="K1626" t="s">
        <v>37</v>
      </c>
      <c r="L1626" t="s">
        <v>38</v>
      </c>
      <c r="M1626" t="s">
        <v>55</v>
      </c>
      <c r="N1626" s="21" t="s">
        <v>56</v>
      </c>
      <c r="O1626" t="s">
        <v>806</v>
      </c>
      <c r="P1626" t="s">
        <v>832</v>
      </c>
      <c r="Q1626" t="s">
        <v>41</v>
      </c>
      <c r="R1626" t="s">
        <v>854</v>
      </c>
      <c r="S1626" s="38" t="s">
        <v>8517</v>
      </c>
      <c r="T1626" t="s">
        <v>44</v>
      </c>
      <c r="U1626" t="s">
        <v>60</v>
      </c>
      <c r="W1626" s="21">
        <v>2020</v>
      </c>
      <c r="X1626" t="s">
        <v>61</v>
      </c>
      <c r="Z1626" s="2"/>
      <c r="AB1626" t="str">
        <f t="shared" si="37"/>
        <v>DEU_Sachsen-Anhalt_Animalia_Ants_2020.pdf</v>
      </c>
      <c r="AC1626" s="8"/>
      <c r="AD1626" t="s">
        <v>855</v>
      </c>
      <c r="AE1626" t="s">
        <v>854</v>
      </c>
      <c r="AF1626" t="s">
        <v>87</v>
      </c>
    </row>
    <row r="1627" spans="1:32" ht="15" customHeight="1">
      <c r="A1627">
        <v>1632</v>
      </c>
      <c r="B1627" t="s">
        <v>31</v>
      </c>
      <c r="C1627" s="19" t="s">
        <v>50</v>
      </c>
      <c r="D1627" t="s">
        <v>110</v>
      </c>
      <c r="E1627" t="s">
        <v>110</v>
      </c>
      <c r="I1627" t="s">
        <v>53</v>
      </c>
      <c r="J1627" t="s">
        <v>54</v>
      </c>
      <c r="K1627" t="s">
        <v>37</v>
      </c>
      <c r="L1627" t="s">
        <v>38</v>
      </c>
      <c r="M1627" t="s">
        <v>55</v>
      </c>
      <c r="N1627" s="21" t="s">
        <v>56</v>
      </c>
      <c r="O1627" t="s">
        <v>2246</v>
      </c>
      <c r="P1627" t="s">
        <v>2247</v>
      </c>
      <c r="Q1627" t="s">
        <v>41</v>
      </c>
      <c r="R1627" t="s">
        <v>2272</v>
      </c>
      <c r="S1627" s="38" t="s">
        <v>8517</v>
      </c>
      <c r="T1627" t="s">
        <v>44</v>
      </c>
      <c r="U1627" t="s">
        <v>60</v>
      </c>
      <c r="W1627" s="21">
        <v>2020</v>
      </c>
      <c r="X1627" t="s">
        <v>61</v>
      </c>
      <c r="Z1627" s="2"/>
      <c r="AB1627" t="str">
        <f t="shared" si="37"/>
        <v>DEU_Sachsen-Anhalt_Animalia_Caddisflies_2020.pdf</v>
      </c>
      <c r="AC1627" s="8"/>
      <c r="AD1627" t="s">
        <v>2273</v>
      </c>
      <c r="AE1627" t="s">
        <v>2272</v>
      </c>
      <c r="AF1627" t="s">
        <v>87</v>
      </c>
    </row>
    <row r="1628" spans="1:32" ht="15" customHeight="1">
      <c r="A1628">
        <v>1633</v>
      </c>
      <c r="B1628" t="s">
        <v>31</v>
      </c>
      <c r="C1628" s="19" t="s">
        <v>50</v>
      </c>
      <c r="D1628" t="s">
        <v>110</v>
      </c>
      <c r="E1628" t="s">
        <v>110</v>
      </c>
      <c r="I1628" t="s">
        <v>53</v>
      </c>
      <c r="J1628" t="s">
        <v>54</v>
      </c>
      <c r="K1628" t="s">
        <v>37</v>
      </c>
      <c r="L1628" t="s">
        <v>38</v>
      </c>
      <c r="M1628" t="s">
        <v>55</v>
      </c>
      <c r="N1628" s="21" t="s">
        <v>56</v>
      </c>
      <c r="O1628" t="s">
        <v>158</v>
      </c>
      <c r="P1628" t="s">
        <v>5928</v>
      </c>
      <c r="Q1628" t="s">
        <v>41</v>
      </c>
      <c r="R1628" t="s">
        <v>5936</v>
      </c>
      <c r="S1628" s="38" t="s">
        <v>8517</v>
      </c>
      <c r="T1628" t="s">
        <v>44</v>
      </c>
      <c r="U1628" t="s">
        <v>60</v>
      </c>
      <c r="W1628" s="21">
        <v>2020</v>
      </c>
      <c r="X1628" t="s">
        <v>61</v>
      </c>
      <c r="Z1628" s="2"/>
      <c r="AB1628" t="str">
        <f t="shared" si="37"/>
        <v>DEU_Sachsen-Anhalt_Animalia_Macrolepidoptera_2020.pdf</v>
      </c>
      <c r="AC1628" s="8"/>
      <c r="AD1628" t="s">
        <v>5937</v>
      </c>
      <c r="AE1628" t="s">
        <v>5936</v>
      </c>
      <c r="AF1628" t="s">
        <v>87</v>
      </c>
    </row>
    <row r="1629" spans="1:32" ht="15" customHeight="1">
      <c r="A1629">
        <v>1634</v>
      </c>
      <c r="B1629" t="s">
        <v>31</v>
      </c>
      <c r="C1629" s="19" t="s">
        <v>50</v>
      </c>
      <c r="D1629" t="s">
        <v>110</v>
      </c>
      <c r="E1629" t="s">
        <v>110</v>
      </c>
      <c r="I1629" t="s">
        <v>53</v>
      </c>
      <c r="J1629" t="s">
        <v>54</v>
      </c>
      <c r="K1629" t="s">
        <v>37</v>
      </c>
      <c r="L1629" t="s">
        <v>38</v>
      </c>
      <c r="M1629" t="s">
        <v>55</v>
      </c>
      <c r="N1629" s="21" t="s">
        <v>56</v>
      </c>
      <c r="O1629" t="s">
        <v>6478</v>
      </c>
      <c r="P1629" t="s">
        <v>7450</v>
      </c>
      <c r="Q1629" t="s">
        <v>41</v>
      </c>
      <c r="R1629" t="s">
        <v>2361</v>
      </c>
      <c r="S1629" s="38" t="s">
        <v>8517</v>
      </c>
      <c r="T1629" t="s">
        <v>44</v>
      </c>
      <c r="U1629" t="s">
        <v>60</v>
      </c>
      <c r="W1629" s="21">
        <v>2020</v>
      </c>
      <c r="X1629" t="s">
        <v>61</v>
      </c>
      <c r="Z1629" s="2"/>
      <c r="AB1629" t="str">
        <f t="shared" si="37"/>
        <v>DEU_Sachsen-Anhalt_Animalia_Scorpionflies_2020.pdf</v>
      </c>
      <c r="AC1629" s="8"/>
      <c r="AD1629" t="s">
        <v>7452</v>
      </c>
      <c r="AE1629" t="s">
        <v>2361</v>
      </c>
      <c r="AF1629" t="s">
        <v>87</v>
      </c>
    </row>
    <row r="1630" spans="1:32" ht="15" customHeight="1">
      <c r="A1630">
        <v>1635</v>
      </c>
      <c r="B1630" t="s">
        <v>31</v>
      </c>
      <c r="C1630" s="19" t="s">
        <v>50</v>
      </c>
      <c r="D1630" t="s">
        <v>110</v>
      </c>
      <c r="E1630" t="s">
        <v>110</v>
      </c>
      <c r="I1630" t="s">
        <v>53</v>
      </c>
      <c r="J1630" t="s">
        <v>54</v>
      </c>
      <c r="K1630" t="s">
        <v>37</v>
      </c>
      <c r="L1630" t="s">
        <v>38</v>
      </c>
      <c r="M1630" t="s">
        <v>55</v>
      </c>
      <c r="N1630" s="21" t="s">
        <v>56</v>
      </c>
      <c r="O1630" t="s">
        <v>68</v>
      </c>
      <c r="P1630" t="s">
        <v>1582</v>
      </c>
      <c r="Q1630" t="s">
        <v>41</v>
      </c>
      <c r="R1630" t="s">
        <v>1583</v>
      </c>
      <c r="S1630" s="38" t="s">
        <v>8517</v>
      </c>
      <c r="T1630" t="s">
        <v>44</v>
      </c>
      <c r="U1630" t="s">
        <v>60</v>
      </c>
      <c r="W1630" s="21">
        <v>2020</v>
      </c>
      <c r="X1630" t="s">
        <v>61</v>
      </c>
      <c r="Z1630" s="2"/>
      <c r="AB1630" t="str">
        <f t="shared" si="37"/>
        <v>DEU_Sachsen-Anhalt_Animalia_Black flies_2020.pdf</v>
      </c>
      <c r="AC1630" s="8"/>
      <c r="AD1630" t="s">
        <v>1584</v>
      </c>
      <c r="AE1630" t="s">
        <v>1583</v>
      </c>
      <c r="AF1630" t="s">
        <v>87</v>
      </c>
    </row>
    <row r="1631" spans="1:32" ht="15" customHeight="1">
      <c r="A1631">
        <v>1636</v>
      </c>
      <c r="B1631" t="s">
        <v>31</v>
      </c>
      <c r="C1631" s="19" t="s">
        <v>50</v>
      </c>
      <c r="D1631" t="s">
        <v>110</v>
      </c>
      <c r="E1631" t="s">
        <v>110</v>
      </c>
      <c r="I1631" t="s">
        <v>53</v>
      </c>
      <c r="J1631" t="s">
        <v>54</v>
      </c>
      <c r="K1631" t="s">
        <v>37</v>
      </c>
      <c r="L1631" t="s">
        <v>38</v>
      </c>
      <c r="M1631" t="s">
        <v>55</v>
      </c>
      <c r="N1631" s="21" t="s">
        <v>56</v>
      </c>
      <c r="O1631" t="s">
        <v>68</v>
      </c>
      <c r="P1631" t="s">
        <v>5893</v>
      </c>
      <c r="Q1631" t="s">
        <v>41</v>
      </c>
      <c r="R1631" t="s">
        <v>2044</v>
      </c>
      <c r="S1631" s="38" t="s">
        <v>8517</v>
      </c>
      <c r="T1631" t="s">
        <v>44</v>
      </c>
      <c r="U1631" t="s">
        <v>60</v>
      </c>
      <c r="W1631" s="21">
        <v>2020</v>
      </c>
      <c r="X1631" t="s">
        <v>61</v>
      </c>
      <c r="Z1631" s="2"/>
      <c r="AB1631" t="str">
        <f t="shared" si="37"/>
        <v>DEU_Sachsen-Anhalt_Animalia_Long-legged flies_2020.pdf</v>
      </c>
      <c r="AC1631" s="8"/>
      <c r="AD1631" t="s">
        <v>5894</v>
      </c>
      <c r="AE1631" t="s">
        <v>2044</v>
      </c>
      <c r="AF1631" t="s">
        <v>87</v>
      </c>
    </row>
    <row r="1632" spans="1:32" ht="15" customHeight="1">
      <c r="A1632">
        <v>1637</v>
      </c>
      <c r="B1632" t="s">
        <v>31</v>
      </c>
      <c r="C1632" s="19" t="s">
        <v>50</v>
      </c>
      <c r="D1632" t="s">
        <v>110</v>
      </c>
      <c r="E1632" t="s">
        <v>110</v>
      </c>
      <c r="I1632" t="s">
        <v>53</v>
      </c>
      <c r="J1632" t="s">
        <v>54</v>
      </c>
      <c r="K1632" t="s">
        <v>37</v>
      </c>
      <c r="L1632" t="s">
        <v>38</v>
      </c>
      <c r="M1632" t="s">
        <v>55</v>
      </c>
      <c r="N1632" s="21" t="s">
        <v>56</v>
      </c>
      <c r="O1632" t="s">
        <v>68</v>
      </c>
      <c r="P1632" t="s">
        <v>7543</v>
      </c>
      <c r="Q1632" t="s">
        <v>41</v>
      </c>
      <c r="R1632" t="s">
        <v>2530</v>
      </c>
      <c r="S1632" s="38" t="s">
        <v>8517</v>
      </c>
      <c r="T1632" t="s">
        <v>44</v>
      </c>
      <c r="U1632" t="s">
        <v>60</v>
      </c>
      <c r="W1632" s="21">
        <v>2020</v>
      </c>
      <c r="X1632" t="s">
        <v>61</v>
      </c>
      <c r="Z1632" s="2"/>
      <c r="AB1632" t="str">
        <f t="shared" si="37"/>
        <v>DEU_Sachsen-Anhalt_Animalia_Soldier flies_2020.pdf</v>
      </c>
      <c r="AC1632" s="8"/>
      <c r="AD1632" t="s">
        <v>7545</v>
      </c>
      <c r="AE1632" t="s">
        <v>2530</v>
      </c>
      <c r="AF1632" t="s">
        <v>87</v>
      </c>
    </row>
    <row r="1633" spans="1:33" ht="15" customHeight="1">
      <c r="A1633">
        <v>1638</v>
      </c>
      <c r="B1633" t="s">
        <v>31</v>
      </c>
      <c r="C1633" s="19" t="s">
        <v>50</v>
      </c>
      <c r="D1633" t="s">
        <v>110</v>
      </c>
      <c r="E1633" t="s">
        <v>110</v>
      </c>
      <c r="I1633" t="s">
        <v>53</v>
      </c>
      <c r="J1633" t="s">
        <v>54</v>
      </c>
      <c r="K1633" t="s">
        <v>37</v>
      </c>
      <c r="L1633" t="s">
        <v>38</v>
      </c>
      <c r="M1633" t="s">
        <v>55</v>
      </c>
      <c r="N1633" s="21" t="s">
        <v>56</v>
      </c>
      <c r="O1633" t="s">
        <v>68</v>
      </c>
      <c r="P1633" t="s">
        <v>5517</v>
      </c>
      <c r="Q1633" t="s">
        <v>41</v>
      </c>
      <c r="R1633" t="s">
        <v>977</v>
      </c>
      <c r="S1633" s="38" t="s">
        <v>8517</v>
      </c>
      <c r="T1633" t="s">
        <v>44</v>
      </c>
      <c r="U1633" t="s">
        <v>60</v>
      </c>
      <c r="W1633" s="21">
        <v>2020</v>
      </c>
      <c r="X1633" t="s">
        <v>61</v>
      </c>
      <c r="Z1633" s="8"/>
      <c r="AB1633" t="str">
        <f t="shared" si="37"/>
        <v>DEU_Sachsen-Anhalt_Animalia_Horse-flies_2020.pdf</v>
      </c>
      <c r="AC1633" s="8"/>
      <c r="AD1633" t="s">
        <v>5519</v>
      </c>
      <c r="AE1633" t="s">
        <v>977</v>
      </c>
      <c r="AF1633" t="s">
        <v>87</v>
      </c>
    </row>
    <row r="1634" spans="1:33" ht="15" customHeight="1">
      <c r="A1634">
        <v>1639</v>
      </c>
      <c r="B1634" t="s">
        <v>31</v>
      </c>
      <c r="C1634" s="19" t="s">
        <v>50</v>
      </c>
      <c r="D1634" t="s">
        <v>110</v>
      </c>
      <c r="E1634" t="s">
        <v>110</v>
      </c>
      <c r="I1634" t="s">
        <v>53</v>
      </c>
      <c r="J1634" t="s">
        <v>54</v>
      </c>
      <c r="K1634" t="s">
        <v>37</v>
      </c>
      <c r="L1634" t="s">
        <v>38</v>
      </c>
      <c r="M1634" t="s">
        <v>55</v>
      </c>
      <c r="N1634" s="21" t="s">
        <v>56</v>
      </c>
      <c r="O1634" t="s">
        <v>68</v>
      </c>
      <c r="P1634" t="s">
        <v>2540</v>
      </c>
      <c r="Q1634" t="s">
        <v>41</v>
      </c>
      <c r="R1634" t="s">
        <v>977</v>
      </c>
      <c r="S1634" s="38" t="s">
        <v>8517</v>
      </c>
      <c r="T1634" t="s">
        <v>44</v>
      </c>
      <c r="U1634" t="s">
        <v>60</v>
      </c>
      <c r="W1634" s="21">
        <v>2020</v>
      </c>
      <c r="X1634" t="s">
        <v>61</v>
      </c>
      <c r="Z1634" s="8"/>
      <c r="AB1634" t="str">
        <f t="shared" si="37"/>
        <v>DEU_Sachsen-Anhalt_Animalia_Conopidae_2020.pdf</v>
      </c>
      <c r="AC1634" s="8"/>
      <c r="AD1634" t="s">
        <v>2542</v>
      </c>
      <c r="AE1634" t="s">
        <v>977</v>
      </c>
      <c r="AF1634" t="s">
        <v>87</v>
      </c>
    </row>
    <row r="1635" spans="1:33" ht="15" customHeight="1">
      <c r="A1635">
        <v>1640</v>
      </c>
      <c r="B1635" t="s">
        <v>31</v>
      </c>
      <c r="C1635" s="19" t="s">
        <v>50</v>
      </c>
      <c r="D1635" t="s">
        <v>110</v>
      </c>
      <c r="E1635" t="s">
        <v>110</v>
      </c>
      <c r="I1635" t="s">
        <v>53</v>
      </c>
      <c r="J1635" t="s">
        <v>54</v>
      </c>
      <c r="K1635" t="s">
        <v>37</v>
      </c>
      <c r="L1635" t="s">
        <v>38</v>
      </c>
      <c r="M1635" t="s">
        <v>55</v>
      </c>
      <c r="N1635" s="21" t="s">
        <v>56</v>
      </c>
      <c r="O1635" t="s">
        <v>68</v>
      </c>
      <c r="P1635" t="s">
        <v>6513</v>
      </c>
      <c r="Q1635" t="s">
        <v>41</v>
      </c>
      <c r="R1635" t="s">
        <v>977</v>
      </c>
      <c r="S1635" s="38" t="s">
        <v>8517</v>
      </c>
      <c r="T1635" t="s">
        <v>44</v>
      </c>
      <c r="U1635" t="s">
        <v>60</v>
      </c>
      <c r="W1635" s="21">
        <v>2020</v>
      </c>
      <c r="X1635" t="s">
        <v>61</v>
      </c>
      <c r="Z1635" s="8"/>
      <c r="AB1635" t="str">
        <f t="shared" si="37"/>
        <v>DEU_Sachsen-Anhalt_Animalia_Micropezidae_2020.pdf</v>
      </c>
      <c r="AC1635" s="8"/>
      <c r="AD1635" t="s">
        <v>6514</v>
      </c>
      <c r="AE1635" t="s">
        <v>977</v>
      </c>
      <c r="AF1635" t="s">
        <v>87</v>
      </c>
    </row>
    <row r="1636" spans="1:33" ht="15" customHeight="1">
      <c r="A1636">
        <v>1641</v>
      </c>
      <c r="B1636" t="s">
        <v>31</v>
      </c>
      <c r="C1636" s="19" t="s">
        <v>50</v>
      </c>
      <c r="D1636" t="s">
        <v>110</v>
      </c>
      <c r="E1636" t="s">
        <v>110</v>
      </c>
      <c r="I1636" t="s">
        <v>53</v>
      </c>
      <c r="J1636" t="s">
        <v>54</v>
      </c>
      <c r="K1636" t="s">
        <v>37</v>
      </c>
      <c r="L1636" t="s">
        <v>38</v>
      </c>
      <c r="M1636" t="s">
        <v>55</v>
      </c>
      <c r="N1636" s="21" t="s">
        <v>56</v>
      </c>
      <c r="O1636" t="s">
        <v>68</v>
      </c>
      <c r="P1636" t="s">
        <v>5524</v>
      </c>
      <c r="Q1636" t="s">
        <v>41</v>
      </c>
      <c r="R1636" t="s">
        <v>977</v>
      </c>
      <c r="S1636" s="38" t="s">
        <v>8517</v>
      </c>
      <c r="T1636" t="s">
        <v>44</v>
      </c>
      <c r="U1636" t="s">
        <v>60</v>
      </c>
      <c r="W1636" s="21">
        <v>2020</v>
      </c>
      <c r="X1636" t="s">
        <v>61</v>
      </c>
      <c r="Z1636" s="8"/>
      <c r="AB1636" t="str">
        <f t="shared" si="37"/>
        <v>DEU_Sachsen-Anhalt_Animalia_Hoverflies_2020.pdf</v>
      </c>
      <c r="AC1636" s="8"/>
      <c r="AD1636" t="s">
        <v>5534</v>
      </c>
      <c r="AE1636" t="s">
        <v>977</v>
      </c>
      <c r="AF1636" t="s">
        <v>87</v>
      </c>
    </row>
    <row r="1637" spans="1:33" ht="15" customHeight="1">
      <c r="A1637">
        <v>1642</v>
      </c>
      <c r="B1637" t="s">
        <v>31</v>
      </c>
      <c r="C1637" s="19" t="s">
        <v>50</v>
      </c>
      <c r="D1637" t="s">
        <v>110</v>
      </c>
      <c r="E1637" t="s">
        <v>110</v>
      </c>
      <c r="I1637" t="s">
        <v>53</v>
      </c>
      <c r="J1637" t="s">
        <v>54</v>
      </c>
      <c r="K1637" t="s">
        <v>37</v>
      </c>
      <c r="L1637" t="s">
        <v>38</v>
      </c>
      <c r="M1637" t="s">
        <v>55</v>
      </c>
      <c r="N1637" s="21" t="s">
        <v>56</v>
      </c>
      <c r="O1637" t="s">
        <v>68</v>
      </c>
      <c r="P1637" t="s">
        <v>5418</v>
      </c>
      <c r="Q1637" t="s">
        <v>41</v>
      </c>
      <c r="R1637" t="s">
        <v>977</v>
      </c>
      <c r="S1637" s="38" t="s">
        <v>8517</v>
      </c>
      <c r="T1637" t="s">
        <v>44</v>
      </c>
      <c r="U1637" t="s">
        <v>60</v>
      </c>
      <c r="W1637" s="21">
        <v>2020</v>
      </c>
      <c r="X1637" t="s">
        <v>61</v>
      </c>
      <c r="Z1637" s="8"/>
      <c r="AB1637" t="str">
        <f t="shared" si="37"/>
        <v>DEU_Sachsen-Anhalt_Animalia_Grass flies_2020.pdf</v>
      </c>
      <c r="AC1637" s="8"/>
      <c r="AD1637" t="s">
        <v>5419</v>
      </c>
      <c r="AE1637" t="s">
        <v>977</v>
      </c>
      <c r="AF1637" t="s">
        <v>87</v>
      </c>
    </row>
    <row r="1638" spans="1:33" ht="15" customHeight="1">
      <c r="A1638">
        <v>1643</v>
      </c>
      <c r="B1638" t="s">
        <v>31</v>
      </c>
      <c r="C1638" s="19" t="s">
        <v>50</v>
      </c>
      <c r="D1638" t="s">
        <v>110</v>
      </c>
      <c r="E1638" t="s">
        <v>110</v>
      </c>
      <c r="I1638" t="s">
        <v>53</v>
      </c>
      <c r="J1638" t="s">
        <v>54</v>
      </c>
      <c r="K1638" t="s">
        <v>37</v>
      </c>
      <c r="L1638" t="s">
        <v>38</v>
      </c>
      <c r="M1638" t="s">
        <v>55</v>
      </c>
      <c r="N1638" s="21" t="s">
        <v>56</v>
      </c>
      <c r="O1638" t="s">
        <v>68</v>
      </c>
      <c r="P1638" t="s">
        <v>7690</v>
      </c>
      <c r="Q1638" t="s">
        <v>41</v>
      </c>
      <c r="R1638" t="s">
        <v>5491</v>
      </c>
      <c r="S1638" s="38" t="s">
        <v>8517</v>
      </c>
      <c r="T1638" t="s">
        <v>44</v>
      </c>
      <c r="U1638" t="s">
        <v>60</v>
      </c>
      <c r="W1638" s="21">
        <v>2020</v>
      </c>
      <c r="X1638" t="s">
        <v>61</v>
      </c>
      <c r="Z1638" s="8"/>
      <c r="AB1638" t="str">
        <f t="shared" si="37"/>
        <v>DEU_Sachsen-Anhalt_Animalia_Tachinidae_2020.pdf</v>
      </c>
      <c r="AC1638" s="8"/>
      <c r="AD1638" t="s">
        <v>7691</v>
      </c>
      <c r="AE1638" t="s">
        <v>5491</v>
      </c>
      <c r="AF1638" t="s">
        <v>87</v>
      </c>
    </row>
    <row r="1639" spans="1:33" ht="15" customHeight="1">
      <c r="A1639">
        <v>1644</v>
      </c>
      <c r="B1639" t="s">
        <v>31</v>
      </c>
      <c r="C1639" s="19" t="s">
        <v>50</v>
      </c>
      <c r="D1639" t="s">
        <v>110</v>
      </c>
      <c r="E1639" t="s">
        <v>110</v>
      </c>
      <c r="I1639" t="s">
        <v>53</v>
      </c>
      <c r="J1639" t="s">
        <v>54</v>
      </c>
      <c r="K1639" t="s">
        <v>37</v>
      </c>
      <c r="L1639" t="s">
        <v>177</v>
      </c>
      <c r="M1639" t="s">
        <v>178</v>
      </c>
      <c r="N1639" s="21" t="s">
        <v>812</v>
      </c>
      <c r="P1639" t="s">
        <v>1705</v>
      </c>
      <c r="Q1639" t="s">
        <v>41</v>
      </c>
      <c r="R1639" t="s">
        <v>1785</v>
      </c>
      <c r="S1639" s="38" t="s">
        <v>8515</v>
      </c>
      <c r="T1639" t="s">
        <v>44</v>
      </c>
      <c r="U1639" t="s">
        <v>60</v>
      </c>
      <c r="W1639" s="21">
        <v>2017</v>
      </c>
      <c r="X1639" t="s">
        <v>61</v>
      </c>
      <c r="Z1639" s="8"/>
      <c r="AB1639" t="str">
        <f t="shared" si="37"/>
        <v>DEU_Sachsen-Anhalt_Animalia_Breeding birds_2017.pdf</v>
      </c>
      <c r="AC1639" s="8"/>
      <c r="AD1639" t="s">
        <v>1786</v>
      </c>
      <c r="AE1639" t="s">
        <v>1785</v>
      </c>
      <c r="AF1639" t="str">
        <f>VLOOKUP(AE1639,[1]urls_output!$A:$B,2,FALSE)</f>
        <v>T</v>
      </c>
    </row>
    <row r="1640" spans="1:33" ht="15" customHeight="1">
      <c r="A1640">
        <v>1645</v>
      </c>
      <c r="B1640" t="s">
        <v>31</v>
      </c>
      <c r="C1640" s="19" t="s">
        <v>50</v>
      </c>
      <c r="D1640" t="s">
        <v>110</v>
      </c>
      <c r="E1640" t="s">
        <v>110</v>
      </c>
      <c r="I1640" t="s">
        <v>53</v>
      </c>
      <c r="J1640" t="s">
        <v>54</v>
      </c>
      <c r="K1640" t="s">
        <v>96</v>
      </c>
      <c r="N1640" s="21"/>
      <c r="P1640" t="s">
        <v>97</v>
      </c>
      <c r="Q1640" t="s">
        <v>41</v>
      </c>
      <c r="R1640" t="s">
        <v>113</v>
      </c>
      <c r="S1640" s="38" t="s">
        <v>8516</v>
      </c>
      <c r="T1640" t="s">
        <v>44</v>
      </c>
      <c r="U1640" t="s">
        <v>60</v>
      </c>
      <c r="W1640" s="21">
        <v>2004</v>
      </c>
      <c r="X1640" t="s">
        <v>61</v>
      </c>
      <c r="Z1640" s="8"/>
      <c r="AB1640" t="str">
        <f t="shared" si="37"/>
        <v>DEU_Sachsen-Anhalt_Plantae_Algae_2004.pdf</v>
      </c>
      <c r="AC1640" s="8"/>
      <c r="AD1640" t="s">
        <v>114</v>
      </c>
      <c r="AE1640" t="s">
        <v>113</v>
      </c>
      <c r="AF1640" t="str">
        <f>VLOOKUP(AE1640,[1]urls_output!$A:$B,2,FALSE)</f>
        <v>T</v>
      </c>
    </row>
    <row r="1641" spans="1:33" ht="15" customHeight="1">
      <c r="A1641">
        <v>1646</v>
      </c>
      <c r="B1641" t="s">
        <v>31</v>
      </c>
      <c r="C1641" s="19" t="s">
        <v>50</v>
      </c>
      <c r="D1641" t="s">
        <v>110</v>
      </c>
      <c r="E1641" t="s">
        <v>110</v>
      </c>
      <c r="I1641" t="s">
        <v>53</v>
      </c>
      <c r="J1641" t="s">
        <v>54</v>
      </c>
      <c r="K1641" t="s">
        <v>96</v>
      </c>
      <c r="N1641" s="21"/>
      <c r="P1641" t="s">
        <v>5760</v>
      </c>
      <c r="Q1641" t="s">
        <v>41</v>
      </c>
      <c r="R1641" t="s">
        <v>113</v>
      </c>
      <c r="S1641" s="38" t="s">
        <v>8516</v>
      </c>
      <c r="T1641" t="s">
        <v>44</v>
      </c>
      <c r="U1641" t="s">
        <v>60</v>
      </c>
      <c r="W1641" s="21">
        <v>2004</v>
      </c>
      <c r="X1641" t="s">
        <v>61</v>
      </c>
      <c r="Z1641" s="8"/>
      <c r="AB1641" t="str">
        <f t="shared" si="37"/>
        <v>DEU_Sachsen-Anhalt_Plantae_Lichens_2004.pdf</v>
      </c>
      <c r="AC1641" s="8"/>
      <c r="AD1641" t="s">
        <v>5822</v>
      </c>
      <c r="AE1641" t="s">
        <v>113</v>
      </c>
      <c r="AF1641" t="str">
        <f>VLOOKUP(AE1641,[1]urls_output!$A:$B,2,FALSE)</f>
        <v>T</v>
      </c>
    </row>
    <row r="1642" spans="1:33" ht="15" customHeight="1">
      <c r="A1642">
        <v>1647</v>
      </c>
      <c r="B1642" t="s">
        <v>31</v>
      </c>
      <c r="C1642" s="19" t="s">
        <v>50</v>
      </c>
      <c r="D1642" t="s">
        <v>110</v>
      </c>
      <c r="E1642" t="s">
        <v>110</v>
      </c>
      <c r="I1642" t="s">
        <v>53</v>
      </c>
      <c r="J1642" t="s">
        <v>54</v>
      </c>
      <c r="K1642" t="s">
        <v>96</v>
      </c>
      <c r="N1642" s="21"/>
      <c r="P1642" t="s">
        <v>1866</v>
      </c>
      <c r="Q1642" t="s">
        <v>41</v>
      </c>
      <c r="R1642" t="s">
        <v>113</v>
      </c>
      <c r="S1642" s="38" t="s">
        <v>8516</v>
      </c>
      <c r="T1642" t="s">
        <v>44</v>
      </c>
      <c r="U1642" t="s">
        <v>60</v>
      </c>
      <c r="W1642" s="21">
        <v>2004</v>
      </c>
      <c r="X1642" t="s">
        <v>61</v>
      </c>
      <c r="Z1642" s="8"/>
      <c r="AB1642" t="str">
        <f t="shared" si="37"/>
        <v>DEU_Sachsen-Anhalt_Plantae_Bryophytes_2004.pdf</v>
      </c>
      <c r="AC1642" s="8"/>
      <c r="AD1642" t="s">
        <v>1987</v>
      </c>
      <c r="AE1642" t="s">
        <v>113</v>
      </c>
      <c r="AF1642" t="str">
        <f>VLOOKUP(AE1642,[1]urls_output!$A:$B,2,FALSE)</f>
        <v>T</v>
      </c>
    </row>
    <row r="1643" spans="1:33" ht="15" customHeight="1">
      <c r="A1643">
        <v>1648</v>
      </c>
      <c r="B1643" t="s">
        <v>31</v>
      </c>
      <c r="C1643" s="19" t="s">
        <v>50</v>
      </c>
      <c r="D1643" t="s">
        <v>110</v>
      </c>
      <c r="E1643" t="s">
        <v>110</v>
      </c>
      <c r="I1643" t="s">
        <v>53</v>
      </c>
      <c r="J1643" t="s">
        <v>54</v>
      </c>
      <c r="K1643" t="s">
        <v>96</v>
      </c>
      <c r="N1643" s="21"/>
      <c r="P1643" t="s">
        <v>5125</v>
      </c>
      <c r="Q1643" t="s">
        <v>41</v>
      </c>
      <c r="R1643" t="s">
        <v>113</v>
      </c>
      <c r="S1643" s="38" t="s">
        <v>8516</v>
      </c>
      <c r="T1643" t="s">
        <v>44</v>
      </c>
      <c r="U1643" t="s">
        <v>60</v>
      </c>
      <c r="W1643" s="21">
        <v>2004</v>
      </c>
      <c r="X1643" t="s">
        <v>61</v>
      </c>
      <c r="Z1643" s="8"/>
      <c r="AB1643" t="str">
        <f t="shared" si="37"/>
        <v>DEU_Sachsen-Anhalt_Plantae_Flowering plant_2004.pdf</v>
      </c>
      <c r="AC1643" s="8"/>
      <c r="AD1643" t="s">
        <v>3691</v>
      </c>
      <c r="AE1643" t="s">
        <v>113</v>
      </c>
      <c r="AF1643" t="str">
        <f>VLOOKUP(AE1643,[1]urls_output!$A:$B,2,FALSE)</f>
        <v>T</v>
      </c>
    </row>
    <row r="1644" spans="1:33" ht="15" customHeight="1">
      <c r="A1644">
        <v>1649</v>
      </c>
      <c r="B1644" t="s">
        <v>31</v>
      </c>
      <c r="C1644" s="19" t="s">
        <v>50</v>
      </c>
      <c r="D1644" t="s">
        <v>110</v>
      </c>
      <c r="E1644" t="s">
        <v>110</v>
      </c>
      <c r="I1644" t="s">
        <v>53</v>
      </c>
      <c r="J1644" t="s">
        <v>54</v>
      </c>
      <c r="K1644" t="s">
        <v>96</v>
      </c>
      <c r="N1644" s="21"/>
      <c r="P1644" t="s">
        <v>3648</v>
      </c>
      <c r="Q1644" t="s">
        <v>41</v>
      </c>
      <c r="R1644" t="s">
        <v>113</v>
      </c>
      <c r="S1644" s="38" t="s">
        <v>8516</v>
      </c>
      <c r="T1644" t="s">
        <v>44</v>
      </c>
      <c r="U1644" t="s">
        <v>60</v>
      </c>
      <c r="W1644" s="21">
        <v>2004</v>
      </c>
      <c r="X1644" t="s">
        <v>61</v>
      </c>
      <c r="Z1644" s="8"/>
      <c r="AB1644" t="str">
        <f t="shared" si="37"/>
        <v>DEU_Sachsen-Anhalt_Plantae_Ferns_2004.pdf</v>
      </c>
      <c r="AC1644" s="8"/>
      <c r="AD1644" t="s">
        <v>3691</v>
      </c>
      <c r="AE1644" t="s">
        <v>113</v>
      </c>
      <c r="AF1644" t="str">
        <f>VLOOKUP(AE1644,[1]urls_output!$A:$B,2,FALSE)</f>
        <v>T</v>
      </c>
      <c r="AG1644" t="s">
        <v>4778</v>
      </c>
    </row>
    <row r="1645" spans="1:33" ht="15" customHeight="1">
      <c r="A1645">
        <v>1650</v>
      </c>
      <c r="B1645" t="s">
        <v>31</v>
      </c>
      <c r="C1645" s="19" t="s">
        <v>50</v>
      </c>
      <c r="D1645" t="s">
        <v>110</v>
      </c>
      <c r="E1645" t="s">
        <v>110</v>
      </c>
      <c r="I1645" t="s">
        <v>53</v>
      </c>
      <c r="J1645" t="s">
        <v>54</v>
      </c>
      <c r="K1645" t="s">
        <v>89</v>
      </c>
      <c r="N1645" s="21"/>
      <c r="P1645" t="s">
        <v>5687</v>
      </c>
      <c r="Q1645" t="s">
        <v>41</v>
      </c>
      <c r="R1645" t="s">
        <v>113</v>
      </c>
      <c r="S1645" s="38" t="s">
        <v>8516</v>
      </c>
      <c r="T1645" t="s">
        <v>44</v>
      </c>
      <c r="U1645" t="s">
        <v>60</v>
      </c>
      <c r="W1645" s="21">
        <v>2004</v>
      </c>
      <c r="X1645" t="s">
        <v>61</v>
      </c>
      <c r="Z1645" s="8"/>
      <c r="AB1645" t="str">
        <f t="shared" si="37"/>
        <v>DEU_Sachsen-Anhalt_Fungi_Large mushrooms_2004.pdf</v>
      </c>
      <c r="AC1645" s="8"/>
      <c r="AD1645" t="s">
        <v>5692</v>
      </c>
      <c r="AE1645" t="s">
        <v>113</v>
      </c>
      <c r="AF1645" t="str">
        <f>VLOOKUP(AE1645,[1]urls_output!$A:$B,2,FALSE)</f>
        <v>T</v>
      </c>
      <c r="AG1645" t="s">
        <v>4778</v>
      </c>
    </row>
    <row r="1646" spans="1:33" ht="15" customHeight="1">
      <c r="A1646">
        <v>1651</v>
      </c>
      <c r="B1646" t="s">
        <v>31</v>
      </c>
      <c r="C1646" s="19" t="s">
        <v>50</v>
      </c>
      <c r="D1646" t="s">
        <v>110</v>
      </c>
      <c r="E1646" t="s">
        <v>110</v>
      </c>
      <c r="I1646" t="s">
        <v>53</v>
      </c>
      <c r="J1646" t="s">
        <v>54</v>
      </c>
      <c r="K1646" t="s">
        <v>37</v>
      </c>
      <c r="L1646" t="s">
        <v>177</v>
      </c>
      <c r="M1646" t="s">
        <v>178</v>
      </c>
      <c r="N1646" s="21" t="s">
        <v>903</v>
      </c>
      <c r="P1646" t="s">
        <v>5979</v>
      </c>
      <c r="Q1646" t="s">
        <v>41</v>
      </c>
      <c r="R1646" t="s">
        <v>113</v>
      </c>
      <c r="S1646" s="38" t="s">
        <v>8516</v>
      </c>
      <c r="T1646" t="s">
        <v>44</v>
      </c>
      <c r="U1646" t="s">
        <v>60</v>
      </c>
      <c r="W1646" s="21">
        <v>2004</v>
      </c>
      <c r="X1646" t="s">
        <v>61</v>
      </c>
      <c r="Z1646" s="8"/>
      <c r="AB1646" t="str">
        <f t="shared" si="37"/>
        <v>DEU_Sachsen-Anhalt_Animalia_Mammals_2004.pdf</v>
      </c>
      <c r="AC1646" s="8"/>
      <c r="AD1646" t="s">
        <v>6113</v>
      </c>
      <c r="AE1646" t="s">
        <v>113</v>
      </c>
      <c r="AF1646" t="str">
        <f>VLOOKUP(AE1646,[1]urls_output!$A:$B,2,FALSE)</f>
        <v>T</v>
      </c>
      <c r="AG1646" t="s">
        <v>4778</v>
      </c>
    </row>
    <row r="1647" spans="1:33" ht="15" customHeight="1">
      <c r="A1647">
        <v>1652</v>
      </c>
      <c r="B1647" t="s">
        <v>31</v>
      </c>
      <c r="C1647" s="19" t="s">
        <v>50</v>
      </c>
      <c r="D1647" t="s">
        <v>110</v>
      </c>
      <c r="E1647" t="s">
        <v>110</v>
      </c>
      <c r="I1647" t="s">
        <v>53</v>
      </c>
      <c r="J1647" t="s">
        <v>54</v>
      </c>
      <c r="K1647" t="s">
        <v>37</v>
      </c>
      <c r="L1647" t="s">
        <v>177</v>
      </c>
      <c r="M1647" t="s">
        <v>178</v>
      </c>
      <c r="N1647" s="21" t="s">
        <v>812</v>
      </c>
      <c r="P1647" t="s">
        <v>1705</v>
      </c>
      <c r="Q1647" t="s">
        <v>41</v>
      </c>
      <c r="R1647" t="s">
        <v>113</v>
      </c>
      <c r="S1647" s="38" t="s">
        <v>8516</v>
      </c>
      <c r="T1647" t="s">
        <v>44</v>
      </c>
      <c r="U1647" t="s">
        <v>60</v>
      </c>
      <c r="W1647" s="21">
        <v>2004</v>
      </c>
      <c r="X1647" t="s">
        <v>61</v>
      </c>
      <c r="Z1647" s="8"/>
      <c r="AB1647" t="str">
        <f t="shared" si="37"/>
        <v>DEU_Sachsen-Anhalt_Animalia_Breeding birds_2004.pdf</v>
      </c>
      <c r="AC1647" s="8"/>
      <c r="AD1647" t="s">
        <v>1787</v>
      </c>
      <c r="AE1647" t="s">
        <v>113</v>
      </c>
      <c r="AF1647" t="str">
        <f>VLOOKUP(AE1647,[1]urls_output!$A:$B,2,FALSE)</f>
        <v>T</v>
      </c>
      <c r="AG1647" t="s">
        <v>4778</v>
      </c>
    </row>
    <row r="1648" spans="1:33" ht="15" customHeight="1">
      <c r="A1648">
        <v>1653</v>
      </c>
      <c r="B1648" t="s">
        <v>31</v>
      </c>
      <c r="C1648" s="19" t="s">
        <v>50</v>
      </c>
      <c r="D1648" t="s">
        <v>110</v>
      </c>
      <c r="E1648" t="s">
        <v>110</v>
      </c>
      <c r="I1648" t="s">
        <v>53</v>
      </c>
      <c r="J1648" t="s">
        <v>54</v>
      </c>
      <c r="K1648" t="s">
        <v>37</v>
      </c>
      <c r="L1648" t="s">
        <v>177</v>
      </c>
      <c r="M1648" t="s">
        <v>178</v>
      </c>
      <c r="N1648" s="21" t="s">
        <v>179</v>
      </c>
      <c r="P1648" t="s">
        <v>180</v>
      </c>
      <c r="Q1648" t="s">
        <v>41</v>
      </c>
      <c r="R1648" t="s">
        <v>113</v>
      </c>
      <c r="S1648" s="38" t="s">
        <v>8516</v>
      </c>
      <c r="T1648" t="s">
        <v>44</v>
      </c>
      <c r="U1648" t="s">
        <v>60</v>
      </c>
      <c r="W1648" s="21">
        <v>2004</v>
      </c>
      <c r="X1648" t="s">
        <v>61</v>
      </c>
      <c r="Z1648" s="8"/>
      <c r="AB1648" t="str">
        <f t="shared" si="37"/>
        <v>DEU_Sachsen-Anhalt_Animalia_Amphibians_2004.pdf</v>
      </c>
      <c r="AC1648" s="8"/>
      <c r="AD1648" t="s">
        <v>463</v>
      </c>
      <c r="AE1648" t="s">
        <v>113</v>
      </c>
      <c r="AF1648" t="str">
        <f>VLOOKUP(AE1648,[1]urls_output!$A:$B,2,FALSE)</f>
        <v>T</v>
      </c>
      <c r="AG1648" t="s">
        <v>4778</v>
      </c>
    </row>
    <row r="1649" spans="1:33" ht="15" customHeight="1">
      <c r="A1649">
        <v>1654</v>
      </c>
      <c r="B1649" t="s">
        <v>31</v>
      </c>
      <c r="C1649" s="19" t="s">
        <v>50</v>
      </c>
      <c r="D1649" t="s">
        <v>110</v>
      </c>
      <c r="E1649" t="s">
        <v>110</v>
      </c>
      <c r="I1649" t="s">
        <v>53</v>
      </c>
      <c r="J1649" t="s">
        <v>54</v>
      </c>
      <c r="K1649" t="s">
        <v>37</v>
      </c>
      <c r="L1649" t="s">
        <v>177</v>
      </c>
      <c r="M1649" t="s">
        <v>178</v>
      </c>
      <c r="N1649" s="21" t="s">
        <v>2291</v>
      </c>
      <c r="P1649" t="s">
        <v>7214</v>
      </c>
      <c r="Q1649" t="s">
        <v>41</v>
      </c>
      <c r="R1649" t="s">
        <v>113</v>
      </c>
      <c r="S1649" s="38" t="s">
        <v>8516</v>
      </c>
      <c r="T1649" t="s">
        <v>44</v>
      </c>
      <c r="U1649" t="s">
        <v>60</v>
      </c>
      <c r="W1649" s="21">
        <v>2004</v>
      </c>
      <c r="X1649" t="s">
        <v>61</v>
      </c>
      <c r="Z1649" s="8"/>
      <c r="AB1649" t="str">
        <f t="shared" si="37"/>
        <v>DEU_Sachsen-Anhalt_Animalia_Reptiles_2004.pdf</v>
      </c>
      <c r="AC1649" s="8"/>
      <c r="AD1649" t="s">
        <v>463</v>
      </c>
      <c r="AE1649" t="s">
        <v>113</v>
      </c>
      <c r="AF1649" t="str">
        <f>VLOOKUP(AE1649,[1]urls_output!$A:$B,2,FALSE)</f>
        <v>T</v>
      </c>
      <c r="AG1649" t="s">
        <v>4778</v>
      </c>
    </row>
    <row r="1650" spans="1:33" ht="15" customHeight="1">
      <c r="A1650">
        <v>1655</v>
      </c>
      <c r="B1650" t="s">
        <v>31</v>
      </c>
      <c r="C1650" s="19" t="s">
        <v>50</v>
      </c>
      <c r="D1650" t="s">
        <v>110</v>
      </c>
      <c r="E1650" t="s">
        <v>110</v>
      </c>
      <c r="I1650" t="s">
        <v>53</v>
      </c>
      <c r="J1650" t="s">
        <v>54</v>
      </c>
      <c r="K1650" t="s">
        <v>37</v>
      </c>
      <c r="L1650" t="s">
        <v>177</v>
      </c>
      <c r="M1650" t="s">
        <v>178</v>
      </c>
      <c r="N1650" s="21"/>
      <c r="P1650" t="s">
        <v>3709</v>
      </c>
      <c r="Q1650" t="s">
        <v>41</v>
      </c>
      <c r="R1650" t="s">
        <v>113</v>
      </c>
      <c r="S1650" s="38" t="s">
        <v>8516</v>
      </c>
      <c r="T1650" t="s">
        <v>44</v>
      </c>
      <c r="U1650" t="s">
        <v>60</v>
      </c>
      <c r="W1650" s="21">
        <v>2004</v>
      </c>
      <c r="X1650" t="s">
        <v>61</v>
      </c>
      <c r="Z1650" s="8"/>
      <c r="AB1650" t="str">
        <f t="shared" si="37"/>
        <v>DEU_Sachsen-Anhalt_Animalia_Fishes_2004.pdf</v>
      </c>
      <c r="AC1650" s="8"/>
      <c r="AD1650" t="s">
        <v>2655</v>
      </c>
      <c r="AE1650" t="s">
        <v>113</v>
      </c>
      <c r="AF1650" t="str">
        <f>VLOOKUP(AE1650,[1]urls_output!$A:$B,2,FALSE)</f>
        <v>T</v>
      </c>
    </row>
    <row r="1651" spans="1:33" ht="15" customHeight="1">
      <c r="A1651">
        <v>1656</v>
      </c>
      <c r="B1651" t="s">
        <v>31</v>
      </c>
      <c r="C1651" s="19" t="s">
        <v>50</v>
      </c>
      <c r="D1651" t="s">
        <v>110</v>
      </c>
      <c r="E1651" t="s">
        <v>110</v>
      </c>
      <c r="I1651" t="s">
        <v>53</v>
      </c>
      <c r="J1651" t="s">
        <v>54</v>
      </c>
      <c r="K1651" t="s">
        <v>37</v>
      </c>
      <c r="L1651" t="s">
        <v>177</v>
      </c>
      <c r="M1651" t="s">
        <v>178</v>
      </c>
      <c r="N1651" s="21"/>
      <c r="P1651" t="s">
        <v>2633</v>
      </c>
      <c r="Q1651" t="s">
        <v>41</v>
      </c>
      <c r="R1651" t="s">
        <v>113</v>
      </c>
      <c r="S1651" s="38" t="s">
        <v>8516</v>
      </c>
      <c r="T1651" t="s">
        <v>44</v>
      </c>
      <c r="U1651" t="s">
        <v>60</v>
      </c>
      <c r="W1651" s="21">
        <v>2004</v>
      </c>
      <c r="X1651" t="s">
        <v>61</v>
      </c>
      <c r="Z1651" s="8"/>
      <c r="AB1651" t="str">
        <f t="shared" si="37"/>
        <v>DEU_Sachsen-Anhalt_Animalia_Cyclostomata_2004.pdf</v>
      </c>
      <c r="AC1651" s="8"/>
      <c r="AD1651" t="s">
        <v>2655</v>
      </c>
      <c r="AE1651" t="s">
        <v>113</v>
      </c>
      <c r="AF1651" t="str">
        <f>VLOOKUP(AE1651,[1]urls_output!$A:$B,2,FALSE)</f>
        <v>T</v>
      </c>
    </row>
    <row r="1652" spans="1:33" ht="15" customHeight="1">
      <c r="A1652">
        <v>1657</v>
      </c>
      <c r="B1652" t="s">
        <v>31</v>
      </c>
      <c r="C1652" s="19" t="s">
        <v>50</v>
      </c>
      <c r="D1652" t="s">
        <v>110</v>
      </c>
      <c r="E1652" t="s">
        <v>110</v>
      </c>
      <c r="I1652" t="s">
        <v>53</v>
      </c>
      <c r="J1652" t="s">
        <v>54</v>
      </c>
      <c r="K1652" t="s">
        <v>37</v>
      </c>
      <c r="L1652" t="s">
        <v>1560</v>
      </c>
      <c r="P1652" t="s">
        <v>6544</v>
      </c>
      <c r="Q1652" t="s">
        <v>41</v>
      </c>
      <c r="R1652" t="s">
        <v>113</v>
      </c>
      <c r="S1652" s="38" t="s">
        <v>8516</v>
      </c>
      <c r="T1652" t="s">
        <v>44</v>
      </c>
      <c r="U1652" t="s">
        <v>60</v>
      </c>
      <c r="W1652" s="21">
        <v>2004</v>
      </c>
      <c r="X1652" t="s">
        <v>61</v>
      </c>
      <c r="Z1652" s="8"/>
      <c r="AB1652" t="str">
        <f t="shared" si="37"/>
        <v>DEU_Sachsen-Anhalt_Animalia_Molluscs_2004.pdf</v>
      </c>
      <c r="AC1652" s="8"/>
      <c r="AD1652" t="s">
        <v>6577</v>
      </c>
      <c r="AE1652" t="s">
        <v>113</v>
      </c>
      <c r="AF1652" t="str">
        <f>VLOOKUP(AE1652,[1]urls_output!$A:$B,2,FALSE)</f>
        <v>T</v>
      </c>
    </row>
    <row r="1653" spans="1:33" ht="15" customHeight="1">
      <c r="A1653">
        <v>1658</v>
      </c>
      <c r="B1653" t="s">
        <v>31</v>
      </c>
      <c r="C1653" s="19" t="s">
        <v>50</v>
      </c>
      <c r="D1653" t="s">
        <v>110</v>
      </c>
      <c r="E1653" t="s">
        <v>110</v>
      </c>
      <c r="I1653" t="s">
        <v>53</v>
      </c>
      <c r="J1653" t="s">
        <v>54</v>
      </c>
      <c r="K1653" t="s">
        <v>37</v>
      </c>
      <c r="L1653" t="s">
        <v>1656</v>
      </c>
      <c r="N1653" s="21" t="s">
        <v>1657</v>
      </c>
      <c r="P1653" t="s">
        <v>5706</v>
      </c>
      <c r="Q1653" t="s">
        <v>41</v>
      </c>
      <c r="R1653" t="s">
        <v>113</v>
      </c>
      <c r="S1653" s="38" t="s">
        <v>8516</v>
      </c>
      <c r="T1653" t="s">
        <v>44</v>
      </c>
      <c r="U1653" t="s">
        <v>60</v>
      </c>
      <c r="W1653" s="21">
        <v>2004</v>
      </c>
      <c r="X1653" t="s">
        <v>61</v>
      </c>
      <c r="Z1653" s="8"/>
      <c r="AB1653" t="str">
        <f t="shared" si="37"/>
        <v>DEU_Sachsen-Anhalt_Animalia_Leeches_2004.pdf</v>
      </c>
      <c r="AC1653" s="8"/>
      <c r="AD1653" t="s">
        <v>5710</v>
      </c>
      <c r="AE1653" t="s">
        <v>113</v>
      </c>
      <c r="AF1653" t="str">
        <f>VLOOKUP(AE1653,[1]urls_output!$A:$B,2,FALSE)</f>
        <v>T</v>
      </c>
    </row>
    <row r="1654" spans="1:33" ht="15" customHeight="1">
      <c r="A1654">
        <v>1659</v>
      </c>
      <c r="B1654" t="s">
        <v>31</v>
      </c>
      <c r="C1654" s="19" t="s">
        <v>50</v>
      </c>
      <c r="D1654" t="s">
        <v>110</v>
      </c>
      <c r="E1654" t="s">
        <v>110</v>
      </c>
      <c r="I1654" t="s">
        <v>53</v>
      </c>
      <c r="J1654" t="s">
        <v>54</v>
      </c>
      <c r="K1654" t="s">
        <v>37</v>
      </c>
      <c r="L1654" t="s">
        <v>38</v>
      </c>
      <c r="N1654" t="s">
        <v>824</v>
      </c>
      <c r="O1654" t="s">
        <v>825</v>
      </c>
      <c r="P1654" t="s">
        <v>825</v>
      </c>
      <c r="Q1654" t="s">
        <v>41</v>
      </c>
      <c r="R1654" t="s">
        <v>113</v>
      </c>
      <c r="S1654" s="38" t="s">
        <v>8516</v>
      </c>
      <c r="T1654" t="s">
        <v>44</v>
      </c>
      <c r="U1654" t="s">
        <v>60</v>
      </c>
      <c r="W1654" s="21">
        <v>2004</v>
      </c>
      <c r="X1654" t="s">
        <v>61</v>
      </c>
      <c r="Z1654" s="8"/>
      <c r="AA1654" t="s">
        <v>826</v>
      </c>
      <c r="AB1654" t="str">
        <f t="shared" si="37"/>
        <v>DEU_Sachsen-Anhalt_Animalia_Anostraca_2004.pdf</v>
      </c>
      <c r="AC1654" s="8"/>
      <c r="AD1654" t="s">
        <v>827</v>
      </c>
      <c r="AE1654" t="s">
        <v>113</v>
      </c>
      <c r="AF1654" t="str">
        <f>VLOOKUP(AE1654,[1]urls_output!$A:$B,2,FALSE)</f>
        <v>T</v>
      </c>
    </row>
    <row r="1655" spans="1:33" ht="15" customHeight="1">
      <c r="A1655">
        <v>1660</v>
      </c>
      <c r="B1655" t="s">
        <v>31</v>
      </c>
      <c r="C1655" s="19" t="s">
        <v>50</v>
      </c>
      <c r="D1655" t="s">
        <v>110</v>
      </c>
      <c r="E1655" t="s">
        <v>110</v>
      </c>
      <c r="I1655" t="s">
        <v>53</v>
      </c>
      <c r="J1655" t="s">
        <v>54</v>
      </c>
      <c r="K1655" t="s">
        <v>37</v>
      </c>
      <c r="L1655" t="s">
        <v>38</v>
      </c>
      <c r="N1655" t="s">
        <v>962</v>
      </c>
      <c r="O1655" t="s">
        <v>6394</v>
      </c>
      <c r="P1655" t="s">
        <v>8133</v>
      </c>
      <c r="Q1655" t="s">
        <v>41</v>
      </c>
      <c r="R1655" t="s">
        <v>113</v>
      </c>
      <c r="S1655" s="38" t="s">
        <v>8516</v>
      </c>
      <c r="T1655" t="s">
        <v>44</v>
      </c>
      <c r="U1655" t="s">
        <v>60</v>
      </c>
      <c r="W1655" s="21">
        <v>2004</v>
      </c>
      <c r="X1655" t="s">
        <v>61</v>
      </c>
      <c r="Z1655" s="8"/>
      <c r="AB1655" t="str">
        <f t="shared" si="37"/>
        <v>DEU_Sachsen-Anhalt_Animalia_Woodlice_2004.pdf</v>
      </c>
      <c r="AC1655" s="8"/>
      <c r="AD1655" t="s">
        <v>8141</v>
      </c>
      <c r="AE1655" t="s">
        <v>113</v>
      </c>
      <c r="AF1655" t="str">
        <f>VLOOKUP(AE1655,[1]urls_output!$A:$B,2,FALSE)</f>
        <v>T</v>
      </c>
    </row>
    <row r="1656" spans="1:33" ht="15" customHeight="1">
      <c r="A1656">
        <v>1661</v>
      </c>
      <c r="B1656" t="s">
        <v>31</v>
      </c>
      <c r="C1656" s="19" t="s">
        <v>50</v>
      </c>
      <c r="D1656" t="s">
        <v>110</v>
      </c>
      <c r="E1656" t="s">
        <v>110</v>
      </c>
      <c r="I1656" t="s">
        <v>53</v>
      </c>
      <c r="J1656" t="s">
        <v>54</v>
      </c>
      <c r="K1656" t="s">
        <v>37</v>
      </c>
      <c r="L1656" t="s">
        <v>38</v>
      </c>
      <c r="N1656" s="21" t="s">
        <v>962</v>
      </c>
      <c r="O1656" t="s">
        <v>963</v>
      </c>
      <c r="P1656" t="s">
        <v>40</v>
      </c>
      <c r="Q1656" t="s">
        <v>41</v>
      </c>
      <c r="R1656" t="s">
        <v>113</v>
      </c>
      <c r="S1656" s="38" t="s">
        <v>8516</v>
      </c>
      <c r="T1656" t="s">
        <v>44</v>
      </c>
      <c r="U1656" t="s">
        <v>60</v>
      </c>
      <c r="W1656" s="21">
        <v>2004</v>
      </c>
      <c r="X1656" t="s">
        <v>61</v>
      </c>
      <c r="Z1656" s="8"/>
      <c r="AB1656" t="str">
        <f t="shared" si="37"/>
        <v>DEU_Sachsen-Anhalt_Animalia_Crayfish_2004.pdf</v>
      </c>
      <c r="AC1656" s="8"/>
      <c r="AD1656" t="s">
        <v>2580</v>
      </c>
      <c r="AE1656" t="s">
        <v>113</v>
      </c>
      <c r="AF1656" t="str">
        <f>VLOOKUP(AE1656,[1]urls_output!$A:$B,2,FALSE)</f>
        <v>T</v>
      </c>
    </row>
    <row r="1657" spans="1:33" ht="15" customHeight="1">
      <c r="A1657">
        <v>1662</v>
      </c>
      <c r="B1657" t="s">
        <v>31</v>
      </c>
      <c r="C1657" s="19" t="s">
        <v>50</v>
      </c>
      <c r="D1657" t="s">
        <v>110</v>
      </c>
      <c r="E1657" t="s">
        <v>110</v>
      </c>
      <c r="I1657" t="s">
        <v>53</v>
      </c>
      <c r="J1657" t="s">
        <v>54</v>
      </c>
      <c r="K1657" t="s">
        <v>37</v>
      </c>
      <c r="L1657" t="s">
        <v>38</v>
      </c>
      <c r="M1657" t="s">
        <v>2333</v>
      </c>
      <c r="N1657" s="21" t="s">
        <v>2675</v>
      </c>
      <c r="P1657" t="s">
        <v>2675</v>
      </c>
      <c r="Q1657" t="s">
        <v>41</v>
      </c>
      <c r="R1657" s="1" t="s">
        <v>113</v>
      </c>
      <c r="S1657" s="38" t="s">
        <v>8516</v>
      </c>
      <c r="T1657" t="s">
        <v>44</v>
      </c>
      <c r="U1657" t="s">
        <v>60</v>
      </c>
      <c r="W1657" s="21">
        <v>2004</v>
      </c>
      <c r="X1657" t="s">
        <v>61</v>
      </c>
      <c r="Z1657" s="8"/>
      <c r="AB1657" t="str">
        <f t="shared" si="37"/>
        <v>DEU_Sachsen-Anhalt_Animalia_Diplopoda_2004.pdf</v>
      </c>
      <c r="AC1657" s="8"/>
      <c r="AD1657" t="s">
        <v>2678</v>
      </c>
      <c r="AE1657" t="s">
        <v>113</v>
      </c>
      <c r="AF1657" t="str">
        <f>VLOOKUP(AE1657,[1]urls_output!$A:$B,2,FALSE)</f>
        <v>T</v>
      </c>
    </row>
    <row r="1658" spans="1:33" ht="15" customHeight="1">
      <c r="A1658">
        <v>1663</v>
      </c>
      <c r="B1658" t="s">
        <v>31</v>
      </c>
      <c r="C1658" s="19" t="s">
        <v>50</v>
      </c>
      <c r="D1658" t="s">
        <v>110</v>
      </c>
      <c r="E1658" t="s">
        <v>110</v>
      </c>
      <c r="I1658" t="s">
        <v>53</v>
      </c>
      <c r="J1658" t="s">
        <v>54</v>
      </c>
      <c r="K1658" t="s">
        <v>37</v>
      </c>
      <c r="L1658" t="s">
        <v>38</v>
      </c>
      <c r="M1658" t="s">
        <v>2333</v>
      </c>
      <c r="N1658" s="21" t="s">
        <v>2334</v>
      </c>
      <c r="P1658" t="s">
        <v>2334</v>
      </c>
      <c r="Q1658" t="s">
        <v>41</v>
      </c>
      <c r="R1658" t="s">
        <v>113</v>
      </c>
      <c r="S1658" s="38" t="s">
        <v>8516</v>
      </c>
      <c r="T1658" t="s">
        <v>44</v>
      </c>
      <c r="U1658" t="s">
        <v>60</v>
      </c>
      <c r="W1658" s="21">
        <v>2004</v>
      </c>
      <c r="X1658" t="s">
        <v>61</v>
      </c>
      <c r="Z1658" s="8"/>
      <c r="AB1658" t="str">
        <f t="shared" si="37"/>
        <v>DEU_Sachsen-Anhalt_Animalia_Chilopoda_2004.pdf</v>
      </c>
      <c r="AC1658" s="8"/>
      <c r="AD1658" t="s">
        <v>2435</v>
      </c>
      <c r="AE1658" t="s">
        <v>113</v>
      </c>
      <c r="AF1658" t="str">
        <f>VLOOKUP(AE1658,[1]urls_output!$A:$B,2,FALSE)</f>
        <v>T</v>
      </c>
    </row>
    <row r="1659" spans="1:33" ht="15" customHeight="1">
      <c r="A1659">
        <v>1664</v>
      </c>
      <c r="B1659" t="s">
        <v>31</v>
      </c>
      <c r="C1659" s="19" t="s">
        <v>50</v>
      </c>
      <c r="D1659" t="s">
        <v>110</v>
      </c>
      <c r="E1659" t="s">
        <v>110</v>
      </c>
      <c r="I1659" t="s">
        <v>53</v>
      </c>
      <c r="J1659" t="s">
        <v>54</v>
      </c>
      <c r="K1659" t="s">
        <v>37</v>
      </c>
      <c r="L1659" t="s">
        <v>38</v>
      </c>
      <c r="M1659" t="s">
        <v>55</v>
      </c>
      <c r="N1659" s="21" t="s">
        <v>2528</v>
      </c>
      <c r="O1659" t="s">
        <v>2529</v>
      </c>
      <c r="P1659" t="s">
        <v>2529</v>
      </c>
      <c r="Q1659" t="s">
        <v>41</v>
      </c>
      <c r="R1659" t="s">
        <v>113</v>
      </c>
      <c r="S1659" s="38" t="s">
        <v>8516</v>
      </c>
      <c r="T1659" t="s">
        <v>44</v>
      </c>
      <c r="U1659" t="s">
        <v>60</v>
      </c>
      <c r="W1659" s="21">
        <v>2004</v>
      </c>
      <c r="X1659" t="s">
        <v>61</v>
      </c>
      <c r="Z1659" s="8"/>
      <c r="AB1659" t="str">
        <f t="shared" si="37"/>
        <v>DEU_Sachsen-Anhalt_Animalia_Collembola_2004.pdf</v>
      </c>
      <c r="AC1659" s="8"/>
      <c r="AD1659" t="s">
        <v>2532</v>
      </c>
      <c r="AE1659" t="s">
        <v>113</v>
      </c>
      <c r="AF1659" t="str">
        <f>VLOOKUP(AE1659,[1]urls_output!$A:$B,2,FALSE)</f>
        <v>T</v>
      </c>
    </row>
    <row r="1660" spans="1:33" ht="15" customHeight="1">
      <c r="A1660">
        <v>1665</v>
      </c>
      <c r="B1660" t="s">
        <v>31</v>
      </c>
      <c r="C1660" s="19" t="s">
        <v>50</v>
      </c>
      <c r="D1660" t="s">
        <v>110</v>
      </c>
      <c r="E1660" t="s">
        <v>110</v>
      </c>
      <c r="I1660" t="s">
        <v>53</v>
      </c>
      <c r="J1660" t="s">
        <v>54</v>
      </c>
      <c r="K1660" t="s">
        <v>37</v>
      </c>
      <c r="L1660" t="s">
        <v>38</v>
      </c>
      <c r="M1660" t="s">
        <v>166</v>
      </c>
      <c r="N1660" t="s">
        <v>167</v>
      </c>
      <c r="O1660" t="s">
        <v>7578</v>
      </c>
      <c r="P1660" t="s">
        <v>7579</v>
      </c>
      <c r="Q1660" t="s">
        <v>41</v>
      </c>
      <c r="R1660" t="s">
        <v>113</v>
      </c>
      <c r="S1660" s="38" t="s">
        <v>8516</v>
      </c>
      <c r="T1660" t="s">
        <v>44</v>
      </c>
      <c r="U1660" t="s">
        <v>60</v>
      </c>
      <c r="W1660" s="21">
        <v>2004</v>
      </c>
      <c r="X1660" t="s">
        <v>61</v>
      </c>
      <c r="Z1660" s="8"/>
      <c r="AB1660" t="str">
        <f t="shared" si="37"/>
        <v>DEU_Sachsen-Anhalt_Animalia_Spiders_2004.pdf</v>
      </c>
      <c r="AC1660" s="8"/>
      <c r="AD1660" t="s">
        <v>7609</v>
      </c>
      <c r="AE1660" t="s">
        <v>113</v>
      </c>
      <c r="AF1660" t="str">
        <f>VLOOKUP(AE1660,[1]urls_output!$A:$B,2,FALSE)</f>
        <v>T</v>
      </c>
    </row>
    <row r="1661" spans="1:33" ht="15" customHeight="1">
      <c r="A1661">
        <v>1666</v>
      </c>
      <c r="B1661" t="s">
        <v>31</v>
      </c>
      <c r="C1661" s="19" t="s">
        <v>50</v>
      </c>
      <c r="D1661" t="s">
        <v>110</v>
      </c>
      <c r="E1661" t="s">
        <v>110</v>
      </c>
      <c r="I1661" t="s">
        <v>53</v>
      </c>
      <c r="J1661" t="s">
        <v>54</v>
      </c>
      <c r="K1661" t="s">
        <v>37</v>
      </c>
      <c r="L1661" t="s">
        <v>38</v>
      </c>
      <c r="M1661" t="s">
        <v>166</v>
      </c>
      <c r="N1661" t="s">
        <v>167</v>
      </c>
      <c r="O1661" t="s">
        <v>6906</v>
      </c>
      <c r="P1661" t="s">
        <v>6906</v>
      </c>
      <c r="Q1661" t="s">
        <v>41</v>
      </c>
      <c r="R1661" t="s">
        <v>113</v>
      </c>
      <c r="S1661" s="38" t="s">
        <v>8516</v>
      </c>
      <c r="T1661" t="s">
        <v>44</v>
      </c>
      <c r="U1661" t="s">
        <v>60</v>
      </c>
      <c r="W1661" s="21">
        <v>2004</v>
      </c>
      <c r="X1661" t="s">
        <v>61</v>
      </c>
      <c r="Z1661" s="8"/>
      <c r="AB1661" t="str">
        <f t="shared" si="37"/>
        <v>DEU_Sachsen-Anhalt_Animalia_Opiliones_2004.pdf</v>
      </c>
      <c r="AC1661" s="8"/>
      <c r="AD1661" t="s">
        <v>6927</v>
      </c>
      <c r="AE1661" t="s">
        <v>113</v>
      </c>
      <c r="AF1661" t="str">
        <f>VLOOKUP(AE1661,[1]urls_output!$A:$B,2,FALSE)</f>
        <v>T</v>
      </c>
    </row>
    <row r="1662" spans="1:33" ht="15" customHeight="1">
      <c r="A1662">
        <v>1667</v>
      </c>
      <c r="B1662" t="s">
        <v>31</v>
      </c>
      <c r="C1662" s="19" t="s">
        <v>50</v>
      </c>
      <c r="D1662" t="s">
        <v>110</v>
      </c>
      <c r="E1662" t="s">
        <v>110</v>
      </c>
      <c r="I1662" t="s">
        <v>53</v>
      </c>
      <c r="J1662" t="s">
        <v>54</v>
      </c>
      <c r="K1662" t="s">
        <v>37</v>
      </c>
      <c r="L1662" t="s">
        <v>38</v>
      </c>
      <c r="M1662" t="s">
        <v>55</v>
      </c>
      <c r="N1662" s="21" t="s">
        <v>56</v>
      </c>
      <c r="O1662" t="s">
        <v>6430</v>
      </c>
      <c r="P1662" t="s">
        <v>6431</v>
      </c>
      <c r="Q1662" t="s">
        <v>41</v>
      </c>
      <c r="R1662" t="s">
        <v>113</v>
      </c>
      <c r="S1662" s="38" t="s">
        <v>8516</v>
      </c>
      <c r="T1662" t="s">
        <v>44</v>
      </c>
      <c r="U1662" t="s">
        <v>60</v>
      </c>
      <c r="W1662" s="21">
        <v>2004</v>
      </c>
      <c r="X1662" t="s">
        <v>61</v>
      </c>
      <c r="Z1662" s="8"/>
      <c r="AB1662" t="str">
        <f t="shared" si="37"/>
        <v>DEU_Sachsen-Anhalt_Animalia_Mayflies_2004.pdf</v>
      </c>
      <c r="AC1662" s="8"/>
      <c r="AD1662" t="s">
        <v>6466</v>
      </c>
      <c r="AE1662" t="s">
        <v>113</v>
      </c>
      <c r="AF1662" t="str">
        <f>VLOOKUP(AE1662,[1]urls_output!$A:$B,2,FALSE)</f>
        <v>T</v>
      </c>
    </row>
    <row r="1663" spans="1:33" ht="15" customHeight="1">
      <c r="A1663">
        <v>1668</v>
      </c>
      <c r="B1663" t="s">
        <v>31</v>
      </c>
      <c r="C1663" s="19" t="s">
        <v>50</v>
      </c>
      <c r="D1663" t="s">
        <v>110</v>
      </c>
      <c r="E1663" t="s">
        <v>110</v>
      </c>
      <c r="I1663" t="s">
        <v>53</v>
      </c>
      <c r="J1663" t="s">
        <v>54</v>
      </c>
      <c r="K1663" t="s">
        <v>37</v>
      </c>
      <c r="L1663" t="s">
        <v>38</v>
      </c>
      <c r="M1663" t="s">
        <v>55</v>
      </c>
      <c r="N1663" s="21" t="s">
        <v>56</v>
      </c>
      <c r="O1663" t="s">
        <v>7114</v>
      </c>
      <c r="P1663" t="s">
        <v>7658</v>
      </c>
      <c r="Q1663" t="s">
        <v>41</v>
      </c>
      <c r="R1663" t="s">
        <v>113</v>
      </c>
      <c r="S1663" s="38" t="s">
        <v>8516</v>
      </c>
      <c r="T1663" t="s">
        <v>44</v>
      </c>
      <c r="U1663" t="s">
        <v>60</v>
      </c>
      <c r="W1663" s="21">
        <v>2004</v>
      </c>
      <c r="X1663" t="s">
        <v>61</v>
      </c>
      <c r="Z1663" s="8"/>
      <c r="AB1663" t="str">
        <f t="shared" si="37"/>
        <v>DEU_Sachsen-Anhalt_Animalia_Stoneflies_2004.pdf</v>
      </c>
      <c r="AC1663" s="8"/>
      <c r="AD1663" t="s">
        <v>6466</v>
      </c>
      <c r="AE1663" t="s">
        <v>113</v>
      </c>
      <c r="AF1663" t="str">
        <f>VLOOKUP(AE1663,[1]urls_output!$A:$B,2,FALSE)</f>
        <v>T</v>
      </c>
    </row>
    <row r="1664" spans="1:33" ht="15" customHeight="1">
      <c r="A1664">
        <v>1669</v>
      </c>
      <c r="B1664" t="s">
        <v>31</v>
      </c>
      <c r="C1664" s="19" t="s">
        <v>50</v>
      </c>
      <c r="D1664" t="s">
        <v>110</v>
      </c>
      <c r="E1664" t="s">
        <v>110</v>
      </c>
      <c r="I1664" t="s">
        <v>53</v>
      </c>
      <c r="J1664" t="s">
        <v>54</v>
      </c>
      <c r="K1664" t="s">
        <v>37</v>
      </c>
      <c r="L1664" t="s">
        <v>38</v>
      </c>
      <c r="M1664" t="s">
        <v>55</v>
      </c>
      <c r="N1664" s="21" t="s">
        <v>56</v>
      </c>
      <c r="O1664" t="s">
        <v>2246</v>
      </c>
      <c r="P1664" t="s">
        <v>2247</v>
      </c>
      <c r="Q1664" t="s">
        <v>41</v>
      </c>
      <c r="R1664" t="s">
        <v>113</v>
      </c>
      <c r="S1664" s="38" t="s">
        <v>8516</v>
      </c>
      <c r="T1664" t="s">
        <v>44</v>
      </c>
      <c r="U1664" t="s">
        <v>60</v>
      </c>
      <c r="W1664" s="21">
        <v>2004</v>
      </c>
      <c r="X1664" t="s">
        <v>61</v>
      </c>
      <c r="Z1664" s="8"/>
      <c r="AB1664" t="str">
        <f t="shared" si="37"/>
        <v>DEU_Sachsen-Anhalt_Animalia_Caddisflies_2004.pdf</v>
      </c>
      <c r="AC1664" s="8"/>
      <c r="AD1664" t="s">
        <v>2274</v>
      </c>
      <c r="AE1664" t="s">
        <v>113</v>
      </c>
      <c r="AF1664" t="str">
        <f>VLOOKUP(AE1664,[1]urls_output!$A:$B,2,FALSE)</f>
        <v>T</v>
      </c>
    </row>
    <row r="1665" spans="1:32" ht="15" customHeight="1">
      <c r="A1665">
        <v>1670</v>
      </c>
      <c r="B1665" t="s">
        <v>31</v>
      </c>
      <c r="C1665" s="19" t="s">
        <v>50</v>
      </c>
      <c r="D1665" t="s">
        <v>110</v>
      </c>
      <c r="E1665" t="s">
        <v>110</v>
      </c>
      <c r="I1665" t="s">
        <v>53</v>
      </c>
      <c r="J1665" t="s">
        <v>54</v>
      </c>
      <c r="K1665" t="s">
        <v>37</v>
      </c>
      <c r="L1665" t="s">
        <v>38</v>
      </c>
      <c r="M1665" t="s">
        <v>55</v>
      </c>
      <c r="N1665" s="21" t="s">
        <v>56</v>
      </c>
      <c r="O1665" t="s">
        <v>817</v>
      </c>
      <c r="P1665" t="s">
        <v>817</v>
      </c>
      <c r="Q1665" t="s">
        <v>41</v>
      </c>
      <c r="R1665" t="s">
        <v>113</v>
      </c>
      <c r="S1665" s="38" t="s">
        <v>8516</v>
      </c>
      <c r="T1665" t="s">
        <v>44</v>
      </c>
      <c r="U1665" t="s">
        <v>60</v>
      </c>
      <c r="W1665" s="21">
        <v>2004</v>
      </c>
      <c r="X1665" t="s">
        <v>61</v>
      </c>
      <c r="Z1665" s="8"/>
      <c r="AB1665" t="str">
        <f t="shared" si="37"/>
        <v>DEU_Sachsen-Anhalt_Animalia_Odonata_2004.pdf</v>
      </c>
      <c r="AC1665" s="8"/>
      <c r="AD1665" t="s">
        <v>6863</v>
      </c>
      <c r="AE1665" t="s">
        <v>113</v>
      </c>
      <c r="AF1665" t="str">
        <f>VLOOKUP(AE1665,[1]urls_output!$A:$B,2,FALSE)</f>
        <v>T</v>
      </c>
    </row>
    <row r="1666" spans="1:32" ht="15" customHeight="1">
      <c r="A1666">
        <v>1671</v>
      </c>
      <c r="B1666" t="s">
        <v>31</v>
      </c>
      <c r="C1666" s="19" t="s">
        <v>50</v>
      </c>
      <c r="D1666" t="s">
        <v>110</v>
      </c>
      <c r="E1666" t="s">
        <v>110</v>
      </c>
      <c r="I1666" t="s">
        <v>53</v>
      </c>
      <c r="J1666" t="s">
        <v>54</v>
      </c>
      <c r="K1666" t="s">
        <v>37</v>
      </c>
      <c r="L1666" t="s">
        <v>38</v>
      </c>
      <c r="M1666" t="s">
        <v>55</v>
      </c>
      <c r="N1666" s="21" t="s">
        <v>56</v>
      </c>
      <c r="O1666" t="s">
        <v>1586</v>
      </c>
      <c r="P1666" t="s">
        <v>1586</v>
      </c>
      <c r="Q1666" t="s">
        <v>41</v>
      </c>
      <c r="R1666" t="s">
        <v>113</v>
      </c>
      <c r="S1666" s="38" t="s">
        <v>8516</v>
      </c>
      <c r="T1666" t="s">
        <v>44</v>
      </c>
      <c r="U1666" t="s">
        <v>60</v>
      </c>
      <c r="W1666" s="21">
        <v>2004</v>
      </c>
      <c r="X1666" t="s">
        <v>61</v>
      </c>
      <c r="Z1666" s="8"/>
      <c r="AB1666" t="str">
        <f t="shared" si="37"/>
        <v>DEU_Sachsen-Anhalt_Animalia_Blattodea_2004.pdf</v>
      </c>
      <c r="AC1666" s="8"/>
      <c r="AD1666" t="s">
        <v>1593</v>
      </c>
      <c r="AE1666" t="s">
        <v>113</v>
      </c>
      <c r="AF1666" t="str">
        <f>VLOOKUP(AE1666,[1]urls_output!$A:$B,2,FALSE)</f>
        <v>T</v>
      </c>
    </row>
    <row r="1667" spans="1:32" ht="15" customHeight="1">
      <c r="A1667">
        <v>1672</v>
      </c>
      <c r="B1667" t="s">
        <v>31</v>
      </c>
      <c r="C1667" s="19" t="s">
        <v>50</v>
      </c>
      <c r="D1667" t="s">
        <v>110</v>
      </c>
      <c r="E1667" t="s">
        <v>110</v>
      </c>
      <c r="I1667" t="s">
        <v>53</v>
      </c>
      <c r="J1667" t="s">
        <v>54</v>
      </c>
      <c r="K1667" t="s">
        <v>37</v>
      </c>
      <c r="L1667" t="s">
        <v>38</v>
      </c>
      <c r="M1667" t="s">
        <v>55</v>
      </c>
      <c r="N1667" s="21" t="s">
        <v>56</v>
      </c>
      <c r="O1667" t="s">
        <v>2723</v>
      </c>
      <c r="P1667" t="s">
        <v>2724</v>
      </c>
      <c r="Q1667" t="s">
        <v>41</v>
      </c>
      <c r="R1667" t="s">
        <v>113</v>
      </c>
      <c r="S1667" s="38" t="s">
        <v>8516</v>
      </c>
      <c r="T1667" t="s">
        <v>44</v>
      </c>
      <c r="U1667" t="s">
        <v>60</v>
      </c>
      <c r="W1667" s="21">
        <v>2004</v>
      </c>
      <c r="X1667" t="s">
        <v>61</v>
      </c>
      <c r="Z1667" s="8"/>
      <c r="AB1667" t="str">
        <f t="shared" si="37"/>
        <v>DEU_Sachsen-Anhalt_Animalia_Earwigs_2004.pdf</v>
      </c>
      <c r="AC1667" s="8"/>
      <c r="AD1667" t="s">
        <v>2728</v>
      </c>
      <c r="AE1667" t="s">
        <v>113</v>
      </c>
      <c r="AF1667" t="str">
        <f>VLOOKUP(AE1667,[1]urls_output!$A:$B,2,FALSE)</f>
        <v>T</v>
      </c>
    </row>
    <row r="1668" spans="1:32" ht="15" customHeight="1">
      <c r="A1668">
        <v>1673</v>
      </c>
      <c r="B1668" t="s">
        <v>31</v>
      </c>
      <c r="C1668" s="19" t="s">
        <v>50</v>
      </c>
      <c r="D1668" t="s">
        <v>110</v>
      </c>
      <c r="E1668" t="s">
        <v>110</v>
      </c>
      <c r="I1668" t="s">
        <v>53</v>
      </c>
      <c r="J1668" t="s">
        <v>54</v>
      </c>
      <c r="K1668" t="s">
        <v>37</v>
      </c>
      <c r="L1668" t="s">
        <v>38</v>
      </c>
      <c r="M1668" t="s">
        <v>55</v>
      </c>
      <c r="N1668" s="21" t="s">
        <v>56</v>
      </c>
      <c r="O1668" t="s">
        <v>2283</v>
      </c>
      <c r="P1668" t="s">
        <v>2886</v>
      </c>
      <c r="Q1668" t="s">
        <v>41</v>
      </c>
      <c r="R1668" t="s">
        <v>113</v>
      </c>
      <c r="S1668" s="38" t="s">
        <v>8516</v>
      </c>
      <c r="T1668" t="s">
        <v>44</v>
      </c>
      <c r="U1668" t="s">
        <v>60</v>
      </c>
      <c r="W1668" s="21">
        <v>2004</v>
      </c>
      <c r="X1668" t="s">
        <v>61</v>
      </c>
      <c r="Z1668" s="8"/>
      <c r="AB1668" t="str">
        <f t="shared" si="37"/>
        <v>DEU_Sachsen-Anhalt_Animalia_Ensifera_2004.pdf</v>
      </c>
      <c r="AC1668" s="8"/>
      <c r="AD1668" t="s">
        <v>2290</v>
      </c>
      <c r="AE1668" t="s">
        <v>113</v>
      </c>
      <c r="AF1668" t="str">
        <f>VLOOKUP(AE1668,[1]urls_output!$A:$B,2,FALSE)</f>
        <v>T</v>
      </c>
    </row>
    <row r="1669" spans="1:32" ht="15" customHeight="1">
      <c r="A1669">
        <v>1674</v>
      </c>
      <c r="B1669" t="s">
        <v>31</v>
      </c>
      <c r="C1669" s="19" t="s">
        <v>50</v>
      </c>
      <c r="D1669" t="s">
        <v>110</v>
      </c>
      <c r="E1669" t="s">
        <v>110</v>
      </c>
      <c r="I1669" t="s">
        <v>53</v>
      </c>
      <c r="J1669" t="s">
        <v>54</v>
      </c>
      <c r="K1669" t="s">
        <v>37</v>
      </c>
      <c r="L1669" t="s">
        <v>38</v>
      </c>
      <c r="M1669" t="s">
        <v>55</v>
      </c>
      <c r="N1669" s="21" t="s">
        <v>56</v>
      </c>
      <c r="O1669" t="s">
        <v>2283</v>
      </c>
      <c r="P1669" t="s">
        <v>2284</v>
      </c>
      <c r="Q1669" t="s">
        <v>41</v>
      </c>
      <c r="R1669" t="s">
        <v>113</v>
      </c>
      <c r="S1669" s="38" t="s">
        <v>8516</v>
      </c>
      <c r="T1669" t="s">
        <v>44</v>
      </c>
      <c r="U1669" t="s">
        <v>60</v>
      </c>
      <c r="W1669" s="21">
        <v>2004</v>
      </c>
      <c r="X1669" t="s">
        <v>61</v>
      </c>
      <c r="Z1669" s="8"/>
      <c r="AB1669" t="str">
        <f t="shared" si="37"/>
        <v>DEU_Sachsen-Anhalt_Animalia_Caelifera_2004.pdf</v>
      </c>
      <c r="AC1669" s="8"/>
      <c r="AD1669" t="s">
        <v>2290</v>
      </c>
      <c r="AE1669" t="s">
        <v>113</v>
      </c>
      <c r="AF1669" t="str">
        <f>VLOOKUP(AE1669,[1]urls_output!$A:$B,2,FALSE)</f>
        <v>T</v>
      </c>
    </row>
    <row r="1670" spans="1:32" ht="15" customHeight="1">
      <c r="A1670">
        <v>1675</v>
      </c>
      <c r="B1670" t="s">
        <v>31</v>
      </c>
      <c r="C1670" s="19" t="s">
        <v>50</v>
      </c>
      <c r="D1670" t="s">
        <v>110</v>
      </c>
      <c r="E1670" t="s">
        <v>110</v>
      </c>
      <c r="I1670" t="s">
        <v>53</v>
      </c>
      <c r="J1670" t="s">
        <v>54</v>
      </c>
      <c r="K1670" t="s">
        <v>37</v>
      </c>
      <c r="L1670" t="s">
        <v>38</v>
      </c>
      <c r="M1670" t="s">
        <v>55</v>
      </c>
      <c r="N1670" s="21" t="s">
        <v>56</v>
      </c>
      <c r="O1670" t="s">
        <v>57</v>
      </c>
      <c r="P1670" t="s">
        <v>966</v>
      </c>
      <c r="Q1670" t="s">
        <v>41</v>
      </c>
      <c r="R1670" t="s">
        <v>113</v>
      </c>
      <c r="S1670" s="38" t="s">
        <v>8516</v>
      </c>
      <c r="T1670" t="s">
        <v>44</v>
      </c>
      <c r="U1670" t="s">
        <v>60</v>
      </c>
      <c r="W1670" s="21">
        <v>2004</v>
      </c>
      <c r="X1670" t="s">
        <v>61</v>
      </c>
      <c r="Z1670" s="8"/>
      <c r="AB1670" t="str">
        <f t="shared" si="37"/>
        <v>DEU_Sachsen-Anhalt_Animalia_Auchenorrhyncha_2004.pdf</v>
      </c>
      <c r="AC1670" s="8"/>
      <c r="AD1670" t="s">
        <v>979</v>
      </c>
      <c r="AE1670" t="s">
        <v>113</v>
      </c>
      <c r="AF1670" t="str">
        <f>VLOOKUP(AE1670,[1]urls_output!$A:$B,2,FALSE)</f>
        <v>T</v>
      </c>
    </row>
    <row r="1671" spans="1:32" ht="15" customHeight="1">
      <c r="A1671">
        <v>1676</v>
      </c>
      <c r="B1671" t="s">
        <v>31</v>
      </c>
      <c r="C1671" s="19" t="s">
        <v>50</v>
      </c>
      <c r="D1671" t="s">
        <v>110</v>
      </c>
      <c r="E1671" t="s">
        <v>110</v>
      </c>
      <c r="I1671" t="s">
        <v>53</v>
      </c>
      <c r="J1671" t="s">
        <v>54</v>
      </c>
      <c r="K1671" t="s">
        <v>37</v>
      </c>
      <c r="L1671" t="s">
        <v>38</v>
      </c>
      <c r="M1671" t="s">
        <v>55</v>
      </c>
      <c r="N1671" s="21" t="s">
        <v>56</v>
      </c>
      <c r="O1671" t="s">
        <v>57</v>
      </c>
      <c r="P1671" t="s">
        <v>5464</v>
      </c>
      <c r="Q1671" t="s">
        <v>41</v>
      </c>
      <c r="R1671" t="s">
        <v>113</v>
      </c>
      <c r="S1671" s="38" t="s">
        <v>8516</v>
      </c>
      <c r="T1671" t="s">
        <v>44</v>
      </c>
      <c r="U1671" t="s">
        <v>60</v>
      </c>
      <c r="W1671" s="21">
        <v>2004</v>
      </c>
      <c r="X1671" t="s">
        <v>61</v>
      </c>
      <c r="Z1671" s="8"/>
      <c r="AB1671" t="str">
        <f t="shared" si="37"/>
        <v>DEU_Sachsen-Anhalt_Animalia_Heteroptera_2004.pdf</v>
      </c>
      <c r="AC1671" s="8"/>
      <c r="AD1671" t="s">
        <v>5492</v>
      </c>
      <c r="AE1671" t="s">
        <v>113</v>
      </c>
      <c r="AF1671" t="str">
        <f>VLOOKUP(AE1671,[1]urls_output!$A:$B,2,FALSE)</f>
        <v>T</v>
      </c>
    </row>
    <row r="1672" spans="1:32" ht="15" customHeight="1">
      <c r="A1672">
        <v>1677</v>
      </c>
      <c r="B1672" t="s">
        <v>31</v>
      </c>
      <c r="C1672" s="19" t="s">
        <v>50</v>
      </c>
      <c r="D1672" t="s">
        <v>110</v>
      </c>
      <c r="E1672" t="s">
        <v>110</v>
      </c>
      <c r="I1672" t="s">
        <v>53</v>
      </c>
      <c r="J1672" t="s">
        <v>54</v>
      </c>
      <c r="K1672" t="s">
        <v>37</v>
      </c>
      <c r="L1672" t="s">
        <v>38</v>
      </c>
      <c r="M1672" t="s">
        <v>55</v>
      </c>
      <c r="N1672" s="21" t="s">
        <v>56</v>
      </c>
      <c r="O1672" t="s">
        <v>6683</v>
      </c>
      <c r="P1672" t="s">
        <v>6684</v>
      </c>
      <c r="Q1672" t="s">
        <v>41</v>
      </c>
      <c r="R1672" t="s">
        <v>113</v>
      </c>
      <c r="S1672" s="38" t="s">
        <v>8516</v>
      </c>
      <c r="T1672" t="s">
        <v>44</v>
      </c>
      <c r="U1672" t="s">
        <v>60</v>
      </c>
      <c r="W1672" s="21">
        <v>2004</v>
      </c>
      <c r="X1672" t="s">
        <v>61</v>
      </c>
      <c r="Z1672" s="8"/>
      <c r="AB1672" t="str">
        <f t="shared" si="37"/>
        <v>DEU_Sachsen-Anhalt_Animalia_Net-winged insects_2004.pdf</v>
      </c>
      <c r="AC1672" s="8"/>
      <c r="AD1672" t="s">
        <v>6693</v>
      </c>
      <c r="AE1672" t="s">
        <v>113</v>
      </c>
      <c r="AF1672" t="str">
        <f>VLOOKUP(AE1672,[1]urls_output!$A:$B,2,FALSE)</f>
        <v>T</v>
      </c>
    </row>
    <row r="1673" spans="1:32" ht="15" customHeight="1">
      <c r="A1673">
        <v>1678</v>
      </c>
      <c r="B1673" t="s">
        <v>31</v>
      </c>
      <c r="C1673" s="19" t="s">
        <v>50</v>
      </c>
      <c r="D1673" t="s">
        <v>110</v>
      </c>
      <c r="E1673" t="s">
        <v>110</v>
      </c>
      <c r="I1673" t="s">
        <v>53</v>
      </c>
      <c r="J1673" t="s">
        <v>54</v>
      </c>
      <c r="K1673" t="s">
        <v>37</v>
      </c>
      <c r="L1673" t="s">
        <v>38</v>
      </c>
      <c r="M1673" t="s">
        <v>55</v>
      </c>
      <c r="N1673" s="21" t="s">
        <v>56</v>
      </c>
      <c r="O1673" t="s">
        <v>820</v>
      </c>
      <c r="P1673" t="s">
        <v>5429</v>
      </c>
      <c r="Q1673" t="s">
        <v>41</v>
      </c>
      <c r="R1673" t="s">
        <v>113</v>
      </c>
      <c r="S1673" s="38" t="s">
        <v>8516</v>
      </c>
      <c r="T1673" t="s">
        <v>44</v>
      </c>
      <c r="U1673" t="s">
        <v>60</v>
      </c>
      <c r="W1673" s="21">
        <v>2004</v>
      </c>
      <c r="X1673" t="s">
        <v>61</v>
      </c>
      <c r="Z1673" s="8"/>
      <c r="AB1673" t="str">
        <f t="shared" si="37"/>
        <v>DEU_Sachsen-Anhalt_Animalia_Ground beetles_2004.pdf</v>
      </c>
      <c r="AC1673" s="8"/>
      <c r="AD1673" t="s">
        <v>5446</v>
      </c>
      <c r="AE1673" t="s">
        <v>113</v>
      </c>
      <c r="AF1673" t="str">
        <f>VLOOKUP(AE1673,[1]urls_output!$A:$B,2,FALSE)</f>
        <v>T</v>
      </c>
    </row>
    <row r="1674" spans="1:32" ht="15" customHeight="1">
      <c r="A1674">
        <v>1679</v>
      </c>
      <c r="B1674" t="s">
        <v>31</v>
      </c>
      <c r="C1674" s="19" t="s">
        <v>50</v>
      </c>
      <c r="D1674" t="s">
        <v>110</v>
      </c>
      <c r="E1674" t="s">
        <v>110</v>
      </c>
      <c r="I1674" t="s">
        <v>53</v>
      </c>
      <c r="J1674" t="s">
        <v>54</v>
      </c>
      <c r="K1674" t="s">
        <v>37</v>
      </c>
      <c r="L1674" t="s">
        <v>38</v>
      </c>
      <c r="M1674" t="s">
        <v>55</v>
      </c>
      <c r="N1674" s="21" t="s">
        <v>56</v>
      </c>
      <c r="O1674" t="s">
        <v>820</v>
      </c>
      <c r="P1674" t="s">
        <v>8087</v>
      </c>
      <c r="Q1674" t="s">
        <v>41</v>
      </c>
      <c r="R1674" t="s">
        <v>113</v>
      </c>
      <c r="S1674" s="38" t="s">
        <v>8516</v>
      </c>
      <c r="T1674" t="s">
        <v>44</v>
      </c>
      <c r="U1674" t="s">
        <v>60</v>
      </c>
      <c r="W1674" s="21">
        <v>2004</v>
      </c>
      <c r="X1674" t="s">
        <v>61</v>
      </c>
      <c r="Z1674" s="8"/>
      <c r="AB1674" t="str">
        <f t="shared" si="37"/>
        <v>DEU_Sachsen-Anhalt_Animalia_Water Beetles_2004.pdf</v>
      </c>
      <c r="AC1674" s="8"/>
      <c r="AD1674" t="s">
        <v>8094</v>
      </c>
      <c r="AE1674" t="s">
        <v>113</v>
      </c>
      <c r="AF1674" t="str">
        <f>VLOOKUP(AE1674,[1]urls_output!$A:$B,2,FALSE)</f>
        <v>T</v>
      </c>
    </row>
    <row r="1675" spans="1:32" ht="15" customHeight="1">
      <c r="A1675">
        <v>1680</v>
      </c>
      <c r="B1675" t="s">
        <v>31</v>
      </c>
      <c r="C1675" s="19" t="s">
        <v>50</v>
      </c>
      <c r="D1675" t="s">
        <v>110</v>
      </c>
      <c r="E1675" t="s">
        <v>110</v>
      </c>
      <c r="I1675" t="s">
        <v>53</v>
      </c>
      <c r="J1675" t="s">
        <v>54</v>
      </c>
      <c r="K1675" t="s">
        <v>37</v>
      </c>
      <c r="L1675" t="s">
        <v>38</v>
      </c>
      <c r="M1675" t="s">
        <v>55</v>
      </c>
      <c r="N1675" s="21" t="s">
        <v>56</v>
      </c>
      <c r="O1675" t="s">
        <v>820</v>
      </c>
      <c r="P1675" t="s">
        <v>7627</v>
      </c>
      <c r="Q1675" t="s">
        <v>41</v>
      </c>
      <c r="R1675" t="s">
        <v>113</v>
      </c>
      <c r="S1675" s="38" t="s">
        <v>8516</v>
      </c>
      <c r="T1675" t="s">
        <v>44</v>
      </c>
      <c r="U1675" t="s">
        <v>60</v>
      </c>
      <c r="W1675" s="21">
        <v>2004</v>
      </c>
      <c r="X1675" t="s">
        <v>61</v>
      </c>
      <c r="Z1675" s="8"/>
      <c r="AB1675" t="str">
        <f t="shared" si="37"/>
        <v>DEU_Sachsen-Anhalt_Animalia_Staphylinidae_2004.pdf</v>
      </c>
      <c r="AC1675" s="8"/>
      <c r="AD1675" t="s">
        <v>7634</v>
      </c>
      <c r="AE1675" t="s">
        <v>113</v>
      </c>
      <c r="AF1675" t="str">
        <f>VLOOKUP(AE1675,[1]urls_output!$A:$B,2,FALSE)</f>
        <v>T</v>
      </c>
    </row>
    <row r="1676" spans="1:32" ht="15" customHeight="1">
      <c r="A1676">
        <v>1681</v>
      </c>
      <c r="B1676" t="s">
        <v>31</v>
      </c>
      <c r="C1676" s="19" t="s">
        <v>50</v>
      </c>
      <c r="D1676" t="s">
        <v>110</v>
      </c>
      <c r="E1676" t="s">
        <v>110</v>
      </c>
      <c r="I1676" t="s">
        <v>53</v>
      </c>
      <c r="J1676" t="s">
        <v>54</v>
      </c>
      <c r="K1676" t="s">
        <v>37</v>
      </c>
      <c r="L1676" t="s">
        <v>38</v>
      </c>
      <c r="M1676" t="s">
        <v>55</v>
      </c>
      <c r="N1676" s="21" t="s">
        <v>56</v>
      </c>
      <c r="O1676" t="s">
        <v>820</v>
      </c>
      <c r="P1676" t="s">
        <v>7537</v>
      </c>
      <c r="Q1676" t="s">
        <v>41</v>
      </c>
      <c r="R1676" t="s">
        <v>113</v>
      </c>
      <c r="S1676" s="38" t="s">
        <v>8516</v>
      </c>
      <c r="T1676" t="s">
        <v>44</v>
      </c>
      <c r="U1676" t="s">
        <v>60</v>
      </c>
      <c r="W1676" s="21">
        <v>2004</v>
      </c>
      <c r="X1676" t="s">
        <v>61</v>
      </c>
      <c r="Z1676" s="8"/>
      <c r="AB1676" t="str">
        <f t="shared" si="37"/>
        <v>DEU_Sachsen-Anhalt_Animalia_Soldier Beetles_2004.pdf</v>
      </c>
      <c r="AC1676" s="8"/>
      <c r="AD1676" t="s">
        <v>7542</v>
      </c>
      <c r="AE1676" t="s">
        <v>113</v>
      </c>
      <c r="AF1676" t="str">
        <f>VLOOKUP(AE1676,[1]urls_output!$A:$B,2,FALSE)</f>
        <v>T</v>
      </c>
    </row>
    <row r="1677" spans="1:32" ht="15" customHeight="1">
      <c r="A1677">
        <v>1682</v>
      </c>
      <c r="B1677" t="s">
        <v>31</v>
      </c>
      <c r="C1677" s="19" t="s">
        <v>50</v>
      </c>
      <c r="D1677" t="s">
        <v>110</v>
      </c>
      <c r="E1677" t="s">
        <v>110</v>
      </c>
      <c r="I1677" t="s">
        <v>53</v>
      </c>
      <c r="J1677" t="s">
        <v>54</v>
      </c>
      <c r="K1677" t="s">
        <v>37</v>
      </c>
      <c r="L1677" t="s">
        <v>38</v>
      </c>
      <c r="M1677" t="s">
        <v>55</v>
      </c>
      <c r="N1677" s="21" t="s">
        <v>56</v>
      </c>
      <c r="O1677" t="s">
        <v>820</v>
      </c>
      <c r="P1677" t="s">
        <v>2489</v>
      </c>
      <c r="Q1677" t="s">
        <v>41</v>
      </c>
      <c r="R1677" t="s">
        <v>113</v>
      </c>
      <c r="S1677" s="38" t="s">
        <v>8516</v>
      </c>
      <c r="T1677" t="s">
        <v>44</v>
      </c>
      <c r="U1677" t="s">
        <v>60</v>
      </c>
      <c r="W1677" s="21">
        <v>2004</v>
      </c>
      <c r="X1677" t="s">
        <v>61</v>
      </c>
      <c r="Z1677" s="8"/>
      <c r="AB1677" t="str">
        <f t="shared" ref="AB1677:AB1740" si="38">IF(D1677="NA",   I1677&amp;"_"&amp;K1677&amp;"_"&amp;P1677&amp;"_"&amp;W1677&amp;"."&amp;T1677, I1677&amp;"_"&amp;D1677&amp;"_"&amp;K1677&amp;"_"&amp;P1677&amp;"_"&amp;W1677&amp;"."&amp;T1677)</f>
        <v>DEU_Sachsen-Anhalt_Animalia_Cleridae_2004.pdf</v>
      </c>
      <c r="AC1677" s="8"/>
      <c r="AD1677" t="s">
        <v>2491</v>
      </c>
      <c r="AE1677" t="s">
        <v>113</v>
      </c>
      <c r="AF1677" t="str">
        <f>VLOOKUP(AE1677,[1]urls_output!$A:$B,2,FALSE)</f>
        <v>T</v>
      </c>
    </row>
    <row r="1678" spans="1:32" ht="15" customHeight="1">
      <c r="A1678">
        <v>1683</v>
      </c>
      <c r="B1678" t="s">
        <v>31</v>
      </c>
      <c r="C1678" s="19" t="s">
        <v>50</v>
      </c>
      <c r="D1678" t="s">
        <v>110</v>
      </c>
      <c r="E1678" t="s">
        <v>110</v>
      </c>
      <c r="I1678" t="s">
        <v>53</v>
      </c>
      <c r="J1678" t="s">
        <v>54</v>
      </c>
      <c r="K1678" t="s">
        <v>37</v>
      </c>
      <c r="L1678" t="s">
        <v>38</v>
      </c>
      <c r="M1678" t="s">
        <v>55</v>
      </c>
      <c r="N1678" s="21" t="s">
        <v>56</v>
      </c>
      <c r="O1678" t="s">
        <v>820</v>
      </c>
      <c r="P1678" t="s">
        <v>2039</v>
      </c>
      <c r="Q1678" t="s">
        <v>41</v>
      </c>
      <c r="R1678" t="s">
        <v>113</v>
      </c>
      <c r="S1678" s="38" t="s">
        <v>8516</v>
      </c>
      <c r="T1678" t="s">
        <v>44</v>
      </c>
      <c r="U1678" t="s">
        <v>60</v>
      </c>
      <c r="W1678" s="21">
        <v>2004</v>
      </c>
      <c r="X1678" t="s">
        <v>61</v>
      </c>
      <c r="Z1678" s="8"/>
      <c r="AB1678" t="str">
        <f t="shared" si="38"/>
        <v>DEU_Sachsen-Anhalt_Animalia_Buprestidae_2004.pdf</v>
      </c>
      <c r="AC1678" s="8"/>
      <c r="AD1678" t="s">
        <v>2046</v>
      </c>
      <c r="AE1678" t="s">
        <v>113</v>
      </c>
      <c r="AF1678" t="str">
        <f>VLOOKUP(AE1678,[1]urls_output!$A:$B,2,FALSE)</f>
        <v>T</v>
      </c>
    </row>
    <row r="1679" spans="1:32" ht="15" customHeight="1">
      <c r="A1679">
        <v>1684</v>
      </c>
      <c r="B1679" t="s">
        <v>31</v>
      </c>
      <c r="C1679" s="19" t="s">
        <v>50</v>
      </c>
      <c r="D1679" t="s">
        <v>110</v>
      </c>
      <c r="E1679" t="s">
        <v>110</v>
      </c>
      <c r="I1679" t="s">
        <v>53</v>
      </c>
      <c r="J1679" t="s">
        <v>54</v>
      </c>
      <c r="K1679" t="s">
        <v>37</v>
      </c>
      <c r="L1679" t="s">
        <v>38</v>
      </c>
      <c r="M1679" t="s">
        <v>55</v>
      </c>
      <c r="N1679" s="21" t="s">
        <v>56</v>
      </c>
      <c r="O1679" t="s">
        <v>820</v>
      </c>
      <c r="P1679" t="s">
        <v>5873</v>
      </c>
      <c r="Q1679" t="s">
        <v>41</v>
      </c>
      <c r="R1679" t="s">
        <v>113</v>
      </c>
      <c r="S1679" s="38" t="s">
        <v>8516</v>
      </c>
      <c r="T1679" t="s">
        <v>44</v>
      </c>
      <c r="U1679" t="s">
        <v>60</v>
      </c>
      <c r="W1679" s="21">
        <v>2004</v>
      </c>
      <c r="X1679" t="s">
        <v>61</v>
      </c>
      <c r="Z1679" s="8"/>
      <c r="AB1679" t="str">
        <f t="shared" si="38"/>
        <v>DEU_Sachsen-Anhalt_Animalia_Longhorn beetles_2004.pdf</v>
      </c>
      <c r="AC1679" s="8"/>
      <c r="AD1679" t="s">
        <v>5892</v>
      </c>
      <c r="AE1679" t="s">
        <v>113</v>
      </c>
      <c r="AF1679" t="str">
        <f>VLOOKUP(AE1679,[1]urls_output!$A:$B,2,FALSE)</f>
        <v>T</v>
      </c>
    </row>
    <row r="1680" spans="1:32" ht="15" customHeight="1">
      <c r="A1680">
        <v>1685</v>
      </c>
      <c r="B1680" t="s">
        <v>31</v>
      </c>
      <c r="C1680" s="19" t="s">
        <v>50</v>
      </c>
      <c r="D1680" t="s">
        <v>110</v>
      </c>
      <c r="E1680" t="s">
        <v>110</v>
      </c>
      <c r="I1680" t="s">
        <v>53</v>
      </c>
      <c r="J1680" t="s">
        <v>54</v>
      </c>
      <c r="K1680" t="s">
        <v>37</v>
      </c>
      <c r="L1680" t="s">
        <v>38</v>
      </c>
      <c r="M1680" t="s">
        <v>55</v>
      </c>
      <c r="N1680" s="21" t="s">
        <v>56</v>
      </c>
      <c r="O1680" t="s">
        <v>820</v>
      </c>
      <c r="P1680" t="s">
        <v>2705</v>
      </c>
      <c r="Q1680" t="s">
        <v>41</v>
      </c>
      <c r="R1680" t="s">
        <v>113</v>
      </c>
      <c r="S1680" s="38" t="s">
        <v>8516</v>
      </c>
      <c r="T1680" t="s">
        <v>44</v>
      </c>
      <c r="U1680" t="s">
        <v>60</v>
      </c>
      <c r="W1680" s="21">
        <v>2004</v>
      </c>
      <c r="X1680" t="s">
        <v>61</v>
      </c>
      <c r="Z1680" s="8"/>
      <c r="AB1680" t="str">
        <f t="shared" si="38"/>
        <v>DEU_Sachsen-Anhalt_Animalia_Donaciinae _2004.pdf</v>
      </c>
      <c r="AC1680" s="8"/>
      <c r="AD1680" t="s">
        <v>2706</v>
      </c>
      <c r="AE1680" t="s">
        <v>113</v>
      </c>
      <c r="AF1680" t="str">
        <f>VLOOKUP(AE1680,[1]urls_output!$A:$B,2,FALSE)</f>
        <v>T</v>
      </c>
    </row>
    <row r="1681" spans="1:32" ht="15" customHeight="1">
      <c r="A1681">
        <v>1686</v>
      </c>
      <c r="B1681" t="s">
        <v>31</v>
      </c>
      <c r="C1681" s="19" t="s">
        <v>50</v>
      </c>
      <c r="D1681" t="s">
        <v>110</v>
      </c>
      <c r="E1681" t="s">
        <v>110</v>
      </c>
      <c r="I1681" t="s">
        <v>53</v>
      </c>
      <c r="J1681" t="s">
        <v>54</v>
      </c>
      <c r="K1681" t="s">
        <v>37</v>
      </c>
      <c r="L1681" t="s">
        <v>38</v>
      </c>
      <c r="M1681" t="s">
        <v>55</v>
      </c>
      <c r="N1681" s="21" t="s">
        <v>56</v>
      </c>
      <c r="O1681" t="s">
        <v>820</v>
      </c>
      <c r="P1681" t="s">
        <v>5650</v>
      </c>
      <c r="Q1681" t="s">
        <v>41</v>
      </c>
      <c r="R1681" t="s">
        <v>113</v>
      </c>
      <c r="S1681" s="38" t="s">
        <v>8516</v>
      </c>
      <c r="T1681" t="s">
        <v>44</v>
      </c>
      <c r="U1681" t="s">
        <v>60</v>
      </c>
      <c r="W1681" s="21">
        <v>2004</v>
      </c>
      <c r="X1681" t="s">
        <v>61</v>
      </c>
      <c r="Z1681" s="8"/>
      <c r="AB1681" t="str">
        <f t="shared" si="38"/>
        <v>DEU_Sachsen-Anhalt_Animalia_Ladybugs_2004.pdf</v>
      </c>
      <c r="AC1681" s="8"/>
      <c r="AD1681" t="s">
        <v>5655</v>
      </c>
      <c r="AE1681" t="s">
        <v>113</v>
      </c>
      <c r="AF1681" t="str">
        <f>VLOOKUP(AE1681,[1]urls_output!$A:$B,2,FALSE)</f>
        <v>T</v>
      </c>
    </row>
    <row r="1682" spans="1:32" ht="15" customHeight="1">
      <c r="A1682">
        <v>1687</v>
      </c>
      <c r="B1682" t="s">
        <v>31</v>
      </c>
      <c r="C1682" s="19" t="s">
        <v>50</v>
      </c>
      <c r="D1682" t="s">
        <v>110</v>
      </c>
      <c r="E1682" t="s">
        <v>110</v>
      </c>
      <c r="I1682" t="s">
        <v>53</v>
      </c>
      <c r="J1682" t="s">
        <v>54</v>
      </c>
      <c r="K1682" t="s">
        <v>37</v>
      </c>
      <c r="L1682" t="s">
        <v>38</v>
      </c>
      <c r="M1682" t="s">
        <v>55</v>
      </c>
      <c r="N1682" s="21" t="s">
        <v>56</v>
      </c>
      <c r="O1682" t="s">
        <v>820</v>
      </c>
      <c r="P1682" t="s">
        <v>5753</v>
      </c>
      <c r="Q1682" t="s">
        <v>41</v>
      </c>
      <c r="R1682" t="s">
        <v>113</v>
      </c>
      <c r="S1682" s="38" t="s">
        <v>8516</v>
      </c>
      <c r="T1682" t="s">
        <v>44</v>
      </c>
      <c r="U1682" t="s">
        <v>60</v>
      </c>
      <c r="W1682" s="21">
        <v>2004</v>
      </c>
      <c r="X1682" t="s">
        <v>61</v>
      </c>
      <c r="Z1682" s="8"/>
      <c r="AB1682" t="str">
        <f t="shared" si="38"/>
        <v>DEU_Sachsen-Anhalt_Animalia_Leptinidae_2004.pdf</v>
      </c>
      <c r="AC1682" s="8"/>
      <c r="AD1682" t="s">
        <v>5754</v>
      </c>
      <c r="AE1682" t="s">
        <v>113</v>
      </c>
      <c r="AF1682" t="str">
        <f>VLOOKUP(AE1682,[1]urls_output!$A:$B,2,FALSE)</f>
        <v>T</v>
      </c>
    </row>
    <row r="1683" spans="1:32" ht="15" customHeight="1">
      <c r="A1683">
        <v>1688</v>
      </c>
      <c r="B1683" t="s">
        <v>31</v>
      </c>
      <c r="C1683" s="19" t="s">
        <v>50</v>
      </c>
      <c r="D1683" t="s">
        <v>110</v>
      </c>
      <c r="E1683" t="s">
        <v>110</v>
      </c>
      <c r="I1683" t="s">
        <v>53</v>
      </c>
      <c r="J1683" t="s">
        <v>54</v>
      </c>
      <c r="K1683" t="s">
        <v>37</v>
      </c>
      <c r="L1683" t="s">
        <v>38</v>
      </c>
      <c r="M1683" t="s">
        <v>55</v>
      </c>
      <c r="N1683" s="21" t="s">
        <v>56</v>
      </c>
      <c r="O1683" t="s">
        <v>820</v>
      </c>
      <c r="P1683" t="s">
        <v>2437</v>
      </c>
      <c r="Q1683" t="s">
        <v>41</v>
      </c>
      <c r="R1683" t="s">
        <v>113</v>
      </c>
      <c r="S1683" s="38" t="s">
        <v>8516</v>
      </c>
      <c r="T1683" t="s">
        <v>44</v>
      </c>
      <c r="U1683" t="s">
        <v>60</v>
      </c>
      <c r="W1683" s="21">
        <v>2004</v>
      </c>
      <c r="X1683" t="s">
        <v>61</v>
      </c>
      <c r="Z1683" s="8"/>
      <c r="AB1683" t="str">
        <f t="shared" si="38"/>
        <v>DEU_Sachsen-Anhalt_Animalia_Cholevinae_2004.pdf</v>
      </c>
      <c r="AC1683" s="8"/>
      <c r="AD1683" t="s">
        <v>2439</v>
      </c>
      <c r="AE1683" t="s">
        <v>113</v>
      </c>
      <c r="AF1683" t="str">
        <f>VLOOKUP(AE1683,[1]urls_output!$A:$B,2,FALSE)</f>
        <v>T</v>
      </c>
    </row>
    <row r="1684" spans="1:32" ht="15" customHeight="1">
      <c r="A1684">
        <v>1689</v>
      </c>
      <c r="B1684" t="s">
        <v>31</v>
      </c>
      <c r="C1684" s="19" t="s">
        <v>50</v>
      </c>
      <c r="D1684" t="s">
        <v>110</v>
      </c>
      <c r="E1684" t="s">
        <v>110</v>
      </c>
      <c r="I1684" t="s">
        <v>53</v>
      </c>
      <c r="J1684" t="s">
        <v>54</v>
      </c>
      <c r="K1684" t="s">
        <v>37</v>
      </c>
      <c r="L1684" t="s">
        <v>38</v>
      </c>
      <c r="M1684" t="s">
        <v>55</v>
      </c>
      <c r="N1684" s="21" t="s">
        <v>56</v>
      </c>
      <c r="O1684" t="s">
        <v>820</v>
      </c>
      <c r="P1684" t="s">
        <v>6598</v>
      </c>
      <c r="Q1684" t="s">
        <v>41</v>
      </c>
      <c r="R1684" t="s">
        <v>113</v>
      </c>
      <c r="S1684" s="38" t="s">
        <v>8516</v>
      </c>
      <c r="T1684" t="s">
        <v>44</v>
      </c>
      <c r="U1684" t="s">
        <v>60</v>
      </c>
      <c r="W1684" s="21">
        <v>2004</v>
      </c>
      <c r="X1684" t="s">
        <v>61</v>
      </c>
      <c r="Z1684" s="8"/>
      <c r="AB1684" t="str">
        <f t="shared" si="38"/>
        <v>DEU_Sachsen-Anhalt_Animalia_Monotomidae_2004.pdf</v>
      </c>
      <c r="AC1684" s="8"/>
      <c r="AD1684" t="s">
        <v>6600</v>
      </c>
      <c r="AE1684" t="s">
        <v>113</v>
      </c>
      <c r="AF1684" t="str">
        <f>VLOOKUP(AE1684,[1]urls_output!$A:$B,2,FALSE)</f>
        <v>T</v>
      </c>
    </row>
    <row r="1685" spans="1:32" ht="15" customHeight="1">
      <c r="A1685">
        <v>1690</v>
      </c>
      <c r="B1685" t="s">
        <v>31</v>
      </c>
      <c r="C1685" s="19" t="s">
        <v>50</v>
      </c>
      <c r="D1685" t="s">
        <v>110</v>
      </c>
      <c r="E1685" t="s">
        <v>110</v>
      </c>
      <c r="I1685" t="s">
        <v>53</v>
      </c>
      <c r="J1685" t="s">
        <v>54</v>
      </c>
      <c r="K1685" t="s">
        <v>37</v>
      </c>
      <c r="L1685" t="s">
        <v>38</v>
      </c>
      <c r="M1685" t="s">
        <v>55</v>
      </c>
      <c r="N1685" s="21" t="s">
        <v>56</v>
      </c>
      <c r="O1685" t="s">
        <v>820</v>
      </c>
      <c r="P1685" t="s">
        <v>7102</v>
      </c>
      <c r="Q1685" t="s">
        <v>41</v>
      </c>
      <c r="R1685" t="s">
        <v>113</v>
      </c>
      <c r="S1685" s="38" t="s">
        <v>8516</v>
      </c>
      <c r="T1685" t="s">
        <v>44</v>
      </c>
      <c r="U1685" t="s">
        <v>60</v>
      </c>
      <c r="W1685" s="21">
        <v>2004</v>
      </c>
      <c r="X1685" t="s">
        <v>61</v>
      </c>
      <c r="Z1685" s="8"/>
      <c r="AB1685" t="str">
        <f t="shared" si="38"/>
        <v>DEU_Sachsen-Anhalt_Animalia_Phalacridae_2004.pdf</v>
      </c>
      <c r="AC1685" s="8"/>
      <c r="AD1685" t="s">
        <v>6600</v>
      </c>
      <c r="AE1685" t="s">
        <v>113</v>
      </c>
      <c r="AF1685" t="str">
        <f>VLOOKUP(AE1685,[1]urls_output!$A:$B,2,FALSE)</f>
        <v>T</v>
      </c>
    </row>
    <row r="1686" spans="1:32" ht="15" customHeight="1">
      <c r="A1686">
        <v>1691</v>
      </c>
      <c r="B1686" t="s">
        <v>31</v>
      </c>
      <c r="C1686" s="19" t="s">
        <v>50</v>
      </c>
      <c r="D1686" t="s">
        <v>110</v>
      </c>
      <c r="E1686" t="s">
        <v>110</v>
      </c>
      <c r="I1686" t="s">
        <v>53</v>
      </c>
      <c r="J1686" t="s">
        <v>54</v>
      </c>
      <c r="K1686" t="s">
        <v>37</v>
      </c>
      <c r="L1686" t="s">
        <v>38</v>
      </c>
      <c r="M1686" t="s">
        <v>55</v>
      </c>
      <c r="N1686" s="21" t="s">
        <v>56</v>
      </c>
      <c r="O1686" t="s">
        <v>820</v>
      </c>
      <c r="P1686" t="s">
        <v>7190</v>
      </c>
      <c r="Q1686" t="s">
        <v>41</v>
      </c>
      <c r="R1686" t="s">
        <v>113</v>
      </c>
      <c r="S1686" s="38" t="s">
        <v>8516</v>
      </c>
      <c r="T1686" t="s">
        <v>44</v>
      </c>
      <c r="U1686" t="s">
        <v>60</v>
      </c>
      <c r="W1686" s="21">
        <v>2004</v>
      </c>
      <c r="X1686" t="s">
        <v>61</v>
      </c>
      <c r="Z1686" s="8"/>
      <c r="AB1686" t="str">
        <f t="shared" si="38"/>
        <v>DEU_Sachsen-Anhalt_Animalia_Pyrochroide_2004.pdf</v>
      </c>
      <c r="AC1686" s="8"/>
      <c r="AD1686" t="s">
        <v>6600</v>
      </c>
      <c r="AE1686" t="s">
        <v>113</v>
      </c>
      <c r="AF1686" t="str">
        <f>VLOOKUP(AE1686,[1]urls_output!$A:$B,2,FALSE)</f>
        <v>T</v>
      </c>
    </row>
    <row r="1687" spans="1:32" ht="15" customHeight="1">
      <c r="A1687">
        <v>1692</v>
      </c>
      <c r="B1687" t="s">
        <v>31</v>
      </c>
      <c r="C1687" s="19" t="s">
        <v>50</v>
      </c>
      <c r="D1687" t="s">
        <v>110</v>
      </c>
      <c r="E1687" t="s">
        <v>110</v>
      </c>
      <c r="I1687" t="s">
        <v>53</v>
      </c>
      <c r="J1687" t="s">
        <v>54</v>
      </c>
      <c r="K1687" t="s">
        <v>37</v>
      </c>
      <c r="L1687" t="s">
        <v>38</v>
      </c>
      <c r="M1687" t="s">
        <v>55</v>
      </c>
      <c r="N1687" s="21" t="s">
        <v>56</v>
      </c>
      <c r="O1687" t="s">
        <v>820</v>
      </c>
      <c r="P1687" t="s">
        <v>2751</v>
      </c>
      <c r="Q1687" t="s">
        <v>41</v>
      </c>
      <c r="R1687" t="s">
        <v>113</v>
      </c>
      <c r="S1687" s="38" t="s">
        <v>8516</v>
      </c>
      <c r="T1687" t="s">
        <v>44</v>
      </c>
      <c r="U1687" t="s">
        <v>60</v>
      </c>
      <c r="W1687" s="21">
        <v>2004</v>
      </c>
      <c r="X1687" t="s">
        <v>61</v>
      </c>
      <c r="Z1687" s="8"/>
      <c r="AB1687" t="str">
        <f t="shared" si="38"/>
        <v>DEU_Sachsen-Anhalt_Animalia_Elateridae_2004.pdf</v>
      </c>
      <c r="AC1687" s="8"/>
      <c r="AD1687" t="s">
        <v>2754</v>
      </c>
      <c r="AE1687" t="s">
        <v>113</v>
      </c>
      <c r="AF1687" t="str">
        <f>VLOOKUP(AE1687,[1]urls_output!$A:$B,2,FALSE)</f>
        <v>T</v>
      </c>
    </row>
    <row r="1688" spans="1:32" ht="15" customHeight="1">
      <c r="A1688">
        <v>1693</v>
      </c>
      <c r="B1688" t="s">
        <v>31</v>
      </c>
      <c r="C1688" s="19" t="s">
        <v>50</v>
      </c>
      <c r="D1688" t="s">
        <v>110</v>
      </c>
      <c r="E1688" t="s">
        <v>110</v>
      </c>
      <c r="I1688" t="s">
        <v>53</v>
      </c>
      <c r="J1688" t="s">
        <v>54</v>
      </c>
      <c r="K1688" t="s">
        <v>37</v>
      </c>
      <c r="L1688" t="s">
        <v>38</v>
      </c>
      <c r="M1688" t="s">
        <v>55</v>
      </c>
      <c r="N1688" s="21" t="s">
        <v>56</v>
      </c>
      <c r="O1688" t="s">
        <v>820</v>
      </c>
      <c r="P1688" t="s">
        <v>2360</v>
      </c>
      <c r="Q1688" t="s">
        <v>41</v>
      </c>
      <c r="R1688" t="s">
        <v>113</v>
      </c>
      <c r="S1688" s="38" t="s">
        <v>8516</v>
      </c>
      <c r="T1688" t="s">
        <v>44</v>
      </c>
      <c r="U1688" t="s">
        <v>60</v>
      </c>
      <c r="W1688" s="21">
        <v>2004</v>
      </c>
      <c r="X1688" t="s">
        <v>61</v>
      </c>
      <c r="Z1688" s="8"/>
      <c r="AB1688" t="str">
        <f t="shared" si="38"/>
        <v>DEU_Sachsen-Anhalt_Animalia_Cerophytidae_2004.pdf</v>
      </c>
      <c r="AC1688" s="8"/>
      <c r="AD1688" t="s">
        <v>2363</v>
      </c>
      <c r="AE1688" t="s">
        <v>113</v>
      </c>
      <c r="AF1688" t="str">
        <f>VLOOKUP(AE1688,[1]urls_output!$A:$B,2,FALSE)</f>
        <v>T</v>
      </c>
    </row>
    <row r="1689" spans="1:32" ht="15" customHeight="1">
      <c r="A1689">
        <v>1694</v>
      </c>
      <c r="B1689" t="s">
        <v>31</v>
      </c>
      <c r="C1689" s="19" t="s">
        <v>50</v>
      </c>
      <c r="D1689" t="s">
        <v>110</v>
      </c>
      <c r="E1689" t="s">
        <v>110</v>
      </c>
      <c r="I1689" t="s">
        <v>53</v>
      </c>
      <c r="J1689" t="s">
        <v>54</v>
      </c>
      <c r="K1689" t="s">
        <v>37</v>
      </c>
      <c r="L1689" t="s">
        <v>38</v>
      </c>
      <c r="M1689" t="s">
        <v>55</v>
      </c>
      <c r="N1689" s="21" t="s">
        <v>56</v>
      </c>
      <c r="O1689" t="s">
        <v>820</v>
      </c>
      <c r="P1689" t="s">
        <v>5857</v>
      </c>
      <c r="Q1689" t="s">
        <v>41</v>
      </c>
      <c r="R1689" t="s">
        <v>113</v>
      </c>
      <c r="S1689" s="38" t="s">
        <v>8516</v>
      </c>
      <c r="T1689" t="s">
        <v>44</v>
      </c>
      <c r="U1689" t="s">
        <v>60</v>
      </c>
      <c r="W1689" s="21">
        <v>2004</v>
      </c>
      <c r="X1689" t="s">
        <v>61</v>
      </c>
      <c r="Z1689" s="8"/>
      <c r="AB1689" t="str">
        <f t="shared" si="38"/>
        <v>DEU_Sachsen-Anhalt_Animalia_Lissomidae_2004.pdf</v>
      </c>
      <c r="AC1689" s="8"/>
      <c r="AD1689" t="s">
        <v>2363</v>
      </c>
      <c r="AE1689" t="s">
        <v>113</v>
      </c>
      <c r="AF1689" t="str">
        <f>VLOOKUP(AE1689,[1]urls_output!$A:$B,2,FALSE)</f>
        <v>T</v>
      </c>
    </row>
    <row r="1690" spans="1:32" ht="15" customHeight="1">
      <c r="A1690">
        <v>1695</v>
      </c>
      <c r="B1690" t="s">
        <v>31</v>
      </c>
      <c r="C1690" s="19" t="s">
        <v>50</v>
      </c>
      <c r="D1690" t="s">
        <v>110</v>
      </c>
      <c r="E1690" t="s">
        <v>110</v>
      </c>
      <c r="I1690" t="s">
        <v>53</v>
      </c>
      <c r="J1690" t="s">
        <v>54</v>
      </c>
      <c r="K1690" t="s">
        <v>37</v>
      </c>
      <c r="L1690" t="s">
        <v>38</v>
      </c>
      <c r="M1690" t="s">
        <v>55</v>
      </c>
      <c r="N1690" s="21" t="s">
        <v>56</v>
      </c>
      <c r="O1690" t="s">
        <v>820</v>
      </c>
      <c r="P1690" t="s">
        <v>6497</v>
      </c>
      <c r="Q1690" t="s">
        <v>41</v>
      </c>
      <c r="R1690" t="s">
        <v>113</v>
      </c>
      <c r="S1690" s="38" t="s">
        <v>8516</v>
      </c>
      <c r="T1690" t="s">
        <v>44</v>
      </c>
      <c r="U1690" t="s">
        <v>60</v>
      </c>
      <c r="W1690" s="21">
        <v>2004</v>
      </c>
      <c r="X1690" t="s">
        <v>61</v>
      </c>
      <c r="Z1690" s="8"/>
      <c r="AB1690" t="str">
        <f t="shared" si="38"/>
        <v>DEU_Sachsen-Anhalt_Animalia_Meloidae_2004.pdf</v>
      </c>
      <c r="AC1690" s="8"/>
      <c r="AD1690" t="s">
        <v>6499</v>
      </c>
      <c r="AE1690" t="s">
        <v>113</v>
      </c>
      <c r="AF1690" t="str">
        <f>VLOOKUP(AE1690,[1]urls_output!$A:$B,2,FALSE)</f>
        <v>T</v>
      </c>
    </row>
    <row r="1691" spans="1:32" ht="15" customHeight="1">
      <c r="A1691">
        <v>1696</v>
      </c>
      <c r="B1691" t="s">
        <v>31</v>
      </c>
      <c r="C1691" s="19" t="s">
        <v>50</v>
      </c>
      <c r="D1691" t="s">
        <v>110</v>
      </c>
      <c r="E1691" t="s">
        <v>110</v>
      </c>
      <c r="I1691" t="s">
        <v>53</v>
      </c>
      <c r="J1691" t="s">
        <v>54</v>
      </c>
      <c r="K1691" t="s">
        <v>37</v>
      </c>
      <c r="L1691" t="s">
        <v>38</v>
      </c>
      <c r="M1691" t="s">
        <v>55</v>
      </c>
      <c r="N1691" s="21" t="s">
        <v>56</v>
      </c>
      <c r="O1691" t="s">
        <v>820</v>
      </c>
      <c r="P1691" t="s">
        <v>7693</v>
      </c>
      <c r="Q1691" t="s">
        <v>41</v>
      </c>
      <c r="R1691" t="s">
        <v>113</v>
      </c>
      <c r="S1691" s="38" t="s">
        <v>8516</v>
      </c>
      <c r="T1691" t="s">
        <v>44</v>
      </c>
      <c r="U1691" t="s">
        <v>60</v>
      </c>
      <c r="W1691" s="21">
        <v>2004</v>
      </c>
      <c r="X1691" t="s">
        <v>61</v>
      </c>
      <c r="Z1691" s="8"/>
      <c r="AB1691" t="str">
        <f t="shared" si="38"/>
        <v>DEU_Sachsen-Anhalt_Animalia_Tenebrionidae_2004.pdf</v>
      </c>
      <c r="AC1691" s="8"/>
      <c r="AD1691" t="s">
        <v>7700</v>
      </c>
      <c r="AE1691" t="s">
        <v>113</v>
      </c>
      <c r="AF1691" t="str">
        <f>VLOOKUP(AE1691,[1]urls_output!$A:$B,2,FALSE)</f>
        <v>T</v>
      </c>
    </row>
    <row r="1692" spans="1:32" ht="15" customHeight="1">
      <c r="A1692">
        <v>1697</v>
      </c>
      <c r="B1692" t="s">
        <v>31</v>
      </c>
      <c r="C1692" s="19" t="s">
        <v>50</v>
      </c>
      <c r="D1692" t="s">
        <v>110</v>
      </c>
      <c r="E1692" t="s">
        <v>110</v>
      </c>
      <c r="I1692" t="s">
        <v>53</v>
      </c>
      <c r="J1692" t="s">
        <v>54</v>
      </c>
      <c r="K1692" t="s">
        <v>37</v>
      </c>
      <c r="L1692" t="s">
        <v>38</v>
      </c>
      <c r="M1692" t="s">
        <v>55</v>
      </c>
      <c r="N1692" s="21" t="s">
        <v>56</v>
      </c>
      <c r="O1692" t="s">
        <v>820</v>
      </c>
      <c r="P1692" t="s">
        <v>7431</v>
      </c>
      <c r="Q1692" t="s">
        <v>41</v>
      </c>
      <c r="R1692" t="s">
        <v>113</v>
      </c>
      <c r="S1692" s="38" t="s">
        <v>8516</v>
      </c>
      <c r="T1692" t="s">
        <v>44</v>
      </c>
      <c r="U1692" t="s">
        <v>60</v>
      </c>
      <c r="W1692" s="21">
        <v>2004</v>
      </c>
      <c r="X1692" t="s">
        <v>61</v>
      </c>
      <c r="Z1692" s="8"/>
      <c r="AB1692" t="str">
        <f t="shared" si="38"/>
        <v>DEU_Sachsen-Anhalt_Animalia_Scarabaeidae_2004.pdf</v>
      </c>
      <c r="AC1692" s="8"/>
      <c r="AD1692" t="s">
        <v>5416</v>
      </c>
      <c r="AE1692" t="s">
        <v>113</v>
      </c>
      <c r="AF1692" t="str">
        <f>VLOOKUP(AE1692,[1]urls_output!$A:$B,2,FALSE)</f>
        <v>T</v>
      </c>
    </row>
    <row r="1693" spans="1:32" ht="15" customHeight="1">
      <c r="A1693">
        <v>1698</v>
      </c>
      <c r="B1693" t="s">
        <v>31</v>
      </c>
      <c r="C1693" s="19" t="s">
        <v>50</v>
      </c>
      <c r="D1693" t="s">
        <v>110</v>
      </c>
      <c r="E1693" t="s">
        <v>110</v>
      </c>
      <c r="I1693" t="s">
        <v>53</v>
      </c>
      <c r="J1693" t="s">
        <v>54</v>
      </c>
      <c r="K1693" t="s">
        <v>37</v>
      </c>
      <c r="L1693" t="s">
        <v>38</v>
      </c>
      <c r="M1693" t="s">
        <v>55</v>
      </c>
      <c r="N1693" s="21" t="s">
        <v>56</v>
      </c>
      <c r="O1693" t="s">
        <v>820</v>
      </c>
      <c r="P1693" t="s">
        <v>7842</v>
      </c>
      <c r="Q1693" t="s">
        <v>41</v>
      </c>
      <c r="R1693" t="s">
        <v>113</v>
      </c>
      <c r="S1693" s="38" t="s">
        <v>8516</v>
      </c>
      <c r="T1693" t="s">
        <v>44</v>
      </c>
      <c r="U1693" t="s">
        <v>60</v>
      </c>
      <c r="W1693" s="21">
        <v>2004</v>
      </c>
      <c r="X1693" t="s">
        <v>61</v>
      </c>
      <c r="Z1693" s="8"/>
      <c r="AB1693" t="str">
        <f t="shared" si="38"/>
        <v>DEU_Sachsen-Anhalt_Animalia_Trogidae_2004.pdf</v>
      </c>
      <c r="AC1693" s="8"/>
      <c r="AD1693" t="s">
        <v>5416</v>
      </c>
      <c r="AE1693" t="s">
        <v>113</v>
      </c>
      <c r="AF1693" t="str">
        <f>VLOOKUP(AE1693,[1]urls_output!$A:$B,2,FALSE)</f>
        <v>T</v>
      </c>
    </row>
    <row r="1694" spans="1:32" ht="15" customHeight="1">
      <c r="A1694">
        <v>1699</v>
      </c>
      <c r="B1694" t="s">
        <v>31</v>
      </c>
      <c r="C1694" s="19" t="s">
        <v>50</v>
      </c>
      <c r="D1694" t="s">
        <v>110</v>
      </c>
      <c r="E1694" t="s">
        <v>110</v>
      </c>
      <c r="I1694" t="s">
        <v>53</v>
      </c>
      <c r="J1694" t="s">
        <v>54</v>
      </c>
      <c r="K1694" t="s">
        <v>37</v>
      </c>
      <c r="L1694" t="s">
        <v>38</v>
      </c>
      <c r="M1694" t="s">
        <v>55</v>
      </c>
      <c r="N1694" s="21" t="s">
        <v>56</v>
      </c>
      <c r="O1694" t="s">
        <v>820</v>
      </c>
      <c r="P1694" t="s">
        <v>5413</v>
      </c>
      <c r="Q1694" t="s">
        <v>41</v>
      </c>
      <c r="R1694" t="s">
        <v>113</v>
      </c>
      <c r="S1694" s="38" t="s">
        <v>8516</v>
      </c>
      <c r="T1694" t="s">
        <v>44</v>
      </c>
      <c r="U1694" t="s">
        <v>60</v>
      </c>
      <c r="W1694" s="21">
        <v>2004</v>
      </c>
      <c r="X1694" t="s">
        <v>61</v>
      </c>
      <c r="Z1694" s="8"/>
      <c r="AB1694" t="str">
        <f t="shared" si="38"/>
        <v>DEU_Sachsen-Anhalt_Animalia_Geotrupidae_2004.pdf</v>
      </c>
      <c r="AC1694" s="8"/>
      <c r="AD1694" t="s">
        <v>5416</v>
      </c>
      <c r="AE1694" t="s">
        <v>113</v>
      </c>
      <c r="AF1694" t="str">
        <f>VLOOKUP(AE1694,[1]urls_output!$A:$B,2,FALSE)</f>
        <v>T</v>
      </c>
    </row>
    <row r="1695" spans="1:32" ht="15" customHeight="1">
      <c r="A1695">
        <v>1700</v>
      </c>
      <c r="B1695" t="s">
        <v>31</v>
      </c>
      <c r="C1695" s="19" t="s">
        <v>50</v>
      </c>
      <c r="D1695" t="s">
        <v>110</v>
      </c>
      <c r="E1695" t="s">
        <v>110</v>
      </c>
      <c r="I1695" t="s">
        <v>53</v>
      </c>
      <c r="J1695" t="s">
        <v>54</v>
      </c>
      <c r="K1695" t="s">
        <v>37</v>
      </c>
      <c r="L1695" t="s">
        <v>38</v>
      </c>
      <c r="M1695" t="s">
        <v>55</v>
      </c>
      <c r="N1695" s="21" t="s">
        <v>56</v>
      </c>
      <c r="O1695" t="s">
        <v>820</v>
      </c>
      <c r="P1695" t="s">
        <v>5896</v>
      </c>
      <c r="Q1695" t="s">
        <v>41</v>
      </c>
      <c r="R1695" t="s">
        <v>113</v>
      </c>
      <c r="S1695" s="38" t="s">
        <v>8516</v>
      </c>
      <c r="T1695" t="s">
        <v>44</v>
      </c>
      <c r="U1695" t="s">
        <v>60</v>
      </c>
      <c r="W1695" s="21">
        <v>2004</v>
      </c>
      <c r="X1695" t="s">
        <v>61</v>
      </c>
      <c r="Z1695" s="8"/>
      <c r="AB1695" t="str">
        <f t="shared" si="38"/>
        <v>DEU_Sachsen-Anhalt_Animalia_Lucanidae_2004.pdf</v>
      </c>
      <c r="AC1695" s="8"/>
      <c r="AD1695" t="s">
        <v>5901</v>
      </c>
      <c r="AE1695" t="s">
        <v>113</v>
      </c>
      <c r="AF1695" t="str">
        <f>VLOOKUP(AE1695,[1]urls_output!$A:$B,2,FALSE)</f>
        <v>T</v>
      </c>
    </row>
    <row r="1696" spans="1:32" ht="15" customHeight="1">
      <c r="A1696">
        <v>1701</v>
      </c>
      <c r="B1696" t="s">
        <v>31</v>
      </c>
      <c r="C1696" s="19" t="s">
        <v>50</v>
      </c>
      <c r="D1696" t="s">
        <v>110</v>
      </c>
      <c r="E1696" t="s">
        <v>110</v>
      </c>
      <c r="I1696" t="s">
        <v>53</v>
      </c>
      <c r="J1696" t="s">
        <v>54</v>
      </c>
      <c r="K1696" t="s">
        <v>37</v>
      </c>
      <c r="L1696" t="s">
        <v>38</v>
      </c>
      <c r="M1696" t="s">
        <v>55</v>
      </c>
      <c r="N1696" s="21" t="s">
        <v>56</v>
      </c>
      <c r="O1696" t="s">
        <v>820</v>
      </c>
      <c r="P1696" t="s">
        <v>828</v>
      </c>
      <c r="Q1696" t="s">
        <v>41</v>
      </c>
      <c r="R1696" t="s">
        <v>113</v>
      </c>
      <c r="S1696" s="38" t="s">
        <v>8516</v>
      </c>
      <c r="T1696" t="s">
        <v>44</v>
      </c>
      <c r="U1696" t="s">
        <v>60</v>
      </c>
      <c r="W1696" s="21">
        <v>2004</v>
      </c>
      <c r="X1696" t="s">
        <v>61</v>
      </c>
      <c r="Z1696" s="8"/>
      <c r="AB1696" t="str">
        <f t="shared" si="38"/>
        <v>DEU_Sachsen-Anhalt_Animalia_Anthribidae_2004.pdf</v>
      </c>
      <c r="AC1696" s="8"/>
      <c r="AD1696" t="s">
        <v>831</v>
      </c>
      <c r="AE1696" t="s">
        <v>113</v>
      </c>
      <c r="AF1696" t="str">
        <f>VLOOKUP(AE1696,[1]urls_output!$A:$B,2,FALSE)</f>
        <v>T</v>
      </c>
    </row>
    <row r="1697" spans="1:32" ht="15" customHeight="1">
      <c r="A1697">
        <v>1702</v>
      </c>
      <c r="B1697" t="s">
        <v>31</v>
      </c>
      <c r="C1697" s="19" t="s">
        <v>50</v>
      </c>
      <c r="D1697" t="s">
        <v>110</v>
      </c>
      <c r="E1697" t="s">
        <v>110</v>
      </c>
      <c r="I1697" t="s">
        <v>53</v>
      </c>
      <c r="J1697" t="s">
        <v>54</v>
      </c>
      <c r="K1697" t="s">
        <v>37</v>
      </c>
      <c r="L1697" t="s">
        <v>38</v>
      </c>
      <c r="M1697" t="s">
        <v>55</v>
      </c>
      <c r="N1697" s="21" t="s">
        <v>56</v>
      </c>
      <c r="O1697" t="s">
        <v>820</v>
      </c>
      <c r="P1697" t="s">
        <v>2628</v>
      </c>
      <c r="Q1697" t="s">
        <v>41</v>
      </c>
      <c r="R1697" t="s">
        <v>113</v>
      </c>
      <c r="S1697" s="38" t="s">
        <v>8516</v>
      </c>
      <c r="T1697" t="s">
        <v>44</v>
      </c>
      <c r="U1697" t="s">
        <v>60</v>
      </c>
      <c r="W1697" s="21">
        <v>2004</v>
      </c>
      <c r="X1697" t="s">
        <v>61</v>
      </c>
      <c r="Z1697" s="8"/>
      <c r="AB1697" t="str">
        <f t="shared" si="38"/>
        <v>DEU_Sachsen-Anhalt_Animalia_Curculionoidea_2004.pdf</v>
      </c>
      <c r="AC1697" s="8"/>
      <c r="AD1697" t="s">
        <v>2631</v>
      </c>
      <c r="AE1697" t="s">
        <v>113</v>
      </c>
      <c r="AF1697" t="str">
        <f>VLOOKUP(AE1697,[1]urls_output!$A:$B,2,FALSE)</f>
        <v>T</v>
      </c>
    </row>
    <row r="1698" spans="1:32" ht="15" customHeight="1">
      <c r="A1698">
        <v>1703</v>
      </c>
      <c r="B1698" t="s">
        <v>31</v>
      </c>
      <c r="C1698" s="19" t="s">
        <v>50</v>
      </c>
      <c r="D1698" t="s">
        <v>110</v>
      </c>
      <c r="E1698" t="s">
        <v>110</v>
      </c>
      <c r="I1698" t="s">
        <v>53</v>
      </c>
      <c r="J1698" t="s">
        <v>54</v>
      </c>
      <c r="K1698" t="s">
        <v>37</v>
      </c>
      <c r="L1698" t="s">
        <v>38</v>
      </c>
      <c r="M1698" t="s">
        <v>55</v>
      </c>
      <c r="N1698" s="21" t="s">
        <v>56</v>
      </c>
      <c r="O1698" t="s">
        <v>806</v>
      </c>
      <c r="P1698" t="s">
        <v>1080</v>
      </c>
      <c r="Q1698" t="s">
        <v>41</v>
      </c>
      <c r="R1698" t="s">
        <v>113</v>
      </c>
      <c r="S1698" s="38" t="s">
        <v>8516</v>
      </c>
      <c r="T1698" t="s">
        <v>44</v>
      </c>
      <c r="U1698" t="s">
        <v>60</v>
      </c>
      <c r="W1698" s="21">
        <v>2004</v>
      </c>
      <c r="X1698" t="s">
        <v>61</v>
      </c>
      <c r="Z1698" s="8"/>
      <c r="AB1698" t="str">
        <f t="shared" si="38"/>
        <v>DEU_Sachsen-Anhalt_Animalia_Bees_2004.pdf</v>
      </c>
      <c r="AC1698" s="8"/>
      <c r="AD1698" t="s">
        <v>1109</v>
      </c>
      <c r="AE1698" t="s">
        <v>113</v>
      </c>
      <c r="AF1698" t="str">
        <f>VLOOKUP(AE1698,[1]urls_output!$A:$B,2,FALSE)</f>
        <v>T</v>
      </c>
    </row>
    <row r="1699" spans="1:32" ht="15" customHeight="1">
      <c r="A1699">
        <v>1704</v>
      </c>
      <c r="B1699" t="s">
        <v>31</v>
      </c>
      <c r="C1699" s="19" t="s">
        <v>50</v>
      </c>
      <c r="D1699" t="s">
        <v>110</v>
      </c>
      <c r="E1699" t="s">
        <v>110</v>
      </c>
      <c r="I1699" t="s">
        <v>53</v>
      </c>
      <c r="J1699" t="s">
        <v>54</v>
      </c>
      <c r="K1699" t="s">
        <v>37</v>
      </c>
      <c r="L1699" t="s">
        <v>38</v>
      </c>
      <c r="M1699" t="s">
        <v>55</v>
      </c>
      <c r="N1699" s="21" t="s">
        <v>56</v>
      </c>
      <c r="O1699" t="s">
        <v>806</v>
      </c>
      <c r="P1699" t="s">
        <v>832</v>
      </c>
      <c r="Q1699" t="s">
        <v>41</v>
      </c>
      <c r="R1699" t="s">
        <v>113</v>
      </c>
      <c r="S1699" s="38" t="s">
        <v>8516</v>
      </c>
      <c r="T1699" t="s">
        <v>44</v>
      </c>
      <c r="U1699" t="s">
        <v>60</v>
      </c>
      <c r="W1699" s="21">
        <v>2004</v>
      </c>
      <c r="X1699" t="s">
        <v>61</v>
      </c>
      <c r="Z1699" s="8"/>
      <c r="AB1699" t="str">
        <f t="shared" si="38"/>
        <v>DEU_Sachsen-Anhalt_Animalia_Ants_2004.pdf</v>
      </c>
      <c r="AC1699" s="8"/>
      <c r="AD1699" t="s">
        <v>856</v>
      </c>
      <c r="AE1699" t="s">
        <v>113</v>
      </c>
      <c r="AF1699" t="str">
        <f>VLOOKUP(AE1699,[1]urls_output!$A:$B,2,FALSE)</f>
        <v>T</v>
      </c>
    </row>
    <row r="1700" spans="1:32" ht="15" customHeight="1">
      <c r="A1700">
        <v>1705</v>
      </c>
      <c r="B1700" t="s">
        <v>31</v>
      </c>
      <c r="C1700" s="19" t="s">
        <v>50</v>
      </c>
      <c r="D1700" t="s">
        <v>110</v>
      </c>
      <c r="E1700" t="s">
        <v>110</v>
      </c>
      <c r="I1700" t="s">
        <v>53</v>
      </c>
      <c r="J1700" t="s">
        <v>54</v>
      </c>
      <c r="K1700" t="s">
        <v>37</v>
      </c>
      <c r="L1700" t="s">
        <v>38</v>
      </c>
      <c r="M1700" t="s">
        <v>55</v>
      </c>
      <c r="N1700" s="21" t="s">
        <v>56</v>
      </c>
      <c r="O1700" t="s">
        <v>806</v>
      </c>
      <c r="P1700" t="s">
        <v>7560</v>
      </c>
      <c r="Q1700" t="s">
        <v>41</v>
      </c>
      <c r="R1700" t="s">
        <v>113</v>
      </c>
      <c r="S1700" s="38" t="s">
        <v>8516</v>
      </c>
      <c r="T1700" t="s">
        <v>44</v>
      </c>
      <c r="U1700" t="s">
        <v>60</v>
      </c>
      <c r="W1700" s="21">
        <v>2004</v>
      </c>
      <c r="X1700" t="s">
        <v>61</v>
      </c>
      <c r="Z1700" s="8"/>
      <c r="AB1700" t="str">
        <f t="shared" si="38"/>
        <v>DEU_Sachsen-Anhalt_Animalia_Sphecidae_2004.pdf</v>
      </c>
      <c r="AC1700" s="8"/>
      <c r="AD1700" t="s">
        <v>7562</v>
      </c>
      <c r="AE1700" t="s">
        <v>113</v>
      </c>
      <c r="AF1700" t="str">
        <f>VLOOKUP(AE1700,[1]urls_output!$A:$B,2,FALSE)</f>
        <v>T</v>
      </c>
    </row>
    <row r="1701" spans="1:32" ht="15" customHeight="1">
      <c r="A1701">
        <v>1706</v>
      </c>
      <c r="B1701" t="s">
        <v>31</v>
      </c>
      <c r="C1701" s="19" t="s">
        <v>50</v>
      </c>
      <c r="D1701" t="s">
        <v>110</v>
      </c>
      <c r="E1701" t="s">
        <v>110</v>
      </c>
      <c r="I1701" t="s">
        <v>53</v>
      </c>
      <c r="J1701" t="s">
        <v>54</v>
      </c>
      <c r="K1701" t="s">
        <v>37</v>
      </c>
      <c r="L1701" t="s">
        <v>38</v>
      </c>
      <c r="M1701" t="s">
        <v>55</v>
      </c>
      <c r="N1701" s="21" t="s">
        <v>56</v>
      </c>
      <c r="O1701" t="s">
        <v>806</v>
      </c>
      <c r="P1701" t="s">
        <v>7131</v>
      </c>
      <c r="Q1701" t="s">
        <v>41</v>
      </c>
      <c r="R1701" t="s">
        <v>113</v>
      </c>
      <c r="S1701" s="38" t="s">
        <v>8516</v>
      </c>
      <c r="T1701" t="s">
        <v>44</v>
      </c>
      <c r="U1701" t="s">
        <v>60</v>
      </c>
      <c r="W1701" s="21">
        <v>2004</v>
      </c>
      <c r="X1701" t="s">
        <v>61</v>
      </c>
      <c r="Z1701" s="8"/>
      <c r="AB1701" t="str">
        <f t="shared" si="38"/>
        <v>DEU_Sachsen-Anhalt_Animalia_Pompilidae_2004.pdf</v>
      </c>
      <c r="AC1701" s="8"/>
      <c r="AD1701" t="s">
        <v>6658</v>
      </c>
      <c r="AE1701" t="s">
        <v>113</v>
      </c>
      <c r="AF1701" t="str">
        <f>VLOOKUP(AE1701,[1]urls_output!$A:$B,2,FALSE)</f>
        <v>T</v>
      </c>
    </row>
    <row r="1702" spans="1:32" ht="15" customHeight="1">
      <c r="A1702">
        <v>1707</v>
      </c>
      <c r="B1702" t="s">
        <v>31</v>
      </c>
      <c r="C1702" s="19" t="s">
        <v>50</v>
      </c>
      <c r="D1702" t="s">
        <v>110</v>
      </c>
      <c r="E1702" t="s">
        <v>110</v>
      </c>
      <c r="I1702" t="s">
        <v>53</v>
      </c>
      <c r="J1702" t="s">
        <v>54</v>
      </c>
      <c r="K1702" t="s">
        <v>37</v>
      </c>
      <c r="L1702" t="s">
        <v>38</v>
      </c>
      <c r="M1702" t="s">
        <v>55</v>
      </c>
      <c r="N1702" s="21" t="s">
        <v>56</v>
      </c>
      <c r="O1702" t="s">
        <v>806</v>
      </c>
      <c r="P1702" t="s">
        <v>6657</v>
      </c>
      <c r="Q1702" t="s">
        <v>41</v>
      </c>
      <c r="R1702" t="s">
        <v>113</v>
      </c>
      <c r="S1702" s="38" t="s">
        <v>8516</v>
      </c>
      <c r="T1702" t="s">
        <v>44</v>
      </c>
      <c r="U1702" t="s">
        <v>60</v>
      </c>
      <c r="W1702" s="21">
        <v>2004</v>
      </c>
      <c r="X1702" t="s">
        <v>61</v>
      </c>
      <c r="Z1702" s="8"/>
      <c r="AB1702" t="str">
        <f t="shared" si="38"/>
        <v>DEU_Sachsen-Anhalt_Animalia_Mutillidae_2004.pdf</v>
      </c>
      <c r="AC1702" s="8"/>
      <c r="AD1702" t="s">
        <v>6658</v>
      </c>
      <c r="AE1702" t="s">
        <v>113</v>
      </c>
      <c r="AF1702" t="str">
        <f>VLOOKUP(AE1702,[1]urls_output!$A:$B,2,FALSE)</f>
        <v>T</v>
      </c>
    </row>
    <row r="1703" spans="1:32" ht="15" customHeight="1">
      <c r="A1703">
        <v>1708</v>
      </c>
      <c r="B1703" t="s">
        <v>31</v>
      </c>
      <c r="C1703" s="19" t="s">
        <v>50</v>
      </c>
      <c r="D1703" t="s">
        <v>110</v>
      </c>
      <c r="E1703" t="s">
        <v>110</v>
      </c>
      <c r="I1703" t="s">
        <v>53</v>
      </c>
      <c r="J1703" t="s">
        <v>54</v>
      </c>
      <c r="K1703" t="s">
        <v>37</v>
      </c>
      <c r="L1703" t="s">
        <v>38</v>
      </c>
      <c r="M1703" t="s">
        <v>55</v>
      </c>
      <c r="N1703" s="21" t="s">
        <v>56</v>
      </c>
      <c r="O1703" t="s">
        <v>806</v>
      </c>
      <c r="P1703" t="s">
        <v>7423</v>
      </c>
      <c r="Q1703" t="s">
        <v>41</v>
      </c>
      <c r="R1703" t="s">
        <v>113</v>
      </c>
      <c r="S1703" s="38" t="s">
        <v>8516</v>
      </c>
      <c r="T1703" t="s">
        <v>44</v>
      </c>
      <c r="U1703" t="s">
        <v>60</v>
      </c>
      <c r="W1703" s="21">
        <v>2004</v>
      </c>
      <c r="X1703" t="s">
        <v>61</v>
      </c>
      <c r="Z1703" s="8"/>
      <c r="AB1703" t="str">
        <f t="shared" si="38"/>
        <v>DEU_Sachsen-Anhalt_Animalia_Sapygidae_2004.pdf</v>
      </c>
      <c r="AC1703" s="8"/>
      <c r="AD1703" t="s">
        <v>6658</v>
      </c>
      <c r="AE1703" t="s">
        <v>113</v>
      </c>
      <c r="AF1703" t="str">
        <f>VLOOKUP(AE1703,[1]urls_output!$A:$B,2,FALSE)</f>
        <v>T</v>
      </c>
    </row>
    <row r="1704" spans="1:32" ht="15" customHeight="1">
      <c r="A1704">
        <v>1709</v>
      </c>
      <c r="B1704" t="s">
        <v>31</v>
      </c>
      <c r="C1704" s="19" t="s">
        <v>50</v>
      </c>
      <c r="D1704" t="s">
        <v>110</v>
      </c>
      <c r="E1704" t="s">
        <v>110</v>
      </c>
      <c r="I1704" t="s">
        <v>53</v>
      </c>
      <c r="J1704" t="s">
        <v>54</v>
      </c>
      <c r="K1704" t="s">
        <v>37</v>
      </c>
      <c r="L1704" t="s">
        <v>38</v>
      </c>
      <c r="M1704" t="s">
        <v>55</v>
      </c>
      <c r="N1704" s="21" t="s">
        <v>56</v>
      </c>
      <c r="O1704" t="s">
        <v>806</v>
      </c>
      <c r="P1704" t="s">
        <v>7447</v>
      </c>
      <c r="Q1704" t="s">
        <v>41</v>
      </c>
      <c r="R1704" t="s">
        <v>113</v>
      </c>
      <c r="S1704" s="38" t="s">
        <v>8516</v>
      </c>
      <c r="T1704" t="s">
        <v>44</v>
      </c>
      <c r="U1704" t="s">
        <v>60</v>
      </c>
      <c r="W1704" s="21">
        <v>2004</v>
      </c>
      <c r="X1704" t="s">
        <v>61</v>
      </c>
      <c r="Z1704" s="8"/>
      <c r="AB1704" t="str">
        <f t="shared" si="38"/>
        <v>DEU_Sachsen-Anhalt_Animalia_Scoliidae_2004.pdf</v>
      </c>
      <c r="AC1704" s="8"/>
      <c r="AD1704" t="s">
        <v>6658</v>
      </c>
      <c r="AE1704" t="s">
        <v>113</v>
      </c>
      <c r="AF1704" t="str">
        <f>VLOOKUP(AE1704,[1]urls_output!$A:$B,2,FALSE)</f>
        <v>T</v>
      </c>
    </row>
    <row r="1705" spans="1:32" ht="15" customHeight="1">
      <c r="A1705">
        <v>1710</v>
      </c>
      <c r="B1705" t="s">
        <v>31</v>
      </c>
      <c r="C1705" s="19" t="s">
        <v>50</v>
      </c>
      <c r="D1705" t="s">
        <v>110</v>
      </c>
      <c r="E1705" t="s">
        <v>110</v>
      </c>
      <c r="I1705" t="s">
        <v>53</v>
      </c>
      <c r="J1705" t="s">
        <v>54</v>
      </c>
      <c r="K1705" t="s">
        <v>37</v>
      </c>
      <c r="L1705" t="s">
        <v>38</v>
      </c>
      <c r="M1705" t="s">
        <v>55</v>
      </c>
      <c r="N1705" s="21" t="s">
        <v>56</v>
      </c>
      <c r="O1705" t="s">
        <v>806</v>
      </c>
      <c r="P1705" t="s">
        <v>7768</v>
      </c>
      <c r="Q1705" t="s">
        <v>41</v>
      </c>
      <c r="R1705" t="s">
        <v>113</v>
      </c>
      <c r="S1705" s="38" t="s">
        <v>8516</v>
      </c>
      <c r="T1705" t="s">
        <v>44</v>
      </c>
      <c r="U1705" t="s">
        <v>60</v>
      </c>
      <c r="W1705" s="21">
        <v>2004</v>
      </c>
      <c r="X1705" t="s">
        <v>61</v>
      </c>
      <c r="Z1705" s="8"/>
      <c r="AB1705" t="str">
        <f t="shared" si="38"/>
        <v>DEU_Sachsen-Anhalt_Animalia_Tiphiidae_2004.pdf</v>
      </c>
      <c r="AC1705" s="8"/>
      <c r="AD1705" t="s">
        <v>6658</v>
      </c>
      <c r="AE1705" t="s">
        <v>113</v>
      </c>
      <c r="AF1705" t="str">
        <f>VLOOKUP(AE1705,[1]urls_output!$A:$B,2,FALSE)</f>
        <v>T</v>
      </c>
    </row>
    <row r="1706" spans="1:32" ht="15" customHeight="1">
      <c r="A1706">
        <v>1711</v>
      </c>
      <c r="B1706" t="s">
        <v>31</v>
      </c>
      <c r="C1706" s="19" t="s">
        <v>50</v>
      </c>
      <c r="D1706" t="s">
        <v>110</v>
      </c>
      <c r="E1706" t="s">
        <v>110</v>
      </c>
      <c r="I1706" t="s">
        <v>53</v>
      </c>
      <c r="J1706" t="s">
        <v>54</v>
      </c>
      <c r="K1706" t="s">
        <v>37</v>
      </c>
      <c r="L1706" t="s">
        <v>38</v>
      </c>
      <c r="M1706" t="s">
        <v>55</v>
      </c>
      <c r="N1706" s="21" t="s">
        <v>56</v>
      </c>
      <c r="O1706" t="s">
        <v>806</v>
      </c>
      <c r="P1706" t="s">
        <v>7684</v>
      </c>
      <c r="Q1706" t="s">
        <v>41</v>
      </c>
      <c r="R1706" t="s">
        <v>113</v>
      </c>
      <c r="S1706" s="38" t="s">
        <v>8516</v>
      </c>
      <c r="T1706" t="s">
        <v>44</v>
      </c>
      <c r="U1706" t="s">
        <v>60</v>
      </c>
      <c r="W1706" s="21">
        <v>2004</v>
      </c>
      <c r="X1706" t="s">
        <v>61</v>
      </c>
      <c r="Z1706" s="8"/>
      <c r="AB1706" t="str">
        <f t="shared" si="38"/>
        <v>DEU_Sachsen-Anhalt_Animalia_Symphyta_2004.pdf</v>
      </c>
      <c r="AC1706" s="8"/>
      <c r="AD1706" t="s">
        <v>7686</v>
      </c>
      <c r="AE1706" t="s">
        <v>113</v>
      </c>
      <c r="AF1706" t="str">
        <f>VLOOKUP(AE1706,[1]urls_output!$A:$B,2,FALSE)</f>
        <v>T</v>
      </c>
    </row>
    <row r="1707" spans="1:32" ht="15" customHeight="1">
      <c r="A1707">
        <v>1712</v>
      </c>
      <c r="B1707" t="s">
        <v>31</v>
      </c>
      <c r="C1707" s="19" t="s">
        <v>50</v>
      </c>
      <c r="D1707" t="s">
        <v>110</v>
      </c>
      <c r="E1707" t="s">
        <v>110</v>
      </c>
      <c r="I1707" t="s">
        <v>53</v>
      </c>
      <c r="J1707" t="s">
        <v>54</v>
      </c>
      <c r="K1707" t="s">
        <v>37</v>
      </c>
      <c r="L1707" t="s">
        <v>38</v>
      </c>
      <c r="M1707" t="s">
        <v>55</v>
      </c>
      <c r="N1707" s="21" t="s">
        <v>56</v>
      </c>
      <c r="O1707" t="s">
        <v>6478</v>
      </c>
      <c r="P1707" t="s">
        <v>7450</v>
      </c>
      <c r="Q1707" t="s">
        <v>41</v>
      </c>
      <c r="R1707" t="s">
        <v>113</v>
      </c>
      <c r="S1707" s="38" t="s">
        <v>8516</v>
      </c>
      <c r="T1707" t="s">
        <v>44</v>
      </c>
      <c r="U1707" t="s">
        <v>60</v>
      </c>
      <c r="W1707" s="21">
        <v>2004</v>
      </c>
      <c r="X1707" t="s">
        <v>61</v>
      </c>
      <c r="Z1707" s="8"/>
      <c r="AB1707" t="str">
        <f t="shared" si="38"/>
        <v>DEU_Sachsen-Anhalt_Animalia_Scorpionflies_2004.pdf</v>
      </c>
      <c r="AC1707" s="8"/>
      <c r="AD1707" t="s">
        <v>7453</v>
      </c>
      <c r="AE1707" t="s">
        <v>113</v>
      </c>
      <c r="AF1707" t="str">
        <f>VLOOKUP(AE1707,[1]urls_output!$A:$B,2,FALSE)</f>
        <v>T</v>
      </c>
    </row>
    <row r="1708" spans="1:32" ht="15" customHeight="1">
      <c r="A1708">
        <v>1713</v>
      </c>
      <c r="B1708" t="s">
        <v>31</v>
      </c>
      <c r="C1708" s="19" t="s">
        <v>50</v>
      </c>
      <c r="D1708" t="s">
        <v>110</v>
      </c>
      <c r="E1708" t="s">
        <v>110</v>
      </c>
      <c r="I1708" t="s">
        <v>53</v>
      </c>
      <c r="J1708" t="s">
        <v>54</v>
      </c>
      <c r="K1708" t="s">
        <v>37</v>
      </c>
      <c r="L1708" t="s">
        <v>38</v>
      </c>
      <c r="M1708" t="s">
        <v>55</v>
      </c>
      <c r="N1708" s="21" t="s">
        <v>56</v>
      </c>
      <c r="O1708" t="s">
        <v>158</v>
      </c>
      <c r="P1708" t="s">
        <v>2050</v>
      </c>
      <c r="Q1708" t="s">
        <v>41</v>
      </c>
      <c r="R1708" t="s">
        <v>113</v>
      </c>
      <c r="S1708" s="38" t="s">
        <v>8516</v>
      </c>
      <c r="T1708" t="s">
        <v>44</v>
      </c>
      <c r="U1708" t="s">
        <v>60</v>
      </c>
      <c r="W1708" s="21">
        <v>2004</v>
      </c>
      <c r="X1708" t="s">
        <v>61</v>
      </c>
      <c r="Z1708" s="8"/>
      <c r="AB1708" t="str">
        <f t="shared" si="38"/>
        <v>DEU_Sachsen-Anhalt_Animalia_Butterflies_2004.pdf</v>
      </c>
      <c r="AC1708" s="8"/>
      <c r="AD1708" t="s">
        <v>2175</v>
      </c>
      <c r="AE1708" t="s">
        <v>113</v>
      </c>
      <c r="AF1708" t="str">
        <f>VLOOKUP(AE1708,[1]urls_output!$A:$B,2,FALSE)</f>
        <v>T</v>
      </c>
    </row>
    <row r="1709" spans="1:32" ht="15" customHeight="1">
      <c r="A1709">
        <v>1714</v>
      </c>
      <c r="B1709" t="s">
        <v>31</v>
      </c>
      <c r="C1709" s="19" t="s">
        <v>50</v>
      </c>
      <c r="D1709" t="s">
        <v>110</v>
      </c>
      <c r="E1709" t="s">
        <v>110</v>
      </c>
      <c r="I1709" t="s">
        <v>53</v>
      </c>
      <c r="J1709" t="s">
        <v>54</v>
      </c>
      <c r="K1709" t="s">
        <v>37</v>
      </c>
      <c r="L1709" t="s">
        <v>38</v>
      </c>
      <c r="M1709" t="s">
        <v>55</v>
      </c>
      <c r="N1709" s="21" t="s">
        <v>56</v>
      </c>
      <c r="O1709" t="s">
        <v>68</v>
      </c>
      <c r="P1709" t="s">
        <v>5524</v>
      </c>
      <c r="Q1709" t="s">
        <v>41</v>
      </c>
      <c r="R1709" t="s">
        <v>113</v>
      </c>
      <c r="S1709" s="38" t="s">
        <v>8516</v>
      </c>
      <c r="T1709" t="s">
        <v>44</v>
      </c>
      <c r="U1709" t="s">
        <v>60</v>
      </c>
      <c r="W1709" s="21">
        <v>2004</v>
      </c>
      <c r="X1709" t="s">
        <v>61</v>
      </c>
      <c r="Z1709" s="8"/>
      <c r="AB1709" t="str">
        <f t="shared" si="38"/>
        <v>DEU_Sachsen-Anhalt_Animalia_Hoverflies_2004.pdf</v>
      </c>
      <c r="AC1709" s="8"/>
      <c r="AD1709" t="s">
        <v>5535</v>
      </c>
      <c r="AE1709" t="s">
        <v>113</v>
      </c>
      <c r="AF1709" t="str">
        <f>VLOOKUP(AE1709,[1]urls_output!$A:$B,2,FALSE)</f>
        <v>T</v>
      </c>
    </row>
    <row r="1710" spans="1:32" ht="15" customHeight="1">
      <c r="A1710">
        <v>1715</v>
      </c>
      <c r="B1710" t="s">
        <v>31</v>
      </c>
      <c r="C1710" s="19" t="s">
        <v>50</v>
      </c>
      <c r="D1710" t="s">
        <v>110</v>
      </c>
      <c r="E1710" t="s">
        <v>110</v>
      </c>
      <c r="I1710" t="s">
        <v>53</v>
      </c>
      <c r="J1710" t="s">
        <v>54</v>
      </c>
      <c r="K1710" t="s">
        <v>37</v>
      </c>
      <c r="L1710" t="s">
        <v>38</v>
      </c>
      <c r="M1710" t="s">
        <v>55</v>
      </c>
      <c r="N1710" s="21" t="s">
        <v>56</v>
      </c>
      <c r="O1710" t="s">
        <v>68</v>
      </c>
      <c r="P1710" t="s">
        <v>5893</v>
      </c>
      <c r="Q1710" t="s">
        <v>41</v>
      </c>
      <c r="R1710" t="s">
        <v>113</v>
      </c>
      <c r="S1710" s="38" t="s">
        <v>8516</v>
      </c>
      <c r="T1710" t="s">
        <v>44</v>
      </c>
      <c r="U1710" t="s">
        <v>60</v>
      </c>
      <c r="W1710" s="21">
        <v>2004</v>
      </c>
      <c r="X1710" t="s">
        <v>61</v>
      </c>
      <c r="Z1710" s="8"/>
      <c r="AB1710" t="str">
        <f t="shared" si="38"/>
        <v>DEU_Sachsen-Anhalt_Animalia_Long-legged flies_2004.pdf</v>
      </c>
      <c r="AC1710" s="8"/>
      <c r="AD1710" t="s">
        <v>5895</v>
      </c>
      <c r="AE1710" t="s">
        <v>113</v>
      </c>
      <c r="AF1710" t="str">
        <f>VLOOKUP(AE1710,[1]urls_output!$A:$B,2,FALSE)</f>
        <v>T</v>
      </c>
    </row>
    <row r="1711" spans="1:32" ht="15" customHeight="1">
      <c r="A1711">
        <v>1716</v>
      </c>
      <c r="B1711" t="s">
        <v>31</v>
      </c>
      <c r="C1711" s="19" t="s">
        <v>50</v>
      </c>
      <c r="D1711" t="s">
        <v>110</v>
      </c>
      <c r="E1711" t="s">
        <v>110</v>
      </c>
      <c r="I1711" t="s">
        <v>53</v>
      </c>
      <c r="J1711" t="s">
        <v>54</v>
      </c>
      <c r="K1711" t="s">
        <v>37</v>
      </c>
      <c r="L1711" t="s">
        <v>38</v>
      </c>
      <c r="M1711" t="s">
        <v>55</v>
      </c>
      <c r="N1711" s="21" t="s">
        <v>56</v>
      </c>
      <c r="O1711" t="s">
        <v>68</v>
      </c>
      <c r="P1711" t="s">
        <v>2540</v>
      </c>
      <c r="Q1711" t="s">
        <v>41</v>
      </c>
      <c r="R1711" t="s">
        <v>113</v>
      </c>
      <c r="S1711" s="38" t="s">
        <v>8516</v>
      </c>
      <c r="T1711" t="s">
        <v>44</v>
      </c>
      <c r="U1711" t="s">
        <v>60</v>
      </c>
      <c r="W1711" s="21">
        <v>2004</v>
      </c>
      <c r="X1711" t="s">
        <v>61</v>
      </c>
      <c r="Z1711" s="8"/>
      <c r="AB1711" t="str">
        <f t="shared" si="38"/>
        <v>DEU_Sachsen-Anhalt_Animalia_Conopidae_2004.pdf</v>
      </c>
      <c r="AC1711" s="8"/>
      <c r="AD1711" t="s">
        <v>2543</v>
      </c>
      <c r="AE1711" t="s">
        <v>113</v>
      </c>
      <c r="AF1711" t="str">
        <f>VLOOKUP(AE1711,[1]urls_output!$A:$B,2,FALSE)</f>
        <v>T</v>
      </c>
    </row>
    <row r="1712" spans="1:32" ht="15" customHeight="1">
      <c r="A1712">
        <v>1717</v>
      </c>
      <c r="B1712" t="s">
        <v>31</v>
      </c>
      <c r="C1712" s="19" t="s">
        <v>50</v>
      </c>
      <c r="D1712" t="s">
        <v>110</v>
      </c>
      <c r="E1712" t="s">
        <v>110</v>
      </c>
      <c r="I1712" t="s">
        <v>53</v>
      </c>
      <c r="J1712" t="s">
        <v>54</v>
      </c>
      <c r="K1712" t="s">
        <v>37</v>
      </c>
      <c r="L1712" t="s">
        <v>38</v>
      </c>
      <c r="M1712" t="s">
        <v>55</v>
      </c>
      <c r="N1712" s="21" t="s">
        <v>56</v>
      </c>
      <c r="O1712" t="s">
        <v>68</v>
      </c>
      <c r="P1712" t="s">
        <v>5418</v>
      </c>
      <c r="Q1712" t="s">
        <v>41</v>
      </c>
      <c r="R1712" t="s">
        <v>113</v>
      </c>
      <c r="S1712" s="38" t="s">
        <v>8516</v>
      </c>
      <c r="T1712" t="s">
        <v>44</v>
      </c>
      <c r="U1712" t="s">
        <v>60</v>
      </c>
      <c r="W1712" s="21">
        <v>2004</v>
      </c>
      <c r="X1712" t="s">
        <v>61</v>
      </c>
      <c r="Z1712" s="8"/>
      <c r="AB1712" t="str">
        <f t="shared" si="38"/>
        <v>DEU_Sachsen-Anhalt_Animalia_Grass flies_2004.pdf</v>
      </c>
      <c r="AC1712" s="8"/>
      <c r="AD1712" t="s">
        <v>5420</v>
      </c>
      <c r="AE1712" t="s">
        <v>113</v>
      </c>
      <c r="AF1712" t="str">
        <f>VLOOKUP(AE1712,[1]urls_output!$A:$B,2,FALSE)</f>
        <v>T</v>
      </c>
    </row>
    <row r="1713" spans="1:32" ht="15" customHeight="1">
      <c r="A1713">
        <v>1718</v>
      </c>
      <c r="B1713" t="s">
        <v>31</v>
      </c>
      <c r="C1713" s="19" t="s">
        <v>50</v>
      </c>
      <c r="D1713" t="s">
        <v>110</v>
      </c>
      <c r="E1713" t="s">
        <v>110</v>
      </c>
      <c r="I1713" t="s">
        <v>53</v>
      </c>
      <c r="J1713" t="s">
        <v>54</v>
      </c>
      <c r="K1713" t="s">
        <v>37</v>
      </c>
      <c r="L1713" t="s">
        <v>38</v>
      </c>
      <c r="M1713" t="s">
        <v>55</v>
      </c>
      <c r="N1713" s="21" t="s">
        <v>56</v>
      </c>
      <c r="O1713" t="s">
        <v>68</v>
      </c>
      <c r="P1713" t="s">
        <v>7690</v>
      </c>
      <c r="Q1713" t="s">
        <v>41</v>
      </c>
      <c r="R1713" t="s">
        <v>113</v>
      </c>
      <c r="S1713" s="38" t="s">
        <v>8516</v>
      </c>
      <c r="T1713" t="s">
        <v>44</v>
      </c>
      <c r="U1713" t="s">
        <v>60</v>
      </c>
      <c r="W1713" s="21">
        <v>2004</v>
      </c>
      <c r="X1713" t="s">
        <v>61</v>
      </c>
      <c r="Z1713" s="8"/>
      <c r="AB1713" t="str">
        <f t="shared" si="38"/>
        <v>DEU_Sachsen-Anhalt_Animalia_Tachinidae_2004.pdf</v>
      </c>
      <c r="AC1713" s="8"/>
      <c r="AD1713" t="s">
        <v>7692</v>
      </c>
      <c r="AE1713" t="s">
        <v>113</v>
      </c>
      <c r="AF1713" t="str">
        <f>VLOOKUP(AE1713,[1]urls_output!$A:$B,2,FALSE)</f>
        <v>T</v>
      </c>
    </row>
    <row r="1714" spans="1:32" ht="15" customHeight="1">
      <c r="A1714">
        <v>1719</v>
      </c>
      <c r="B1714" t="s">
        <v>31</v>
      </c>
      <c r="C1714" s="19" t="s">
        <v>50</v>
      </c>
      <c r="D1714" t="s">
        <v>110</v>
      </c>
      <c r="E1714" t="s">
        <v>110</v>
      </c>
      <c r="I1714" t="s">
        <v>53</v>
      </c>
      <c r="J1714" t="s">
        <v>54</v>
      </c>
      <c r="K1714" t="s">
        <v>37</v>
      </c>
      <c r="L1714" t="s">
        <v>38</v>
      </c>
      <c r="M1714" t="s">
        <v>55</v>
      </c>
      <c r="N1714" s="21" t="s">
        <v>56</v>
      </c>
      <c r="O1714" t="s">
        <v>68</v>
      </c>
      <c r="P1714" t="s">
        <v>1582</v>
      </c>
      <c r="Q1714" t="s">
        <v>41</v>
      </c>
      <c r="R1714" t="s">
        <v>113</v>
      </c>
      <c r="S1714" s="38" t="s">
        <v>8516</v>
      </c>
      <c r="T1714" t="s">
        <v>44</v>
      </c>
      <c r="U1714" t="s">
        <v>60</v>
      </c>
      <c r="W1714" s="21">
        <v>2004</v>
      </c>
      <c r="X1714" t="s">
        <v>61</v>
      </c>
      <c r="Z1714" s="8"/>
      <c r="AB1714" t="str">
        <f t="shared" si="38"/>
        <v>DEU_Sachsen-Anhalt_Animalia_Black flies_2004.pdf</v>
      </c>
      <c r="AC1714" s="8"/>
      <c r="AD1714" t="s">
        <v>1585</v>
      </c>
      <c r="AE1714" t="s">
        <v>113</v>
      </c>
      <c r="AF1714" t="str">
        <f>VLOOKUP(AE1714,[1]urls_output!$A:$B,2,FALSE)</f>
        <v>T</v>
      </c>
    </row>
    <row r="1715" spans="1:32" ht="15" customHeight="1">
      <c r="A1715">
        <v>1720</v>
      </c>
      <c r="B1715" t="s">
        <v>31</v>
      </c>
      <c r="C1715" s="19" t="s">
        <v>50</v>
      </c>
      <c r="D1715" t="s">
        <v>88</v>
      </c>
      <c r="E1715" t="s">
        <v>88</v>
      </c>
      <c r="I1715" t="s">
        <v>53</v>
      </c>
      <c r="J1715" t="s">
        <v>54</v>
      </c>
      <c r="K1715" t="s">
        <v>96</v>
      </c>
      <c r="N1715" s="21"/>
      <c r="P1715" t="s">
        <v>5125</v>
      </c>
      <c r="Q1715" t="s">
        <v>41</v>
      </c>
      <c r="R1715" t="s">
        <v>91</v>
      </c>
      <c r="S1715" s="38" t="s">
        <v>8518</v>
      </c>
      <c r="T1715" t="s">
        <v>44</v>
      </c>
      <c r="U1715" t="s">
        <v>60</v>
      </c>
      <c r="W1715" s="21">
        <v>2019</v>
      </c>
      <c r="X1715" t="s">
        <v>61</v>
      </c>
      <c r="Z1715" s="8"/>
      <c r="AB1715" t="str">
        <f t="shared" si="38"/>
        <v>DEU_Schleswig-Holstein_Plantae_Flowering plant_2019.pdf</v>
      </c>
      <c r="AC1715" s="8"/>
      <c r="AD1715" t="s">
        <v>3692</v>
      </c>
      <c r="AE1715" t="s">
        <v>91</v>
      </c>
      <c r="AF1715" t="str">
        <f>VLOOKUP(AE1715,[1]urls_output!$A:$B,2,FALSE)</f>
        <v>T</v>
      </c>
    </row>
    <row r="1716" spans="1:32" ht="15" customHeight="1">
      <c r="A1716">
        <v>1721</v>
      </c>
      <c r="B1716" t="s">
        <v>31</v>
      </c>
      <c r="C1716" s="19" t="s">
        <v>50</v>
      </c>
      <c r="D1716" t="s">
        <v>88</v>
      </c>
      <c r="E1716" t="s">
        <v>88</v>
      </c>
      <c r="I1716" t="s">
        <v>53</v>
      </c>
      <c r="J1716" t="s">
        <v>54</v>
      </c>
      <c r="K1716" t="s">
        <v>96</v>
      </c>
      <c r="N1716" s="21"/>
      <c r="P1716" t="s">
        <v>3648</v>
      </c>
      <c r="Q1716" t="s">
        <v>41</v>
      </c>
      <c r="R1716" t="s">
        <v>91</v>
      </c>
      <c r="S1716" s="38" t="s">
        <v>8518</v>
      </c>
      <c r="T1716" t="s">
        <v>44</v>
      </c>
      <c r="U1716" t="s">
        <v>60</v>
      </c>
      <c r="W1716" s="21">
        <v>2019</v>
      </c>
      <c r="X1716" t="s">
        <v>61</v>
      </c>
      <c r="Z1716" s="8"/>
      <c r="AB1716" t="str">
        <f t="shared" si="38"/>
        <v>DEU_Schleswig-Holstein_Plantae_Ferns_2019.pdf</v>
      </c>
      <c r="AC1716" s="8"/>
      <c r="AD1716" t="s">
        <v>3692</v>
      </c>
      <c r="AE1716" t="s">
        <v>91</v>
      </c>
      <c r="AF1716" t="str">
        <f>VLOOKUP(AE1716,[1]urls_output!$A:$B,2,FALSE)</f>
        <v>T</v>
      </c>
    </row>
    <row r="1717" spans="1:32" ht="15" customHeight="1">
      <c r="A1717">
        <v>1722</v>
      </c>
      <c r="B1717" t="s">
        <v>31</v>
      </c>
      <c r="C1717" s="19" t="s">
        <v>50</v>
      </c>
      <c r="D1717" t="s">
        <v>88</v>
      </c>
      <c r="E1717" t="s">
        <v>88</v>
      </c>
      <c r="I1717" t="s">
        <v>53</v>
      </c>
      <c r="J1717" t="s">
        <v>54</v>
      </c>
      <c r="K1717" t="s">
        <v>37</v>
      </c>
      <c r="L1717" t="s">
        <v>1560</v>
      </c>
      <c r="P1717" t="s">
        <v>6544</v>
      </c>
      <c r="Q1717" t="s">
        <v>41</v>
      </c>
      <c r="R1717" t="s">
        <v>91</v>
      </c>
      <c r="S1717" s="38" t="s">
        <v>8520</v>
      </c>
      <c r="T1717" t="s">
        <v>44</v>
      </c>
      <c r="U1717" t="s">
        <v>60</v>
      </c>
      <c r="W1717" s="21">
        <v>2016</v>
      </c>
      <c r="X1717" t="s">
        <v>61</v>
      </c>
      <c r="Z1717" s="8"/>
      <c r="AB1717" t="str">
        <f t="shared" si="38"/>
        <v>DEU_Schleswig-Holstein_Animalia_Molluscs_2016.pdf</v>
      </c>
      <c r="AC1717" s="8"/>
      <c r="AD1717" t="s">
        <v>6578</v>
      </c>
      <c r="AE1717" t="s">
        <v>91</v>
      </c>
      <c r="AF1717" t="str">
        <f>VLOOKUP(AE1717,[1]urls_output!$A:$B,2,FALSE)</f>
        <v>T</v>
      </c>
    </row>
    <row r="1718" spans="1:32" ht="15" customHeight="1">
      <c r="A1718">
        <v>1723</v>
      </c>
      <c r="B1718" t="s">
        <v>31</v>
      </c>
      <c r="C1718" s="19" t="s">
        <v>50</v>
      </c>
      <c r="D1718" t="s">
        <v>88</v>
      </c>
      <c r="E1718" t="s">
        <v>88</v>
      </c>
      <c r="I1718" t="s">
        <v>53</v>
      </c>
      <c r="J1718" t="s">
        <v>54</v>
      </c>
      <c r="K1718" t="s">
        <v>96</v>
      </c>
      <c r="N1718" t="s">
        <v>2386</v>
      </c>
      <c r="O1718" t="s">
        <v>2387</v>
      </c>
      <c r="P1718" t="s">
        <v>2388</v>
      </c>
      <c r="Q1718" t="s">
        <v>41</v>
      </c>
      <c r="R1718" t="s">
        <v>91</v>
      </c>
      <c r="S1718" s="38" t="s">
        <v>8519</v>
      </c>
      <c r="T1718" t="s">
        <v>44</v>
      </c>
      <c r="U1718" t="s">
        <v>60</v>
      </c>
      <c r="W1718" s="21">
        <v>2022</v>
      </c>
      <c r="X1718" t="s">
        <v>61</v>
      </c>
      <c r="Z1718" s="8"/>
      <c r="AB1718" t="str">
        <f t="shared" si="38"/>
        <v>DEU_Schleswig-Holstein_Plantae_Characeae_2022.pdf</v>
      </c>
      <c r="AC1718" s="8"/>
      <c r="AD1718" t="s">
        <v>2428</v>
      </c>
      <c r="AE1718" t="s">
        <v>91</v>
      </c>
      <c r="AF1718" t="str">
        <f>VLOOKUP(AE1718,[1]urls_output!$A:$B,2,FALSE)</f>
        <v>T</v>
      </c>
    </row>
    <row r="1719" spans="1:32" ht="15" customHeight="1">
      <c r="A1719">
        <v>1724</v>
      </c>
      <c r="B1719" t="s">
        <v>31</v>
      </c>
      <c r="C1719" s="19" t="s">
        <v>50</v>
      </c>
      <c r="D1719" t="s">
        <v>88</v>
      </c>
      <c r="E1719" t="s">
        <v>88</v>
      </c>
      <c r="I1719" t="s">
        <v>53</v>
      </c>
      <c r="J1719" t="s">
        <v>54</v>
      </c>
      <c r="K1719" t="s">
        <v>89</v>
      </c>
      <c r="N1719" s="21"/>
      <c r="P1719" t="s">
        <v>950</v>
      </c>
      <c r="Q1719" t="s">
        <v>41</v>
      </c>
      <c r="R1719" t="s">
        <v>91</v>
      </c>
      <c r="S1719" s="38" t="s">
        <v>8521</v>
      </c>
      <c r="T1719" t="s">
        <v>44</v>
      </c>
      <c r="U1719" t="s">
        <v>60</v>
      </c>
      <c r="W1719" s="21">
        <v>2001</v>
      </c>
      <c r="X1719" t="s">
        <v>61</v>
      </c>
      <c r="Z1719" s="8"/>
      <c r="AB1719" t="str">
        <f t="shared" si="38"/>
        <v>DEU_Schleswig-Holstein_Fungi_Ascomycetes_2001.pdf</v>
      </c>
      <c r="AC1719" s="8"/>
      <c r="AD1719" t="s">
        <v>951</v>
      </c>
      <c r="AE1719" t="s">
        <v>91</v>
      </c>
      <c r="AF1719" t="str">
        <f>VLOOKUP(AE1719,[1]urls_output!$A:$B,2,FALSE)</f>
        <v>T</v>
      </c>
    </row>
    <row r="1720" spans="1:32" ht="15" customHeight="1">
      <c r="A1720">
        <v>1725</v>
      </c>
      <c r="B1720" t="s">
        <v>31</v>
      </c>
      <c r="C1720" s="19" t="s">
        <v>50</v>
      </c>
      <c r="D1720" t="s">
        <v>88</v>
      </c>
      <c r="E1720" t="s">
        <v>88</v>
      </c>
      <c r="I1720" t="s">
        <v>53</v>
      </c>
      <c r="J1720" t="s">
        <v>54</v>
      </c>
      <c r="K1720" t="s">
        <v>89</v>
      </c>
      <c r="P1720" t="s">
        <v>90</v>
      </c>
      <c r="Q1720" t="s">
        <v>41</v>
      </c>
      <c r="R1720" t="s">
        <v>91</v>
      </c>
      <c r="S1720" s="38" t="s">
        <v>8522</v>
      </c>
      <c r="T1720" t="s">
        <v>44</v>
      </c>
      <c r="U1720" t="s">
        <v>60</v>
      </c>
      <c r="W1720" s="21">
        <v>2001</v>
      </c>
      <c r="X1720" t="s">
        <v>61</v>
      </c>
      <c r="Z1720" s="8"/>
      <c r="AB1720" t="str">
        <f t="shared" si="38"/>
        <v>DEU_Schleswig-Holstein_Fungi_Agaricales_2001.pdf</v>
      </c>
      <c r="AC1720" s="8"/>
      <c r="AD1720" t="s">
        <v>92</v>
      </c>
      <c r="AE1720" t="s">
        <v>91</v>
      </c>
      <c r="AF1720" t="str">
        <f>VLOOKUP(AE1720,[1]urls_output!$A:$B,2,FALSE)</f>
        <v>T</v>
      </c>
    </row>
    <row r="1721" spans="1:32" ht="15" customHeight="1">
      <c r="A1721">
        <v>1726</v>
      </c>
      <c r="B1721" t="s">
        <v>31</v>
      </c>
      <c r="C1721" s="19" t="s">
        <v>50</v>
      </c>
      <c r="D1721" t="s">
        <v>88</v>
      </c>
      <c r="E1721" t="s">
        <v>88</v>
      </c>
      <c r="I1721" t="s">
        <v>53</v>
      </c>
      <c r="J1721" t="s">
        <v>54</v>
      </c>
      <c r="K1721" t="s">
        <v>89</v>
      </c>
      <c r="N1721" s="21"/>
      <c r="P1721" t="s">
        <v>870</v>
      </c>
      <c r="Q1721" t="s">
        <v>41</v>
      </c>
      <c r="R1721" t="s">
        <v>91</v>
      </c>
      <c r="S1721" s="38" t="s">
        <v>8523</v>
      </c>
      <c r="T1721" t="s">
        <v>44</v>
      </c>
      <c r="U1721" t="s">
        <v>60</v>
      </c>
      <c r="W1721" s="21">
        <v>2001</v>
      </c>
      <c r="X1721" t="s">
        <v>61</v>
      </c>
      <c r="Z1721" s="8"/>
      <c r="AB1721" t="str">
        <f t="shared" si="38"/>
        <v>DEU_Schleswig-Holstein_Fungi_Aphyllophorales_2001.pdf</v>
      </c>
      <c r="AC1721" s="8"/>
      <c r="AD1721" t="s">
        <v>871</v>
      </c>
      <c r="AE1721" t="s">
        <v>91</v>
      </c>
      <c r="AF1721" t="str">
        <f>VLOOKUP(AE1721,[1]urls_output!$A:$B,2,FALSE)</f>
        <v>T</v>
      </c>
    </row>
    <row r="1722" spans="1:32" ht="15" customHeight="1">
      <c r="A1722">
        <v>1727</v>
      </c>
      <c r="B1722" t="s">
        <v>31</v>
      </c>
      <c r="C1722" s="19" t="s">
        <v>50</v>
      </c>
      <c r="D1722" t="s">
        <v>88</v>
      </c>
      <c r="E1722" t="s">
        <v>88</v>
      </c>
      <c r="I1722" t="s">
        <v>53</v>
      </c>
      <c r="J1722" t="s">
        <v>54</v>
      </c>
      <c r="K1722" t="s">
        <v>89</v>
      </c>
      <c r="N1722" s="21"/>
      <c r="P1722" t="s">
        <v>7400</v>
      </c>
      <c r="Q1722" t="s">
        <v>41</v>
      </c>
      <c r="R1722" t="s">
        <v>91</v>
      </c>
      <c r="S1722" s="38" t="s">
        <v>8523</v>
      </c>
      <c r="T1722" t="s">
        <v>44</v>
      </c>
      <c r="U1722" t="s">
        <v>60</v>
      </c>
      <c r="W1722" s="21">
        <v>2001</v>
      </c>
      <c r="X1722" t="s">
        <v>61</v>
      </c>
      <c r="Z1722" s="8"/>
      <c r="AB1722" t="str">
        <f t="shared" si="38"/>
        <v>DEU_Schleswig-Holstein_Fungi_Russulales_2001.pdf</v>
      </c>
      <c r="AC1722" s="8"/>
      <c r="AD1722" t="s">
        <v>871</v>
      </c>
      <c r="AE1722" t="s">
        <v>91</v>
      </c>
      <c r="AF1722" t="str">
        <f>VLOOKUP(AE1722,[1]urls_output!$A:$B,2,FALSE)</f>
        <v>T</v>
      </c>
    </row>
    <row r="1723" spans="1:32" ht="15" customHeight="1">
      <c r="A1723">
        <v>1728</v>
      </c>
      <c r="B1723" t="s">
        <v>31</v>
      </c>
      <c r="C1723" s="19" t="s">
        <v>50</v>
      </c>
      <c r="D1723" t="s">
        <v>88</v>
      </c>
      <c r="E1723" t="s">
        <v>88</v>
      </c>
      <c r="I1723" t="s">
        <v>53</v>
      </c>
      <c r="J1723" t="s">
        <v>54</v>
      </c>
      <c r="K1723" t="s">
        <v>96</v>
      </c>
      <c r="P1723" t="s">
        <v>1866</v>
      </c>
      <c r="Q1723" t="s">
        <v>41</v>
      </c>
      <c r="R1723" t="s">
        <v>91</v>
      </c>
      <c r="S1723" s="38" t="s">
        <v>8524</v>
      </c>
      <c r="T1723" t="s">
        <v>44</v>
      </c>
      <c r="U1723" t="s">
        <v>60</v>
      </c>
      <c r="W1723" s="21">
        <v>2002</v>
      </c>
      <c r="X1723" t="s">
        <v>61</v>
      </c>
      <c r="Z1723" s="8"/>
      <c r="AB1723" t="str">
        <f t="shared" si="38"/>
        <v>DEU_Schleswig-Holstein_Plantae_Bryophytes_2002.pdf</v>
      </c>
      <c r="AC1723" s="8"/>
      <c r="AD1723" t="s">
        <v>1988</v>
      </c>
      <c r="AE1723" t="s">
        <v>91</v>
      </c>
      <c r="AF1723" t="str">
        <f>VLOOKUP(AE1723,[1]urls_output!$A:$B,2,FALSE)</f>
        <v>T</v>
      </c>
    </row>
    <row r="1724" spans="1:32" ht="15" customHeight="1">
      <c r="A1724">
        <v>1729</v>
      </c>
      <c r="B1724" t="s">
        <v>31</v>
      </c>
      <c r="C1724" s="19" t="s">
        <v>50</v>
      </c>
      <c r="D1724" t="s">
        <v>88</v>
      </c>
      <c r="E1724" t="s">
        <v>88</v>
      </c>
      <c r="I1724" t="s">
        <v>53</v>
      </c>
      <c r="J1724" t="s">
        <v>54</v>
      </c>
      <c r="K1724" t="s">
        <v>37</v>
      </c>
      <c r="L1724" t="s">
        <v>38</v>
      </c>
      <c r="M1724" t="s">
        <v>55</v>
      </c>
      <c r="N1724" s="21" t="s">
        <v>56</v>
      </c>
      <c r="O1724" t="s">
        <v>6430</v>
      </c>
      <c r="P1724" t="s">
        <v>6431</v>
      </c>
      <c r="Q1724" t="s">
        <v>41</v>
      </c>
      <c r="R1724" t="s">
        <v>91</v>
      </c>
      <c r="S1724" s="38" t="s">
        <v>8525</v>
      </c>
      <c r="T1724" t="s">
        <v>44</v>
      </c>
      <c r="U1724" t="s">
        <v>60</v>
      </c>
      <c r="W1724" s="21">
        <v>1999</v>
      </c>
      <c r="X1724" t="s">
        <v>61</v>
      </c>
      <c r="Z1724" s="8"/>
      <c r="AB1724" t="str">
        <f t="shared" si="38"/>
        <v>DEU_Schleswig-Holstein_Animalia_Mayflies_1999.pdf</v>
      </c>
      <c r="AC1724" s="8"/>
      <c r="AD1724" t="s">
        <v>2275</v>
      </c>
      <c r="AE1724" t="s">
        <v>91</v>
      </c>
      <c r="AF1724" t="str">
        <f>VLOOKUP(AE1724,[1]urls_output!$A:$B,2,FALSE)</f>
        <v>T</v>
      </c>
    </row>
    <row r="1725" spans="1:32" ht="15" customHeight="1">
      <c r="A1725">
        <v>1730</v>
      </c>
      <c r="B1725" t="s">
        <v>31</v>
      </c>
      <c r="C1725" s="19" t="s">
        <v>50</v>
      </c>
      <c r="D1725" t="s">
        <v>88</v>
      </c>
      <c r="E1725" t="s">
        <v>88</v>
      </c>
      <c r="I1725" t="s">
        <v>53</v>
      </c>
      <c r="J1725" t="s">
        <v>54</v>
      </c>
      <c r="K1725" t="s">
        <v>37</v>
      </c>
      <c r="L1725" t="s">
        <v>38</v>
      </c>
      <c r="M1725" t="s">
        <v>55</v>
      </c>
      <c r="N1725" s="21" t="s">
        <v>56</v>
      </c>
      <c r="O1725" t="s">
        <v>7114</v>
      </c>
      <c r="P1725" t="s">
        <v>7658</v>
      </c>
      <c r="Q1725" t="s">
        <v>41</v>
      </c>
      <c r="R1725" t="s">
        <v>91</v>
      </c>
      <c r="S1725" s="38" t="s">
        <v>8525</v>
      </c>
      <c r="T1725" t="s">
        <v>44</v>
      </c>
      <c r="U1725" t="s">
        <v>60</v>
      </c>
      <c r="W1725" s="21">
        <v>1999</v>
      </c>
      <c r="X1725" t="s">
        <v>61</v>
      </c>
      <c r="Z1725" s="8"/>
      <c r="AB1725" t="str">
        <f t="shared" si="38"/>
        <v>DEU_Schleswig-Holstein_Animalia_Stoneflies_1999.pdf</v>
      </c>
      <c r="AC1725" s="8"/>
      <c r="AD1725" t="s">
        <v>2275</v>
      </c>
      <c r="AE1725" t="s">
        <v>91</v>
      </c>
      <c r="AF1725" t="str">
        <f>VLOOKUP(AE1725,[1]urls_output!$A:$B,2,FALSE)</f>
        <v>T</v>
      </c>
    </row>
    <row r="1726" spans="1:32" ht="15" customHeight="1">
      <c r="A1726">
        <v>1731</v>
      </c>
      <c r="B1726" t="s">
        <v>31</v>
      </c>
      <c r="C1726" s="19" t="s">
        <v>50</v>
      </c>
      <c r="D1726" t="s">
        <v>88</v>
      </c>
      <c r="E1726" t="s">
        <v>88</v>
      </c>
      <c r="I1726" t="s">
        <v>53</v>
      </c>
      <c r="J1726" t="s">
        <v>54</v>
      </c>
      <c r="K1726" t="s">
        <v>37</v>
      </c>
      <c r="L1726" t="s">
        <v>38</v>
      </c>
      <c r="M1726" t="s">
        <v>55</v>
      </c>
      <c r="N1726" s="21" t="s">
        <v>56</v>
      </c>
      <c r="O1726" t="s">
        <v>2246</v>
      </c>
      <c r="P1726" t="s">
        <v>2247</v>
      </c>
      <c r="Q1726" t="s">
        <v>41</v>
      </c>
      <c r="R1726" t="s">
        <v>91</v>
      </c>
      <c r="S1726" s="38" t="s">
        <v>8525</v>
      </c>
      <c r="T1726" t="s">
        <v>44</v>
      </c>
      <c r="U1726" t="s">
        <v>60</v>
      </c>
      <c r="W1726" s="21">
        <v>1999</v>
      </c>
      <c r="X1726" t="s">
        <v>61</v>
      </c>
      <c r="Z1726" s="8"/>
      <c r="AB1726" t="str">
        <f t="shared" si="38"/>
        <v>DEU_Schleswig-Holstein_Animalia_Caddisflies_1999.pdf</v>
      </c>
      <c r="AC1726" s="8"/>
      <c r="AD1726" t="s">
        <v>2275</v>
      </c>
      <c r="AE1726" t="s">
        <v>91</v>
      </c>
      <c r="AF1726" t="str">
        <f>VLOOKUP(AE1726,[1]urls_output!$A:$B,2,FALSE)</f>
        <v>T</v>
      </c>
    </row>
    <row r="1727" spans="1:32" ht="15" customHeight="1">
      <c r="A1727">
        <v>1732</v>
      </c>
      <c r="B1727" t="s">
        <v>31</v>
      </c>
      <c r="C1727" s="19" t="s">
        <v>50</v>
      </c>
      <c r="D1727" t="s">
        <v>88</v>
      </c>
      <c r="E1727" t="s">
        <v>88</v>
      </c>
      <c r="I1727" t="s">
        <v>53</v>
      </c>
      <c r="J1727" t="s">
        <v>54</v>
      </c>
      <c r="K1727" t="s">
        <v>37</v>
      </c>
      <c r="L1727" t="s">
        <v>38</v>
      </c>
      <c r="M1727" t="s">
        <v>55</v>
      </c>
      <c r="N1727" s="21" t="s">
        <v>56</v>
      </c>
      <c r="O1727" t="s">
        <v>806</v>
      </c>
      <c r="P1727" t="s">
        <v>8104</v>
      </c>
      <c r="Q1727" t="s">
        <v>41</v>
      </c>
      <c r="R1727" t="s">
        <v>91</v>
      </c>
      <c r="S1727" s="38" t="s">
        <v>8526</v>
      </c>
      <c r="T1727" t="s">
        <v>44</v>
      </c>
      <c r="U1727" t="s">
        <v>60</v>
      </c>
      <c r="W1727" s="21">
        <v>2001</v>
      </c>
      <c r="X1727" t="s">
        <v>61</v>
      </c>
      <c r="Z1727" s="8"/>
      <c r="AB1727" t="str">
        <f t="shared" si="38"/>
        <v>DEU_Schleswig-Holstein_Animalia_Wild bees_2001.pdf</v>
      </c>
      <c r="AC1727" s="8"/>
      <c r="AD1727" t="s">
        <v>8095</v>
      </c>
      <c r="AE1727" t="s">
        <v>91</v>
      </c>
      <c r="AF1727" t="str">
        <f>VLOOKUP(AE1727,[1]urls_output!$A:$B,2,FALSE)</f>
        <v>T</v>
      </c>
    </row>
    <row r="1728" spans="1:32" ht="15" customHeight="1">
      <c r="A1728">
        <v>1733</v>
      </c>
      <c r="B1728" t="s">
        <v>31</v>
      </c>
      <c r="C1728" s="19" t="s">
        <v>50</v>
      </c>
      <c r="D1728" t="s">
        <v>88</v>
      </c>
      <c r="E1728" t="s">
        <v>88</v>
      </c>
      <c r="I1728" t="s">
        <v>53</v>
      </c>
      <c r="J1728" t="s">
        <v>54</v>
      </c>
      <c r="K1728" t="s">
        <v>37</v>
      </c>
      <c r="L1728" t="s">
        <v>38</v>
      </c>
      <c r="M1728" t="s">
        <v>55</v>
      </c>
      <c r="N1728" s="21" t="s">
        <v>56</v>
      </c>
      <c r="O1728" s="42" t="s">
        <v>806</v>
      </c>
      <c r="P1728" s="42" t="s">
        <v>8063</v>
      </c>
      <c r="Q1728" t="s">
        <v>41</v>
      </c>
      <c r="R1728" s="1" t="s">
        <v>91</v>
      </c>
      <c r="S1728" s="38" t="s">
        <v>8526</v>
      </c>
      <c r="T1728" t="s">
        <v>44</v>
      </c>
      <c r="U1728" t="s">
        <v>60</v>
      </c>
      <c r="W1728" s="21">
        <v>2001</v>
      </c>
      <c r="X1728" t="s">
        <v>61</v>
      </c>
      <c r="Z1728" s="8"/>
      <c r="AB1728" t="str">
        <f t="shared" si="38"/>
        <v>DEU_Schleswig-Holstein_Animalia_Wasps_2001.pdf</v>
      </c>
      <c r="AC1728" s="8"/>
      <c r="AD1728" t="s">
        <v>8095</v>
      </c>
      <c r="AE1728" t="s">
        <v>91</v>
      </c>
      <c r="AF1728" t="str">
        <f>VLOOKUP(AE1728,[1]urls_output!$A:$B,2,FALSE)</f>
        <v>T</v>
      </c>
    </row>
    <row r="1729" spans="1:32" ht="15" customHeight="1">
      <c r="A1729">
        <v>1734</v>
      </c>
      <c r="B1729" t="s">
        <v>31</v>
      </c>
      <c r="C1729" s="19" t="s">
        <v>50</v>
      </c>
      <c r="D1729" t="s">
        <v>88</v>
      </c>
      <c r="E1729" t="s">
        <v>88</v>
      </c>
      <c r="I1729" t="s">
        <v>53</v>
      </c>
      <c r="J1729" t="s">
        <v>54</v>
      </c>
      <c r="K1729" t="s">
        <v>37</v>
      </c>
      <c r="L1729" t="s">
        <v>177</v>
      </c>
      <c r="M1729" t="s">
        <v>178</v>
      </c>
      <c r="N1729" s="21"/>
      <c r="P1729" t="s">
        <v>5166</v>
      </c>
      <c r="Q1729" t="s">
        <v>41</v>
      </c>
      <c r="R1729" t="s">
        <v>91</v>
      </c>
      <c r="S1729" s="38" t="s">
        <v>8527</v>
      </c>
      <c r="T1729" t="s">
        <v>44</v>
      </c>
      <c r="U1729" t="s">
        <v>60</v>
      </c>
      <c r="W1729" s="21">
        <v>2002</v>
      </c>
      <c r="X1729" t="s">
        <v>61</v>
      </c>
      <c r="Z1729" s="8"/>
      <c r="AB1729" t="str">
        <f t="shared" si="38"/>
        <v>DEU_Schleswig-Holstein_Animalia_Freshwater Fishes_2002.pdf</v>
      </c>
      <c r="AC1729" s="8"/>
      <c r="AD1729" t="s">
        <v>2656</v>
      </c>
      <c r="AE1729" t="s">
        <v>91</v>
      </c>
      <c r="AF1729" t="str">
        <f>VLOOKUP(AE1729,[1]urls_output!$A:$B,2,FALSE)</f>
        <v>T</v>
      </c>
    </row>
    <row r="1730" spans="1:32" ht="15" customHeight="1">
      <c r="A1730">
        <v>1735</v>
      </c>
      <c r="B1730" t="s">
        <v>31</v>
      </c>
      <c r="C1730" s="19" t="s">
        <v>50</v>
      </c>
      <c r="D1730" t="s">
        <v>88</v>
      </c>
      <c r="E1730" t="s">
        <v>88</v>
      </c>
      <c r="I1730" t="s">
        <v>53</v>
      </c>
      <c r="J1730" t="s">
        <v>54</v>
      </c>
      <c r="K1730" t="s">
        <v>37</v>
      </c>
      <c r="L1730" t="s">
        <v>177</v>
      </c>
      <c r="M1730" t="s">
        <v>178</v>
      </c>
      <c r="N1730" s="21"/>
      <c r="P1730" t="s">
        <v>2633</v>
      </c>
      <c r="Q1730" t="s">
        <v>41</v>
      </c>
      <c r="R1730" t="s">
        <v>91</v>
      </c>
      <c r="S1730" s="38" t="s">
        <v>8527</v>
      </c>
      <c r="T1730" t="s">
        <v>44</v>
      </c>
      <c r="U1730" t="s">
        <v>60</v>
      </c>
      <c r="W1730" s="21">
        <v>2002</v>
      </c>
      <c r="X1730" t="s">
        <v>61</v>
      </c>
      <c r="Z1730" s="8"/>
      <c r="AB1730" t="str">
        <f t="shared" si="38"/>
        <v>DEU_Schleswig-Holstein_Animalia_Cyclostomata_2002.pdf</v>
      </c>
      <c r="AC1730" s="8"/>
      <c r="AD1730" t="s">
        <v>2656</v>
      </c>
      <c r="AE1730" t="s">
        <v>91</v>
      </c>
      <c r="AF1730" t="str">
        <f>VLOOKUP(AE1730,[1]urls_output!$A:$B,2,FALSE)</f>
        <v>T</v>
      </c>
    </row>
    <row r="1731" spans="1:32" ht="15" customHeight="1">
      <c r="A1731">
        <v>1736</v>
      </c>
      <c r="B1731" t="s">
        <v>31</v>
      </c>
      <c r="C1731" s="19" t="s">
        <v>50</v>
      </c>
      <c r="D1731" t="s">
        <v>88</v>
      </c>
      <c r="E1731" t="s">
        <v>88</v>
      </c>
      <c r="I1731" t="s">
        <v>53</v>
      </c>
      <c r="J1731" t="s">
        <v>54</v>
      </c>
      <c r="K1731" t="s">
        <v>37</v>
      </c>
      <c r="L1731" t="s">
        <v>177</v>
      </c>
      <c r="M1731" t="s">
        <v>178</v>
      </c>
      <c r="N1731" s="21" t="s">
        <v>179</v>
      </c>
      <c r="P1731" t="s">
        <v>180</v>
      </c>
      <c r="Q1731" t="s">
        <v>41</v>
      </c>
      <c r="R1731" t="s">
        <v>91</v>
      </c>
      <c r="S1731" s="38" t="s">
        <v>8528</v>
      </c>
      <c r="T1731" t="s">
        <v>44</v>
      </c>
      <c r="U1731" t="s">
        <v>60</v>
      </c>
      <c r="W1731" s="21">
        <v>2019</v>
      </c>
      <c r="X1731" t="s">
        <v>61</v>
      </c>
      <c r="Z1731" s="8"/>
      <c r="AB1731" t="str">
        <f t="shared" si="38"/>
        <v>DEU_Schleswig-Holstein_Animalia_Amphibians_2019.pdf</v>
      </c>
      <c r="AC1731" s="8"/>
      <c r="AD1731" t="s">
        <v>464</v>
      </c>
      <c r="AE1731" t="s">
        <v>91</v>
      </c>
      <c r="AF1731" t="str">
        <f>VLOOKUP(AE1731,[1]urls_output!$A:$B,2,FALSE)</f>
        <v>T</v>
      </c>
    </row>
    <row r="1732" spans="1:32" ht="15" customHeight="1">
      <c r="A1732">
        <v>1737</v>
      </c>
      <c r="B1732" t="s">
        <v>31</v>
      </c>
      <c r="C1732" s="19" t="s">
        <v>50</v>
      </c>
      <c r="D1732" t="s">
        <v>88</v>
      </c>
      <c r="E1732" t="s">
        <v>88</v>
      </c>
      <c r="I1732" t="s">
        <v>53</v>
      </c>
      <c r="J1732" t="s">
        <v>54</v>
      </c>
      <c r="K1732" t="s">
        <v>37</v>
      </c>
      <c r="L1732" t="s">
        <v>177</v>
      </c>
      <c r="M1732" t="s">
        <v>178</v>
      </c>
      <c r="N1732" s="21" t="s">
        <v>2291</v>
      </c>
      <c r="P1732" t="s">
        <v>7214</v>
      </c>
      <c r="Q1732" t="s">
        <v>41</v>
      </c>
      <c r="R1732" t="s">
        <v>91</v>
      </c>
      <c r="S1732" s="38" t="s">
        <v>8528</v>
      </c>
      <c r="T1732" t="s">
        <v>44</v>
      </c>
      <c r="U1732" t="s">
        <v>60</v>
      </c>
      <c r="W1732" s="21">
        <v>2019</v>
      </c>
      <c r="X1732" t="s">
        <v>61</v>
      </c>
      <c r="Z1732" s="8"/>
      <c r="AB1732" t="str">
        <f t="shared" si="38"/>
        <v>DEU_Schleswig-Holstein_Animalia_Reptiles_2019.pdf</v>
      </c>
      <c r="AC1732" s="8"/>
      <c r="AD1732" t="s">
        <v>464</v>
      </c>
      <c r="AE1732" t="s">
        <v>91</v>
      </c>
      <c r="AF1732" t="str">
        <f>VLOOKUP(AE1732,[1]urls_output!$A:$B,2,FALSE)</f>
        <v>T</v>
      </c>
    </row>
    <row r="1733" spans="1:32" ht="15" customHeight="1">
      <c r="A1733">
        <v>1738</v>
      </c>
      <c r="B1733" t="s">
        <v>31</v>
      </c>
      <c r="C1733" s="19" t="s">
        <v>50</v>
      </c>
      <c r="D1733" t="s">
        <v>88</v>
      </c>
      <c r="E1733" t="s">
        <v>88</v>
      </c>
      <c r="I1733" t="s">
        <v>53</v>
      </c>
      <c r="J1733" t="s">
        <v>54</v>
      </c>
      <c r="K1733" t="s">
        <v>37</v>
      </c>
      <c r="L1733" t="s">
        <v>177</v>
      </c>
      <c r="M1733" t="s">
        <v>178</v>
      </c>
      <c r="N1733" s="21" t="s">
        <v>812</v>
      </c>
      <c r="P1733" t="s">
        <v>1705</v>
      </c>
      <c r="Q1733" t="s">
        <v>41</v>
      </c>
      <c r="R1733" t="s">
        <v>91</v>
      </c>
      <c r="S1733" s="38" t="s">
        <v>8530</v>
      </c>
      <c r="T1733" t="s">
        <v>44</v>
      </c>
      <c r="U1733" t="s">
        <v>60</v>
      </c>
      <c r="W1733" s="21">
        <v>2021</v>
      </c>
      <c r="X1733" t="s">
        <v>61</v>
      </c>
      <c r="Z1733" s="8"/>
      <c r="AB1733" t="str">
        <f t="shared" si="38"/>
        <v>DEU_Schleswig-Holstein_Animalia_Breeding birds_2021.pdf</v>
      </c>
      <c r="AC1733" s="8"/>
      <c r="AD1733" t="s">
        <v>1788</v>
      </c>
      <c r="AE1733" t="s">
        <v>91</v>
      </c>
      <c r="AF1733" t="str">
        <f>VLOOKUP(AE1733,[1]urls_output!$A:$B,2,FALSE)</f>
        <v>T</v>
      </c>
    </row>
    <row r="1734" spans="1:32" ht="15" customHeight="1">
      <c r="A1734">
        <v>1739</v>
      </c>
      <c r="B1734" t="s">
        <v>31</v>
      </c>
      <c r="C1734" s="19" t="s">
        <v>50</v>
      </c>
      <c r="D1734" t="s">
        <v>88</v>
      </c>
      <c r="E1734" t="s">
        <v>88</v>
      </c>
      <c r="I1734" t="s">
        <v>53</v>
      </c>
      <c r="J1734" t="s">
        <v>54</v>
      </c>
      <c r="K1734" t="s">
        <v>37</v>
      </c>
      <c r="L1734" t="s">
        <v>177</v>
      </c>
      <c r="M1734" t="s">
        <v>178</v>
      </c>
      <c r="N1734" s="21" t="s">
        <v>903</v>
      </c>
      <c r="P1734" t="s">
        <v>5979</v>
      </c>
      <c r="Q1734" t="s">
        <v>41</v>
      </c>
      <c r="R1734" t="s">
        <v>91</v>
      </c>
      <c r="S1734" s="38" t="s">
        <v>8529</v>
      </c>
      <c r="T1734" t="s">
        <v>44</v>
      </c>
      <c r="U1734" t="s">
        <v>60</v>
      </c>
      <c r="W1734" s="21">
        <v>2014</v>
      </c>
      <c r="X1734" t="s">
        <v>61</v>
      </c>
      <c r="Z1734" s="8"/>
      <c r="AB1734" t="str">
        <f t="shared" si="38"/>
        <v>DEU_Schleswig-Holstein_Animalia_Mammals_2014.pdf</v>
      </c>
      <c r="AC1734" s="8"/>
      <c r="AD1734" t="s">
        <v>6114</v>
      </c>
      <c r="AE1734" t="s">
        <v>91</v>
      </c>
      <c r="AF1734" t="str">
        <f>VLOOKUP(AE1734,[1]urls_output!$A:$B,2,FALSE)</f>
        <v>T</v>
      </c>
    </row>
    <row r="1735" spans="1:32" ht="15" customHeight="1">
      <c r="A1735">
        <v>1740</v>
      </c>
      <c r="B1735" t="s">
        <v>31</v>
      </c>
      <c r="C1735" s="19" t="s">
        <v>50</v>
      </c>
      <c r="D1735" t="s">
        <v>88</v>
      </c>
      <c r="E1735" t="s">
        <v>88</v>
      </c>
      <c r="I1735" t="s">
        <v>53</v>
      </c>
      <c r="J1735" t="s">
        <v>54</v>
      </c>
      <c r="K1735" t="s">
        <v>37</v>
      </c>
      <c r="L1735" t="s">
        <v>38</v>
      </c>
      <c r="M1735" t="s">
        <v>166</v>
      </c>
      <c r="N1735" s="21" t="s">
        <v>167</v>
      </c>
      <c r="O1735" t="s">
        <v>7578</v>
      </c>
      <c r="P1735" t="s">
        <v>7579</v>
      </c>
      <c r="Q1735" t="s">
        <v>41</v>
      </c>
      <c r="R1735" t="s">
        <v>91</v>
      </c>
      <c r="S1735" s="38" t="s">
        <v>8531</v>
      </c>
      <c r="T1735" t="s">
        <v>44</v>
      </c>
      <c r="U1735" t="s">
        <v>60</v>
      </c>
      <c r="W1735" s="21">
        <v>2013</v>
      </c>
      <c r="X1735" t="s">
        <v>61</v>
      </c>
      <c r="Z1735" s="8"/>
      <c r="AB1735" t="str">
        <f t="shared" si="38"/>
        <v>DEU_Schleswig-Holstein_Animalia_Spiders_2013.pdf</v>
      </c>
      <c r="AC1735" s="8"/>
      <c r="AD1735" t="s">
        <v>7610</v>
      </c>
      <c r="AE1735" t="s">
        <v>91</v>
      </c>
      <c r="AF1735" t="str">
        <f>VLOOKUP(AE1735,[1]urls_output!$A:$B,2,FALSE)</f>
        <v>T</v>
      </c>
    </row>
    <row r="1736" spans="1:32" ht="15" customHeight="1">
      <c r="A1736">
        <v>1741</v>
      </c>
      <c r="B1736" t="s">
        <v>31</v>
      </c>
      <c r="C1736" s="19" t="s">
        <v>50</v>
      </c>
      <c r="D1736" t="s">
        <v>88</v>
      </c>
      <c r="E1736" t="s">
        <v>88</v>
      </c>
      <c r="I1736" t="s">
        <v>53</v>
      </c>
      <c r="J1736" t="s">
        <v>54</v>
      </c>
      <c r="K1736" t="s">
        <v>37</v>
      </c>
      <c r="L1736" t="s">
        <v>38</v>
      </c>
      <c r="M1736" t="s">
        <v>55</v>
      </c>
      <c r="N1736" s="21" t="s">
        <v>56</v>
      </c>
      <c r="O1736" t="s">
        <v>158</v>
      </c>
      <c r="P1736" t="s">
        <v>5928</v>
      </c>
      <c r="Q1736" t="s">
        <v>41</v>
      </c>
      <c r="R1736" t="s">
        <v>91</v>
      </c>
      <c r="S1736" s="38" t="s">
        <v>8532</v>
      </c>
      <c r="T1736" t="s">
        <v>44</v>
      </c>
      <c r="U1736" t="s">
        <v>60</v>
      </c>
      <c r="W1736" s="21">
        <v>2021</v>
      </c>
      <c r="X1736" t="s">
        <v>61</v>
      </c>
      <c r="Z1736" s="8"/>
      <c r="AB1736" t="str">
        <f t="shared" si="38"/>
        <v>DEU_Schleswig-Holstein_Animalia_Macrolepidoptera_2021.pdf</v>
      </c>
      <c r="AC1736" s="8"/>
      <c r="AD1736" t="s">
        <v>5938</v>
      </c>
      <c r="AE1736" t="s">
        <v>91</v>
      </c>
      <c r="AF1736" t="str">
        <f>VLOOKUP(AE1736,[1]urls_output!$A:$B,2,FALSE)</f>
        <v>T</v>
      </c>
    </row>
    <row r="1737" spans="1:32" ht="15" customHeight="1">
      <c r="A1737">
        <v>1742</v>
      </c>
      <c r="B1737" t="s">
        <v>31</v>
      </c>
      <c r="C1737" s="19" t="s">
        <v>50</v>
      </c>
      <c r="D1737" t="s">
        <v>88</v>
      </c>
      <c r="E1737" t="s">
        <v>88</v>
      </c>
      <c r="I1737" t="s">
        <v>53</v>
      </c>
      <c r="J1737" t="s">
        <v>54</v>
      </c>
      <c r="K1737" t="s">
        <v>37</v>
      </c>
      <c r="L1737" t="s">
        <v>38</v>
      </c>
      <c r="M1737" t="s">
        <v>55</v>
      </c>
      <c r="N1737" s="21" t="s">
        <v>56</v>
      </c>
      <c r="O1737" t="s">
        <v>2283</v>
      </c>
      <c r="P1737" t="s">
        <v>2283</v>
      </c>
      <c r="Q1737" t="s">
        <v>41</v>
      </c>
      <c r="R1737" t="s">
        <v>91</v>
      </c>
      <c r="S1737" s="38" t="s">
        <v>8483</v>
      </c>
      <c r="T1737" t="s">
        <v>44</v>
      </c>
      <c r="U1737" t="s">
        <v>60</v>
      </c>
      <c r="W1737" s="21">
        <v>2019</v>
      </c>
      <c r="X1737" t="s">
        <v>61</v>
      </c>
      <c r="Z1737" s="8"/>
      <c r="AB1737" t="str">
        <f t="shared" si="38"/>
        <v>DEU_Schleswig-Holstein_Animalia_Orthoptera_2019.pdf</v>
      </c>
      <c r="AC1737" s="8"/>
      <c r="AD1737" t="s">
        <v>7037</v>
      </c>
      <c r="AE1737" t="s">
        <v>91</v>
      </c>
      <c r="AF1737" t="str">
        <f>VLOOKUP(AE1737,[1]urls_output!$A:$B,2,FALSE)</f>
        <v>T</v>
      </c>
    </row>
    <row r="1738" spans="1:32" ht="15" customHeight="1">
      <c r="A1738">
        <v>1743</v>
      </c>
      <c r="B1738" t="s">
        <v>31</v>
      </c>
      <c r="C1738" s="19" t="s">
        <v>50</v>
      </c>
      <c r="D1738" t="s">
        <v>88</v>
      </c>
      <c r="E1738" t="s">
        <v>88</v>
      </c>
      <c r="I1738" t="s">
        <v>53</v>
      </c>
      <c r="J1738" t="s">
        <v>54</v>
      </c>
      <c r="K1738" t="s">
        <v>96</v>
      </c>
      <c r="P1738" t="s">
        <v>5760</v>
      </c>
      <c r="Q1738" t="s">
        <v>41</v>
      </c>
      <c r="R1738" t="s">
        <v>91</v>
      </c>
      <c r="S1738" s="38" t="s">
        <v>8533</v>
      </c>
      <c r="T1738" t="s">
        <v>44</v>
      </c>
      <c r="U1738" t="s">
        <v>60</v>
      </c>
      <c r="W1738" s="21">
        <v>2010</v>
      </c>
      <c r="X1738" t="s">
        <v>61</v>
      </c>
      <c r="Z1738" s="8"/>
      <c r="AB1738" t="str">
        <f t="shared" si="38"/>
        <v>DEU_Schleswig-Holstein_Plantae_Lichens_2010.pdf</v>
      </c>
      <c r="AC1738" s="8"/>
      <c r="AD1738" t="s">
        <v>5823</v>
      </c>
      <c r="AE1738" t="s">
        <v>91</v>
      </c>
      <c r="AF1738" t="str">
        <f>VLOOKUP(AE1738,[1]urls_output!$A:$B,2,FALSE)</f>
        <v>T</v>
      </c>
    </row>
    <row r="1739" spans="1:32" ht="15" customHeight="1">
      <c r="A1739">
        <v>1744</v>
      </c>
      <c r="B1739" t="s">
        <v>31</v>
      </c>
      <c r="C1739" s="19" t="s">
        <v>50</v>
      </c>
      <c r="D1739" t="s">
        <v>88</v>
      </c>
      <c r="E1739" t="s">
        <v>88</v>
      </c>
      <c r="I1739" t="s">
        <v>53</v>
      </c>
      <c r="J1739" t="s">
        <v>54</v>
      </c>
      <c r="K1739" t="s">
        <v>37</v>
      </c>
      <c r="L1739" t="s">
        <v>38</v>
      </c>
      <c r="M1739" t="s">
        <v>55</v>
      </c>
      <c r="N1739" s="21" t="s">
        <v>56</v>
      </c>
      <c r="O1739" t="s">
        <v>820</v>
      </c>
      <c r="P1739" t="s">
        <v>1128</v>
      </c>
      <c r="Q1739" t="s">
        <v>41</v>
      </c>
      <c r="R1739" t="s">
        <v>91</v>
      </c>
      <c r="S1739" s="38" t="s">
        <v>8534</v>
      </c>
      <c r="T1739" t="s">
        <v>44</v>
      </c>
      <c r="U1739" t="s">
        <v>60</v>
      </c>
      <c r="W1739" s="21">
        <v>2011</v>
      </c>
      <c r="X1739" t="s">
        <v>61</v>
      </c>
      <c r="Z1739" s="8"/>
      <c r="AB1739" t="str">
        <f t="shared" si="38"/>
        <v>DEU_Schleswig-Holstein_Animalia_Beetles_2011.pdf</v>
      </c>
      <c r="AC1739" s="8"/>
      <c r="AD1739" t="s">
        <v>1140</v>
      </c>
      <c r="AE1739" t="s">
        <v>91</v>
      </c>
      <c r="AF1739" t="str">
        <f>VLOOKUP(AE1739,[1]urls_output!$A:$B,2,FALSE)</f>
        <v>T</v>
      </c>
    </row>
    <row r="1740" spans="1:32" ht="15" customHeight="1">
      <c r="A1740">
        <v>1745</v>
      </c>
      <c r="B1740" t="s">
        <v>31</v>
      </c>
      <c r="C1740" s="19" t="s">
        <v>50</v>
      </c>
      <c r="D1740" t="s">
        <v>88</v>
      </c>
      <c r="E1740" t="s">
        <v>88</v>
      </c>
      <c r="I1740" t="s">
        <v>53</v>
      </c>
      <c r="J1740" t="s">
        <v>54</v>
      </c>
      <c r="K1740" t="s">
        <v>37</v>
      </c>
      <c r="L1740" t="s">
        <v>38</v>
      </c>
      <c r="M1740" t="s">
        <v>55</v>
      </c>
      <c r="N1740" s="21" t="s">
        <v>56</v>
      </c>
      <c r="O1740" t="s">
        <v>817</v>
      </c>
      <c r="P1740" t="s">
        <v>817</v>
      </c>
      <c r="Q1740" t="s">
        <v>41</v>
      </c>
      <c r="R1740" t="s">
        <v>91</v>
      </c>
      <c r="S1740" s="38" t="s">
        <v>8535</v>
      </c>
      <c r="T1740" t="s">
        <v>44</v>
      </c>
      <c r="U1740" t="s">
        <v>60</v>
      </c>
      <c r="W1740" s="21">
        <v>2001</v>
      </c>
      <c r="X1740" t="s">
        <v>61</v>
      </c>
      <c r="Z1740" s="8"/>
      <c r="AB1740" t="str">
        <f t="shared" si="38"/>
        <v>DEU_Schleswig-Holstein_Animalia_Odonata_2001.pdf</v>
      </c>
      <c r="AC1740" s="8"/>
      <c r="AD1740" t="s">
        <v>6864</v>
      </c>
      <c r="AE1740" t="s">
        <v>91</v>
      </c>
      <c r="AF1740" t="str">
        <f>VLOOKUP(AE1740,[1]urls_output!$A:$B,2,FALSE)</f>
        <v>T</v>
      </c>
    </row>
    <row r="1741" spans="1:32" ht="15" customHeight="1">
      <c r="A1741">
        <v>1746</v>
      </c>
      <c r="B1741" t="s">
        <v>31</v>
      </c>
      <c r="C1741" s="19" t="s">
        <v>50</v>
      </c>
      <c r="D1741" t="s">
        <v>465</v>
      </c>
      <c r="E1741" t="s">
        <v>465</v>
      </c>
      <c r="I1741" t="s">
        <v>53</v>
      </c>
      <c r="J1741" t="s">
        <v>54</v>
      </c>
      <c r="K1741" t="s">
        <v>37</v>
      </c>
      <c r="L1741" t="s">
        <v>177</v>
      </c>
      <c r="M1741" t="s">
        <v>178</v>
      </c>
      <c r="N1741" s="21" t="s">
        <v>903</v>
      </c>
      <c r="P1741" t="s">
        <v>996</v>
      </c>
      <c r="Q1741" t="s">
        <v>41</v>
      </c>
      <c r="R1741" t="s">
        <v>466</v>
      </c>
      <c r="S1741" s="38" t="s">
        <v>8536</v>
      </c>
      <c r="T1741" t="s">
        <v>44</v>
      </c>
      <c r="U1741" t="s">
        <v>60</v>
      </c>
      <c r="W1741" s="21">
        <v>2021</v>
      </c>
      <c r="X1741" t="s">
        <v>61</v>
      </c>
      <c r="Z1741" s="8"/>
      <c r="AB1741" t="str">
        <f t="shared" ref="AB1741:AB1804" si="39">IF(D1741="NA",   I1741&amp;"_"&amp;K1741&amp;"_"&amp;P1741&amp;"_"&amp;W1741&amp;"."&amp;T1741, I1741&amp;"_"&amp;D1741&amp;"_"&amp;K1741&amp;"_"&amp;P1741&amp;"_"&amp;W1741&amp;"."&amp;T1741)</f>
        <v>DEU_Thüringen_Animalia_Bats_2021.pdf</v>
      </c>
      <c r="AC1741" s="8"/>
      <c r="AD1741" t="s">
        <v>1041</v>
      </c>
      <c r="AE1741" t="s">
        <v>466</v>
      </c>
      <c r="AF1741" t="str">
        <f>VLOOKUP(AE1741,[1]urls_output!$A:$B,2,FALSE)</f>
        <v>T</v>
      </c>
    </row>
    <row r="1742" spans="1:32" ht="15" customHeight="1">
      <c r="A1742">
        <v>1747</v>
      </c>
      <c r="B1742" t="s">
        <v>31</v>
      </c>
      <c r="C1742" s="19" t="s">
        <v>50</v>
      </c>
      <c r="D1742" t="s">
        <v>465</v>
      </c>
      <c r="E1742" t="s">
        <v>465</v>
      </c>
      <c r="I1742" t="s">
        <v>53</v>
      </c>
      <c r="J1742" t="s">
        <v>54</v>
      </c>
      <c r="K1742" t="s">
        <v>37</v>
      </c>
      <c r="L1742" t="s">
        <v>177</v>
      </c>
      <c r="M1742" t="s">
        <v>178</v>
      </c>
      <c r="N1742" s="21" t="s">
        <v>903</v>
      </c>
      <c r="P1742" t="s">
        <v>5979</v>
      </c>
      <c r="Q1742" t="s">
        <v>41</v>
      </c>
      <c r="R1742" t="s">
        <v>466</v>
      </c>
      <c r="S1742" s="38" t="s">
        <v>8537</v>
      </c>
      <c r="T1742" t="s">
        <v>44</v>
      </c>
      <c r="U1742" t="s">
        <v>60</v>
      </c>
      <c r="W1742" s="21">
        <v>2021</v>
      </c>
      <c r="X1742" t="s">
        <v>61</v>
      </c>
      <c r="Z1742" s="8"/>
      <c r="AB1742" t="str">
        <f t="shared" si="39"/>
        <v>DEU_Thüringen_Animalia_Mammals_2021.pdf</v>
      </c>
      <c r="AC1742" s="8"/>
      <c r="AD1742" t="s">
        <v>6115</v>
      </c>
      <c r="AE1742" t="s">
        <v>466</v>
      </c>
      <c r="AF1742" t="str">
        <f>VLOOKUP(AE1742,[1]urls_output!$A:$B,2,FALSE)</f>
        <v>T</v>
      </c>
    </row>
    <row r="1743" spans="1:32" ht="15" customHeight="1">
      <c r="A1743">
        <v>1748</v>
      </c>
      <c r="B1743" t="s">
        <v>31</v>
      </c>
      <c r="C1743" s="19" t="s">
        <v>50</v>
      </c>
      <c r="D1743" t="s">
        <v>465</v>
      </c>
      <c r="E1743" t="s">
        <v>465</v>
      </c>
      <c r="I1743" t="s">
        <v>53</v>
      </c>
      <c r="J1743" t="s">
        <v>54</v>
      </c>
      <c r="K1743" t="s">
        <v>37</v>
      </c>
      <c r="L1743" t="s">
        <v>177</v>
      </c>
      <c r="M1743" t="s">
        <v>178</v>
      </c>
      <c r="N1743" s="21" t="s">
        <v>903</v>
      </c>
      <c r="P1743" t="s">
        <v>996</v>
      </c>
      <c r="Q1743" t="s">
        <v>41</v>
      </c>
      <c r="R1743" t="s">
        <v>466</v>
      </c>
      <c r="S1743" s="68" t="s">
        <v>8542</v>
      </c>
      <c r="T1743" t="s">
        <v>44</v>
      </c>
      <c r="U1743" t="s">
        <v>60</v>
      </c>
      <c r="W1743" s="21">
        <v>2020</v>
      </c>
      <c r="X1743" t="s">
        <v>61</v>
      </c>
      <c r="Z1743" s="8"/>
      <c r="AB1743" t="str">
        <f t="shared" si="39"/>
        <v>DEU_Thüringen_Animalia_Bats_2020.pdf</v>
      </c>
      <c r="AC1743" s="8"/>
      <c r="AD1743" t="s">
        <v>1042</v>
      </c>
      <c r="AE1743" t="s">
        <v>466</v>
      </c>
      <c r="AF1743" t="str">
        <f>VLOOKUP(AE1743,[1]urls_output!$A:$B,2,FALSE)</f>
        <v>T</v>
      </c>
    </row>
    <row r="1744" spans="1:32" ht="15" customHeight="1">
      <c r="A1744">
        <v>1749</v>
      </c>
      <c r="B1744" t="s">
        <v>31</v>
      </c>
      <c r="C1744" s="19" t="s">
        <v>50</v>
      </c>
      <c r="D1744" t="s">
        <v>465</v>
      </c>
      <c r="E1744" t="s">
        <v>465</v>
      </c>
      <c r="I1744" t="s">
        <v>53</v>
      </c>
      <c r="J1744" t="s">
        <v>54</v>
      </c>
      <c r="K1744" t="s">
        <v>37</v>
      </c>
      <c r="L1744" t="s">
        <v>177</v>
      </c>
      <c r="M1744" t="s">
        <v>178</v>
      </c>
      <c r="N1744" s="21" t="s">
        <v>812</v>
      </c>
      <c r="P1744" t="s">
        <v>1705</v>
      </c>
      <c r="Q1744" t="s">
        <v>41</v>
      </c>
      <c r="R1744" t="s">
        <v>466</v>
      </c>
      <c r="S1744" s="38" t="s">
        <v>8538</v>
      </c>
      <c r="T1744" t="s">
        <v>44</v>
      </c>
      <c r="U1744" t="s">
        <v>60</v>
      </c>
      <c r="W1744" s="21">
        <v>2020</v>
      </c>
      <c r="X1744" t="s">
        <v>61</v>
      </c>
      <c r="Z1744" s="8"/>
      <c r="AB1744" t="str">
        <f t="shared" si="39"/>
        <v>DEU_Thüringen_Animalia_Breeding birds_2020.pdf</v>
      </c>
      <c r="AC1744" s="8"/>
      <c r="AD1744" t="s">
        <v>1789</v>
      </c>
      <c r="AE1744" t="s">
        <v>466</v>
      </c>
      <c r="AF1744" t="str">
        <f>VLOOKUP(AE1744,[1]urls_output!$A:$B,2,FALSE)</f>
        <v>T</v>
      </c>
    </row>
    <row r="1745" spans="1:32" ht="15" customHeight="1">
      <c r="A1745">
        <v>1750</v>
      </c>
      <c r="B1745" t="s">
        <v>31</v>
      </c>
      <c r="C1745" s="19" t="s">
        <v>50</v>
      </c>
      <c r="D1745" t="s">
        <v>465</v>
      </c>
      <c r="E1745" t="s">
        <v>465</v>
      </c>
      <c r="I1745" t="s">
        <v>53</v>
      </c>
      <c r="J1745" t="s">
        <v>54</v>
      </c>
      <c r="K1745" t="s">
        <v>37</v>
      </c>
      <c r="L1745" t="s">
        <v>177</v>
      </c>
      <c r="M1745" t="s">
        <v>178</v>
      </c>
      <c r="N1745" s="21" t="s">
        <v>2291</v>
      </c>
      <c r="P1745" t="s">
        <v>7214</v>
      </c>
      <c r="Q1745" t="s">
        <v>41</v>
      </c>
      <c r="R1745" t="s">
        <v>466</v>
      </c>
      <c r="S1745" s="38" t="s">
        <v>8539</v>
      </c>
      <c r="T1745" t="s">
        <v>44</v>
      </c>
      <c r="U1745" t="s">
        <v>60</v>
      </c>
      <c r="W1745" s="21">
        <v>2020</v>
      </c>
      <c r="X1745" t="s">
        <v>61</v>
      </c>
      <c r="Z1745" s="8"/>
      <c r="AB1745" t="str">
        <f t="shared" si="39"/>
        <v>DEU_Thüringen_Animalia_Reptiles_2020.pdf</v>
      </c>
      <c r="AC1745" s="8"/>
      <c r="AD1745" t="s">
        <v>7306</v>
      </c>
      <c r="AE1745" t="s">
        <v>466</v>
      </c>
      <c r="AF1745" t="str">
        <f>VLOOKUP(AE1745,[1]urls_output!$A:$B,2,FALSE)</f>
        <v>T</v>
      </c>
    </row>
    <row r="1746" spans="1:32" ht="15" customHeight="1">
      <c r="A1746">
        <v>1751</v>
      </c>
      <c r="B1746" t="s">
        <v>31</v>
      </c>
      <c r="C1746" s="19" t="s">
        <v>50</v>
      </c>
      <c r="D1746" t="s">
        <v>465</v>
      </c>
      <c r="E1746" t="s">
        <v>465</v>
      </c>
      <c r="I1746" t="s">
        <v>53</v>
      </c>
      <c r="J1746" t="s">
        <v>54</v>
      </c>
      <c r="K1746" t="s">
        <v>37</v>
      </c>
      <c r="L1746" t="s">
        <v>177</v>
      </c>
      <c r="M1746" t="s">
        <v>178</v>
      </c>
      <c r="N1746" s="21" t="s">
        <v>179</v>
      </c>
      <c r="P1746" t="s">
        <v>180</v>
      </c>
      <c r="Q1746" t="s">
        <v>41</v>
      </c>
      <c r="R1746" t="s">
        <v>466</v>
      </c>
      <c r="S1746" s="38" t="s">
        <v>8540</v>
      </c>
      <c r="T1746" t="s">
        <v>44</v>
      </c>
      <c r="U1746" t="s">
        <v>60</v>
      </c>
      <c r="W1746">
        <v>2021</v>
      </c>
      <c r="X1746" t="s">
        <v>61</v>
      </c>
      <c r="Z1746" s="8"/>
      <c r="AB1746" t="str">
        <f t="shared" si="39"/>
        <v>DEU_Thüringen_Animalia_Amphibians_2021.pdf</v>
      </c>
      <c r="AC1746" s="8"/>
      <c r="AD1746" t="s">
        <v>467</v>
      </c>
      <c r="AE1746" t="s">
        <v>466</v>
      </c>
      <c r="AF1746" t="str">
        <f>VLOOKUP(AE1746,[1]urls_output!$A:$B,2,FALSE)</f>
        <v>T</v>
      </c>
    </row>
    <row r="1747" spans="1:32" ht="15" customHeight="1">
      <c r="A1747">
        <v>1752</v>
      </c>
      <c r="B1747" t="s">
        <v>31</v>
      </c>
      <c r="C1747" s="19" t="s">
        <v>50</v>
      </c>
      <c r="D1747" t="s">
        <v>465</v>
      </c>
      <c r="E1747" t="s">
        <v>465</v>
      </c>
      <c r="I1747" t="s">
        <v>53</v>
      </c>
      <c r="J1747" t="s">
        <v>54</v>
      </c>
      <c r="K1747" t="s">
        <v>37</v>
      </c>
      <c r="L1747" t="s">
        <v>177</v>
      </c>
      <c r="M1747" t="s">
        <v>178</v>
      </c>
      <c r="P1747" t="s">
        <v>3709</v>
      </c>
      <c r="Q1747" t="s">
        <v>41</v>
      </c>
      <c r="R1747" t="s">
        <v>466</v>
      </c>
      <c r="S1747" s="38" t="s">
        <v>8541</v>
      </c>
      <c r="T1747" t="s">
        <v>44</v>
      </c>
      <c r="U1747" t="s">
        <v>60</v>
      </c>
      <c r="W1747" s="21">
        <v>2020</v>
      </c>
      <c r="X1747" t="s">
        <v>61</v>
      </c>
      <c r="Z1747" s="8"/>
      <c r="AB1747" t="str">
        <f t="shared" si="39"/>
        <v>DEU_Thüringen_Animalia_Fishes_2020.pdf</v>
      </c>
      <c r="AC1747" s="8"/>
      <c r="AD1747" t="s">
        <v>2657</v>
      </c>
      <c r="AE1747" t="s">
        <v>466</v>
      </c>
      <c r="AF1747" t="str">
        <f>VLOOKUP(AE1747,[1]urls_output!$A:$B,2,FALSE)</f>
        <v>T</v>
      </c>
    </row>
    <row r="1748" spans="1:32" ht="15" customHeight="1">
      <c r="A1748">
        <v>1753</v>
      </c>
      <c r="B1748" t="s">
        <v>31</v>
      </c>
      <c r="C1748" s="19" t="s">
        <v>50</v>
      </c>
      <c r="D1748" t="s">
        <v>465</v>
      </c>
      <c r="E1748" t="s">
        <v>465</v>
      </c>
      <c r="I1748" t="s">
        <v>53</v>
      </c>
      <c r="J1748" t="s">
        <v>54</v>
      </c>
      <c r="K1748" t="s">
        <v>37</v>
      </c>
      <c r="L1748" t="s">
        <v>177</v>
      </c>
      <c r="M1748" t="s">
        <v>178</v>
      </c>
      <c r="N1748" s="21"/>
      <c r="P1748" t="s">
        <v>2633</v>
      </c>
      <c r="Q1748" t="s">
        <v>41</v>
      </c>
      <c r="R1748" t="s">
        <v>466</v>
      </c>
      <c r="S1748" s="38" t="s">
        <v>8541</v>
      </c>
      <c r="T1748" t="s">
        <v>44</v>
      </c>
      <c r="U1748" t="s">
        <v>60</v>
      </c>
      <c r="W1748" s="21">
        <v>2020</v>
      </c>
      <c r="X1748" t="s">
        <v>61</v>
      </c>
      <c r="Z1748" s="8"/>
      <c r="AB1748" t="str">
        <f t="shared" si="39"/>
        <v>DEU_Thüringen_Animalia_Cyclostomata_2020.pdf</v>
      </c>
      <c r="AC1748" s="8"/>
      <c r="AD1748" t="s">
        <v>2657</v>
      </c>
      <c r="AE1748" t="s">
        <v>466</v>
      </c>
      <c r="AF1748" t="str">
        <f>VLOOKUP(AE1748,[1]urls_output!$A:$B,2,FALSE)</f>
        <v>T</v>
      </c>
    </row>
    <row r="1749" spans="1:32" ht="15" customHeight="1">
      <c r="A1749">
        <v>1754</v>
      </c>
      <c r="B1749" t="s">
        <v>31</v>
      </c>
      <c r="C1749" s="19" t="s">
        <v>50</v>
      </c>
      <c r="D1749" t="s">
        <v>465</v>
      </c>
      <c r="E1749" t="s">
        <v>465</v>
      </c>
      <c r="I1749" t="s">
        <v>53</v>
      </c>
      <c r="J1749" t="s">
        <v>54</v>
      </c>
      <c r="K1749" t="s">
        <v>37</v>
      </c>
      <c r="L1749" t="s">
        <v>177</v>
      </c>
      <c r="M1749" t="s">
        <v>178</v>
      </c>
      <c r="N1749" s="21" t="s">
        <v>903</v>
      </c>
      <c r="P1749" t="s">
        <v>5979</v>
      </c>
      <c r="Q1749" t="s">
        <v>41</v>
      </c>
      <c r="R1749" t="s">
        <v>466</v>
      </c>
      <c r="S1749" s="38" t="s">
        <v>8545</v>
      </c>
      <c r="T1749" t="s">
        <v>44</v>
      </c>
      <c r="U1749" t="s">
        <v>60</v>
      </c>
      <c r="W1749" s="21">
        <v>2009</v>
      </c>
      <c r="X1749" t="s">
        <v>61</v>
      </c>
      <c r="Z1749" s="8"/>
      <c r="AB1749" t="str">
        <f t="shared" si="39"/>
        <v>DEU_Thüringen_Animalia_Mammals_2009.pdf</v>
      </c>
      <c r="AC1749" s="8"/>
      <c r="AD1749" t="s">
        <v>6116</v>
      </c>
      <c r="AE1749" t="s">
        <v>466</v>
      </c>
      <c r="AF1749" t="str">
        <f>VLOOKUP(AE1749,[1]urls_output!$A:$B,2,FALSE)</f>
        <v>T</v>
      </c>
    </row>
    <row r="1750" spans="1:32" ht="15" customHeight="1">
      <c r="A1750">
        <v>1755</v>
      </c>
      <c r="B1750" t="s">
        <v>31</v>
      </c>
      <c r="C1750" s="19" t="s">
        <v>50</v>
      </c>
      <c r="D1750" t="s">
        <v>465</v>
      </c>
      <c r="E1750" t="s">
        <v>465</v>
      </c>
      <c r="I1750" t="s">
        <v>53</v>
      </c>
      <c r="J1750" t="s">
        <v>54</v>
      </c>
      <c r="K1750" t="s">
        <v>37</v>
      </c>
      <c r="L1750" t="s">
        <v>177</v>
      </c>
      <c r="M1750" t="s">
        <v>178</v>
      </c>
      <c r="N1750" s="21" t="s">
        <v>903</v>
      </c>
      <c r="P1750" t="s">
        <v>996</v>
      </c>
      <c r="Q1750" t="s">
        <v>41</v>
      </c>
      <c r="R1750" t="s">
        <v>466</v>
      </c>
      <c r="S1750" s="38" t="s">
        <v>8544</v>
      </c>
      <c r="T1750" t="s">
        <v>44</v>
      </c>
      <c r="U1750" t="s">
        <v>60</v>
      </c>
      <c r="W1750" s="21">
        <v>2011</v>
      </c>
      <c r="X1750" t="s">
        <v>61</v>
      </c>
      <c r="Z1750" s="8"/>
      <c r="AB1750" t="str">
        <f t="shared" si="39"/>
        <v>DEU_Thüringen_Animalia_Bats_2011.pdf</v>
      </c>
      <c r="AC1750" s="8"/>
      <c r="AD1750" t="s">
        <v>1043</v>
      </c>
      <c r="AE1750" t="s">
        <v>466</v>
      </c>
      <c r="AF1750" t="str">
        <f>VLOOKUP(AE1750,[1]urls_output!$A:$B,2,FALSE)</f>
        <v>T</v>
      </c>
    </row>
    <row r="1751" spans="1:32" ht="15" customHeight="1">
      <c r="A1751">
        <v>1756</v>
      </c>
      <c r="B1751" t="s">
        <v>31</v>
      </c>
      <c r="C1751" s="19" t="s">
        <v>50</v>
      </c>
      <c r="D1751" t="s">
        <v>465</v>
      </c>
      <c r="E1751" t="s">
        <v>465</v>
      </c>
      <c r="I1751" t="s">
        <v>53</v>
      </c>
      <c r="J1751" t="s">
        <v>54</v>
      </c>
      <c r="K1751" t="s">
        <v>37</v>
      </c>
      <c r="L1751" t="s">
        <v>177</v>
      </c>
      <c r="M1751" t="s">
        <v>178</v>
      </c>
      <c r="N1751" s="21" t="s">
        <v>812</v>
      </c>
      <c r="P1751" t="s">
        <v>1705</v>
      </c>
      <c r="Q1751" t="s">
        <v>41</v>
      </c>
      <c r="R1751" t="s">
        <v>466</v>
      </c>
      <c r="S1751" s="38" t="s">
        <v>8543</v>
      </c>
      <c r="T1751" t="s">
        <v>44</v>
      </c>
      <c r="U1751" t="s">
        <v>60</v>
      </c>
      <c r="W1751" s="21">
        <v>2010</v>
      </c>
      <c r="X1751" t="s">
        <v>61</v>
      </c>
      <c r="Z1751" s="8"/>
      <c r="AB1751" t="str">
        <f t="shared" si="39"/>
        <v>DEU_Thüringen_Animalia_Breeding birds_2010.pdf</v>
      </c>
      <c r="AC1751" s="8"/>
      <c r="AD1751" t="s">
        <v>1790</v>
      </c>
      <c r="AE1751" t="s">
        <v>466</v>
      </c>
      <c r="AF1751" t="str">
        <f>VLOOKUP(AE1751,[1]urls_output!$A:$B,2,FALSE)</f>
        <v>T</v>
      </c>
    </row>
    <row r="1752" spans="1:32" ht="15" customHeight="1">
      <c r="A1752">
        <v>1757</v>
      </c>
      <c r="B1752" t="s">
        <v>31</v>
      </c>
      <c r="C1752" s="19" t="s">
        <v>50</v>
      </c>
      <c r="D1752" t="s">
        <v>465</v>
      </c>
      <c r="E1752" t="s">
        <v>465</v>
      </c>
      <c r="I1752" t="s">
        <v>53</v>
      </c>
      <c r="J1752" t="s">
        <v>54</v>
      </c>
      <c r="K1752" t="s">
        <v>37</v>
      </c>
      <c r="L1752" t="s">
        <v>177</v>
      </c>
      <c r="M1752" t="s">
        <v>178</v>
      </c>
      <c r="N1752" s="21" t="s">
        <v>2291</v>
      </c>
      <c r="P1752" t="s">
        <v>7214</v>
      </c>
      <c r="Q1752" t="s">
        <v>41</v>
      </c>
      <c r="R1752" t="s">
        <v>466</v>
      </c>
      <c r="S1752" s="38" t="s">
        <v>8546</v>
      </c>
      <c r="T1752" t="s">
        <v>44</v>
      </c>
      <c r="U1752" t="s">
        <v>60</v>
      </c>
      <c r="W1752" s="21">
        <v>2011</v>
      </c>
      <c r="X1752" t="s">
        <v>61</v>
      </c>
      <c r="Z1752" s="8"/>
      <c r="AB1752" t="str">
        <f t="shared" si="39"/>
        <v>DEU_Thüringen_Animalia_Reptiles_2011.pdf</v>
      </c>
      <c r="AC1752" s="8"/>
      <c r="AD1752" t="s">
        <v>7307</v>
      </c>
      <c r="AE1752" t="s">
        <v>466</v>
      </c>
      <c r="AF1752" t="str">
        <f>VLOOKUP(AE1752,[1]urls_output!$A:$B,2,FALSE)</f>
        <v>T</v>
      </c>
    </row>
    <row r="1753" spans="1:32" ht="15" customHeight="1">
      <c r="A1753">
        <v>1758</v>
      </c>
      <c r="B1753" t="s">
        <v>31</v>
      </c>
      <c r="C1753" s="19" t="s">
        <v>50</v>
      </c>
      <c r="D1753" t="s">
        <v>465</v>
      </c>
      <c r="E1753" t="s">
        <v>465</v>
      </c>
      <c r="I1753" t="s">
        <v>53</v>
      </c>
      <c r="J1753" t="s">
        <v>54</v>
      </c>
      <c r="K1753" t="s">
        <v>37</v>
      </c>
      <c r="L1753" t="s">
        <v>177</v>
      </c>
      <c r="M1753" t="s">
        <v>178</v>
      </c>
      <c r="N1753" s="21" t="s">
        <v>179</v>
      </c>
      <c r="P1753" t="s">
        <v>180</v>
      </c>
      <c r="Q1753" t="s">
        <v>41</v>
      </c>
      <c r="R1753" t="s">
        <v>466</v>
      </c>
      <c r="S1753" s="38" t="s">
        <v>8547</v>
      </c>
      <c r="T1753" t="s">
        <v>44</v>
      </c>
      <c r="U1753" t="s">
        <v>60</v>
      </c>
      <c r="W1753" s="21">
        <v>2011</v>
      </c>
      <c r="X1753" t="s">
        <v>61</v>
      </c>
      <c r="Z1753" s="8"/>
      <c r="AB1753" t="str">
        <f t="shared" si="39"/>
        <v>DEU_Thüringen_Animalia_Amphibians_2011.pdf</v>
      </c>
      <c r="AC1753" s="8"/>
      <c r="AD1753" t="s">
        <v>468</v>
      </c>
      <c r="AE1753" t="s">
        <v>466</v>
      </c>
      <c r="AF1753" t="str">
        <f>VLOOKUP(AE1753,[1]urls_output!$A:$B,2,FALSE)</f>
        <v>T</v>
      </c>
    </row>
    <row r="1754" spans="1:32" ht="15" customHeight="1">
      <c r="A1754">
        <v>1759</v>
      </c>
      <c r="B1754" t="s">
        <v>31</v>
      </c>
      <c r="C1754" s="19" t="s">
        <v>50</v>
      </c>
      <c r="D1754" t="s">
        <v>465</v>
      </c>
      <c r="E1754" t="s">
        <v>465</v>
      </c>
      <c r="I1754" t="s">
        <v>53</v>
      </c>
      <c r="J1754" t="s">
        <v>54</v>
      </c>
      <c r="K1754" t="s">
        <v>37</v>
      </c>
      <c r="L1754" t="s">
        <v>177</v>
      </c>
      <c r="M1754" t="s">
        <v>178</v>
      </c>
      <c r="N1754" s="21"/>
      <c r="P1754" t="s">
        <v>3709</v>
      </c>
      <c r="Q1754" t="s">
        <v>41</v>
      </c>
      <c r="R1754" t="s">
        <v>466</v>
      </c>
      <c r="S1754" s="38" t="s">
        <v>8548</v>
      </c>
      <c r="T1754" t="s">
        <v>44</v>
      </c>
      <c r="U1754" t="s">
        <v>60</v>
      </c>
      <c r="W1754" s="21">
        <v>2010</v>
      </c>
      <c r="X1754" t="s">
        <v>61</v>
      </c>
      <c r="Z1754" s="8"/>
      <c r="AB1754" t="str">
        <f t="shared" si="39"/>
        <v>DEU_Thüringen_Animalia_Fishes_2010.pdf</v>
      </c>
      <c r="AC1754" s="8"/>
      <c r="AD1754" t="s">
        <v>2658</v>
      </c>
      <c r="AE1754" t="s">
        <v>466</v>
      </c>
      <c r="AF1754" t="str">
        <f>VLOOKUP(AE1754,[1]urls_output!$A:$B,2,FALSE)</f>
        <v>T</v>
      </c>
    </row>
    <row r="1755" spans="1:32" ht="15" customHeight="1">
      <c r="A1755">
        <v>1760</v>
      </c>
      <c r="B1755" t="s">
        <v>31</v>
      </c>
      <c r="C1755" s="19" t="s">
        <v>50</v>
      </c>
      <c r="D1755" t="s">
        <v>465</v>
      </c>
      <c r="E1755" t="s">
        <v>465</v>
      </c>
      <c r="I1755" t="s">
        <v>53</v>
      </c>
      <c r="J1755" t="s">
        <v>54</v>
      </c>
      <c r="K1755" t="s">
        <v>37</v>
      </c>
      <c r="L1755" t="s">
        <v>177</v>
      </c>
      <c r="M1755" t="s">
        <v>178</v>
      </c>
      <c r="N1755" s="21"/>
      <c r="P1755" t="s">
        <v>2633</v>
      </c>
      <c r="Q1755" t="s">
        <v>41</v>
      </c>
      <c r="R1755" s="1" t="s">
        <v>466</v>
      </c>
      <c r="S1755" s="38" t="s">
        <v>8548</v>
      </c>
      <c r="T1755" t="s">
        <v>44</v>
      </c>
      <c r="U1755" t="s">
        <v>60</v>
      </c>
      <c r="W1755" s="21">
        <v>2010</v>
      </c>
      <c r="X1755" t="s">
        <v>61</v>
      </c>
      <c r="Z1755" s="8"/>
      <c r="AB1755" t="str">
        <f t="shared" si="39"/>
        <v>DEU_Thüringen_Animalia_Cyclostomata_2010.pdf</v>
      </c>
      <c r="AC1755" s="8"/>
      <c r="AD1755" t="s">
        <v>2658</v>
      </c>
      <c r="AE1755" s="1" t="s">
        <v>466</v>
      </c>
      <c r="AF1755" t="str">
        <f>VLOOKUP(AE1755,[1]urls_output!$A:$B,2,FALSE)</f>
        <v>T</v>
      </c>
    </row>
    <row r="1756" spans="1:32" ht="15" customHeight="1">
      <c r="A1756">
        <v>1761</v>
      </c>
      <c r="B1756" t="s">
        <v>31</v>
      </c>
      <c r="C1756" s="19" t="s">
        <v>50</v>
      </c>
      <c r="D1756" t="s">
        <v>465</v>
      </c>
      <c r="E1756" t="s">
        <v>465</v>
      </c>
      <c r="I1756" t="s">
        <v>53</v>
      </c>
      <c r="J1756" t="s">
        <v>54</v>
      </c>
      <c r="K1756" t="s">
        <v>37</v>
      </c>
      <c r="L1756" t="s">
        <v>1560</v>
      </c>
      <c r="N1756" s="21" t="s">
        <v>1561</v>
      </c>
      <c r="P1756" t="s">
        <v>6654</v>
      </c>
      <c r="Q1756" t="s">
        <v>41</v>
      </c>
      <c r="R1756" t="s">
        <v>1679</v>
      </c>
      <c r="S1756" s="38" t="s">
        <v>8549</v>
      </c>
      <c r="T1756" t="s">
        <v>44</v>
      </c>
      <c r="U1756" t="s">
        <v>60</v>
      </c>
      <c r="W1756" s="21">
        <v>2020</v>
      </c>
      <c r="X1756" t="s">
        <v>61</v>
      </c>
      <c r="Z1756" s="8"/>
      <c r="AB1756" t="str">
        <f t="shared" si="39"/>
        <v>DEU_Thüringen_Animalia_Musslels_2020.pdf</v>
      </c>
      <c r="AC1756" s="8"/>
      <c r="AD1756" t="s">
        <v>6655</v>
      </c>
      <c r="AE1756" t="s">
        <v>1679</v>
      </c>
      <c r="AF1756" t="str">
        <f>VLOOKUP(AE1756,[1]urls_output!$A:$B,2,FALSE)</f>
        <v>T</v>
      </c>
    </row>
    <row r="1757" spans="1:32" ht="15" customHeight="1">
      <c r="A1757">
        <v>1762</v>
      </c>
      <c r="B1757" t="s">
        <v>31</v>
      </c>
      <c r="C1757" s="19" t="s">
        <v>50</v>
      </c>
      <c r="D1757" t="s">
        <v>465</v>
      </c>
      <c r="E1757" t="s">
        <v>465</v>
      </c>
      <c r="I1757" t="s">
        <v>53</v>
      </c>
      <c r="J1757" t="s">
        <v>54</v>
      </c>
      <c r="K1757" t="s">
        <v>37</v>
      </c>
      <c r="L1757" t="s">
        <v>1560</v>
      </c>
      <c r="N1757" s="21" t="s">
        <v>5264</v>
      </c>
      <c r="P1757" t="s">
        <v>7524</v>
      </c>
      <c r="Q1757" t="s">
        <v>41</v>
      </c>
      <c r="R1757" t="s">
        <v>1679</v>
      </c>
      <c r="S1757" s="38" t="s">
        <v>8549</v>
      </c>
      <c r="T1757" t="s">
        <v>44</v>
      </c>
      <c r="U1757" t="s">
        <v>60</v>
      </c>
      <c r="W1757" s="21">
        <v>2020</v>
      </c>
      <c r="X1757" t="s">
        <v>61</v>
      </c>
      <c r="Z1757" s="8"/>
      <c r="AB1757" t="str">
        <f t="shared" si="39"/>
        <v>DEU_Thüringen_Animalia_Snails_2020.pdf</v>
      </c>
      <c r="AC1757" s="8"/>
      <c r="AD1757" t="s">
        <v>6655</v>
      </c>
      <c r="AE1757" t="s">
        <v>1679</v>
      </c>
      <c r="AF1757" t="str">
        <f>VLOOKUP(AE1757,[1]urls_output!$A:$B,2,FALSE)</f>
        <v>T</v>
      </c>
    </row>
    <row r="1758" spans="1:32" ht="15" customHeight="1">
      <c r="A1758">
        <v>1763</v>
      </c>
      <c r="B1758" t="s">
        <v>31</v>
      </c>
      <c r="C1758" s="19" t="s">
        <v>50</v>
      </c>
      <c r="D1758" t="s">
        <v>465</v>
      </c>
      <c r="E1758" t="s">
        <v>465</v>
      </c>
      <c r="I1758" t="s">
        <v>53</v>
      </c>
      <c r="J1758" t="s">
        <v>54</v>
      </c>
      <c r="K1758" t="s">
        <v>37</v>
      </c>
      <c r="L1758" t="s">
        <v>38</v>
      </c>
      <c r="M1758" t="s">
        <v>39</v>
      </c>
      <c r="N1758" s="21" t="s">
        <v>962</v>
      </c>
      <c r="O1758" t="s">
        <v>6394</v>
      </c>
      <c r="P1758" t="s">
        <v>8133</v>
      </c>
      <c r="Q1758" t="s">
        <v>41</v>
      </c>
      <c r="R1758" t="s">
        <v>1679</v>
      </c>
      <c r="S1758" s="38" t="s">
        <v>8550</v>
      </c>
      <c r="T1758" t="s">
        <v>44</v>
      </c>
      <c r="U1758" t="s">
        <v>60</v>
      </c>
      <c r="W1758" s="21">
        <v>2018</v>
      </c>
      <c r="X1758" t="s">
        <v>61</v>
      </c>
      <c r="Z1758" s="8"/>
      <c r="AB1758" t="str">
        <f t="shared" si="39"/>
        <v>DEU_Thüringen_Animalia_Woodlice_2018.pdf</v>
      </c>
      <c r="AC1758" s="8"/>
      <c r="AD1758" t="s">
        <v>8142</v>
      </c>
      <c r="AE1758" t="s">
        <v>1679</v>
      </c>
      <c r="AF1758" t="str">
        <f>VLOOKUP(AE1758,[1]urls_output!$A:$B,2,FALSE)</f>
        <v>T</v>
      </c>
    </row>
    <row r="1759" spans="1:32" ht="15" customHeight="1">
      <c r="A1759">
        <v>1764</v>
      </c>
      <c r="B1759" t="s">
        <v>31</v>
      </c>
      <c r="C1759" s="19" t="s">
        <v>50</v>
      </c>
      <c r="D1759" t="s">
        <v>465</v>
      </c>
      <c r="E1759" t="s">
        <v>465</v>
      </c>
      <c r="I1759" t="s">
        <v>53</v>
      </c>
      <c r="J1759" t="s">
        <v>54</v>
      </c>
      <c r="K1759" t="s">
        <v>37</v>
      </c>
      <c r="L1759" t="s">
        <v>38</v>
      </c>
      <c r="M1759" t="s">
        <v>39</v>
      </c>
      <c r="N1759" s="21" t="s">
        <v>824</v>
      </c>
      <c r="P1759" s="21" t="s">
        <v>824</v>
      </c>
      <c r="Q1759" t="s">
        <v>41</v>
      </c>
      <c r="R1759" t="s">
        <v>1679</v>
      </c>
      <c r="S1759" s="38" t="s">
        <v>8552</v>
      </c>
      <c r="T1759" t="s">
        <v>44</v>
      </c>
      <c r="U1759" t="s">
        <v>60</v>
      </c>
      <c r="W1759" s="21">
        <v>2011</v>
      </c>
      <c r="X1759" t="s">
        <v>61</v>
      </c>
      <c r="Z1759" s="8"/>
      <c r="AB1759" t="str">
        <f t="shared" si="39"/>
        <v>DEU_Thüringen_Animalia_Branchiopoda_2011.pdf</v>
      </c>
      <c r="AC1759" s="8"/>
      <c r="AD1759" t="s">
        <v>1680</v>
      </c>
      <c r="AE1759" t="s">
        <v>1679</v>
      </c>
      <c r="AF1759" t="str">
        <f>VLOOKUP(AE1759,[1]urls_output!$A:$B,2,FALSE)</f>
        <v>T</v>
      </c>
    </row>
    <row r="1760" spans="1:32" ht="15" customHeight="1">
      <c r="A1760">
        <v>1765</v>
      </c>
      <c r="B1760" t="s">
        <v>31</v>
      </c>
      <c r="C1760" s="19" t="s">
        <v>50</v>
      </c>
      <c r="D1760" t="s">
        <v>465</v>
      </c>
      <c r="E1760" t="s">
        <v>465</v>
      </c>
      <c r="I1760" t="s">
        <v>53</v>
      </c>
      <c r="J1760" t="s">
        <v>54</v>
      </c>
      <c r="K1760" t="s">
        <v>37</v>
      </c>
      <c r="L1760" t="s">
        <v>38</v>
      </c>
      <c r="M1760" t="s">
        <v>39</v>
      </c>
      <c r="N1760" s="21" t="s">
        <v>2544</v>
      </c>
      <c r="P1760" t="s">
        <v>2544</v>
      </c>
      <c r="Q1760" t="s">
        <v>41</v>
      </c>
      <c r="R1760" t="s">
        <v>1679</v>
      </c>
      <c r="S1760" s="38" t="s">
        <v>8552</v>
      </c>
      <c r="T1760" t="s">
        <v>44</v>
      </c>
      <c r="U1760" t="s">
        <v>60</v>
      </c>
      <c r="W1760" s="21">
        <v>2011</v>
      </c>
      <c r="X1760" t="s">
        <v>61</v>
      </c>
      <c r="Z1760" s="8"/>
      <c r="AB1760" t="str">
        <f t="shared" si="39"/>
        <v>DEU_Thüringen_Animalia_Copepoda_2011.pdf</v>
      </c>
      <c r="AC1760" s="8"/>
      <c r="AD1760" t="s">
        <v>1680</v>
      </c>
      <c r="AE1760" t="s">
        <v>1679</v>
      </c>
      <c r="AF1760" t="str">
        <f>VLOOKUP(AE1760,[1]urls_output!$A:$B,2,FALSE)</f>
        <v>T</v>
      </c>
    </row>
    <row r="1761" spans="1:32" ht="15" customHeight="1">
      <c r="A1761">
        <v>1766</v>
      </c>
      <c r="B1761" t="s">
        <v>31</v>
      </c>
      <c r="C1761" s="19" t="s">
        <v>50</v>
      </c>
      <c r="D1761" t="s">
        <v>465</v>
      </c>
      <c r="E1761" t="s">
        <v>465</v>
      </c>
      <c r="I1761" t="s">
        <v>53</v>
      </c>
      <c r="J1761" t="s">
        <v>54</v>
      </c>
      <c r="K1761" t="s">
        <v>37</v>
      </c>
      <c r="L1761" t="s">
        <v>38</v>
      </c>
      <c r="M1761" t="s">
        <v>39</v>
      </c>
      <c r="N1761" s="21" t="s">
        <v>962</v>
      </c>
      <c r="O1761" t="s">
        <v>963</v>
      </c>
      <c r="P1761" t="s">
        <v>40</v>
      </c>
      <c r="Q1761" t="s">
        <v>41</v>
      </c>
      <c r="R1761" t="s">
        <v>1679</v>
      </c>
      <c r="S1761" s="38" t="s">
        <v>8553</v>
      </c>
      <c r="T1761" t="s">
        <v>44</v>
      </c>
      <c r="U1761" t="s">
        <v>60</v>
      </c>
      <c r="W1761" s="21">
        <v>2009</v>
      </c>
      <c r="X1761" t="s">
        <v>61</v>
      </c>
      <c r="Z1761" s="8"/>
      <c r="AB1761" t="str">
        <f t="shared" si="39"/>
        <v>DEU_Thüringen_Animalia_Crayfish_2009.pdf</v>
      </c>
      <c r="AC1761" s="8"/>
      <c r="AD1761" t="s">
        <v>2581</v>
      </c>
      <c r="AE1761" t="s">
        <v>1679</v>
      </c>
      <c r="AF1761" t="str">
        <f>VLOOKUP(AE1761,[1]urls_output!$A:$B,2,FALSE)</f>
        <v>T</v>
      </c>
    </row>
    <row r="1762" spans="1:32" ht="15" customHeight="1">
      <c r="A1762">
        <v>1767</v>
      </c>
      <c r="B1762" t="s">
        <v>31</v>
      </c>
      <c r="C1762" s="19" t="s">
        <v>50</v>
      </c>
      <c r="D1762" t="s">
        <v>465</v>
      </c>
      <c r="E1762" t="s">
        <v>465</v>
      </c>
      <c r="I1762" t="s">
        <v>53</v>
      </c>
      <c r="J1762" t="s">
        <v>54</v>
      </c>
      <c r="K1762" t="s">
        <v>37</v>
      </c>
      <c r="L1762" t="s">
        <v>1560</v>
      </c>
      <c r="N1762" s="21" t="s">
        <v>1561</v>
      </c>
      <c r="P1762" t="s">
        <v>6654</v>
      </c>
      <c r="Q1762" t="s">
        <v>41</v>
      </c>
      <c r="R1762" t="s">
        <v>1679</v>
      </c>
      <c r="S1762" s="38" t="s">
        <v>8554</v>
      </c>
      <c r="T1762" t="s">
        <v>44</v>
      </c>
      <c r="U1762" t="s">
        <v>60</v>
      </c>
      <c r="W1762" s="21">
        <v>2011</v>
      </c>
      <c r="X1762" t="s">
        <v>61</v>
      </c>
      <c r="Z1762" s="8"/>
      <c r="AB1762" t="str">
        <f t="shared" si="39"/>
        <v>DEU_Thüringen_Animalia_Musslels_2011.pdf</v>
      </c>
      <c r="AC1762" s="8"/>
      <c r="AD1762" t="s">
        <v>6656</v>
      </c>
      <c r="AE1762" t="s">
        <v>1679</v>
      </c>
      <c r="AF1762" t="str">
        <f>VLOOKUP(AE1762,[1]urls_output!$A:$B,2,FALSE)</f>
        <v>T</v>
      </c>
    </row>
    <row r="1763" spans="1:32" ht="15" customHeight="1">
      <c r="A1763">
        <v>1768</v>
      </c>
      <c r="B1763" t="s">
        <v>31</v>
      </c>
      <c r="C1763" s="19" t="s">
        <v>50</v>
      </c>
      <c r="D1763" t="s">
        <v>465</v>
      </c>
      <c r="E1763" t="s">
        <v>465</v>
      </c>
      <c r="I1763" t="s">
        <v>53</v>
      </c>
      <c r="J1763" t="s">
        <v>54</v>
      </c>
      <c r="K1763" t="s">
        <v>37</v>
      </c>
      <c r="L1763" t="s">
        <v>1560</v>
      </c>
      <c r="N1763" s="21" t="s">
        <v>5264</v>
      </c>
      <c r="P1763" t="s">
        <v>7524</v>
      </c>
      <c r="Q1763" t="s">
        <v>41</v>
      </c>
      <c r="R1763" t="s">
        <v>1679</v>
      </c>
      <c r="S1763" s="38" t="s">
        <v>8554</v>
      </c>
      <c r="T1763" t="s">
        <v>44</v>
      </c>
      <c r="U1763" t="s">
        <v>60</v>
      </c>
      <c r="W1763" s="21">
        <v>2011</v>
      </c>
      <c r="X1763" t="s">
        <v>61</v>
      </c>
      <c r="Z1763" s="8"/>
      <c r="AB1763" t="str">
        <f t="shared" si="39"/>
        <v>DEU_Thüringen_Animalia_Snails_2011.pdf</v>
      </c>
      <c r="AC1763" s="8"/>
      <c r="AD1763" t="s">
        <v>6656</v>
      </c>
      <c r="AE1763" t="s">
        <v>1679</v>
      </c>
      <c r="AF1763" t="str">
        <f>VLOOKUP(AE1763,[1]urls_output!$A:$B,2,FALSE)</f>
        <v>T</v>
      </c>
    </row>
    <row r="1764" spans="1:32" ht="15" customHeight="1">
      <c r="A1764">
        <v>1769</v>
      </c>
      <c r="B1764" t="s">
        <v>31</v>
      </c>
      <c r="C1764" s="19" t="s">
        <v>50</v>
      </c>
      <c r="D1764" t="s">
        <v>465</v>
      </c>
      <c r="E1764" t="s">
        <v>465</v>
      </c>
      <c r="I1764" t="s">
        <v>53</v>
      </c>
      <c r="J1764" t="s">
        <v>54</v>
      </c>
      <c r="K1764" t="s">
        <v>37</v>
      </c>
      <c r="L1764" t="s">
        <v>38</v>
      </c>
      <c r="M1764" t="s">
        <v>39</v>
      </c>
      <c r="N1764" s="21" t="s">
        <v>962</v>
      </c>
      <c r="O1764" t="s">
        <v>6394</v>
      </c>
      <c r="P1764" t="s">
        <v>8133</v>
      </c>
      <c r="Q1764" t="s">
        <v>41</v>
      </c>
      <c r="R1764" t="s">
        <v>1679</v>
      </c>
      <c r="S1764" s="38" t="s">
        <v>8551</v>
      </c>
      <c r="T1764" t="s">
        <v>44</v>
      </c>
      <c r="U1764" t="s">
        <v>60</v>
      </c>
      <c r="W1764" s="21">
        <v>2009</v>
      </c>
      <c r="X1764" t="s">
        <v>61</v>
      </c>
      <c r="Z1764" s="8"/>
      <c r="AB1764" t="str">
        <f t="shared" si="39"/>
        <v>DEU_Thüringen_Animalia_Woodlice_2009.pdf</v>
      </c>
      <c r="AC1764" s="8"/>
      <c r="AD1764" t="s">
        <v>8143</v>
      </c>
      <c r="AE1764" t="s">
        <v>1679</v>
      </c>
      <c r="AF1764" t="str">
        <f>VLOOKUP(AE1764,[1]urls_output!$A:$B,2,FALSE)</f>
        <v>T</v>
      </c>
    </row>
    <row r="1765" spans="1:32" ht="15" customHeight="1">
      <c r="A1765">
        <v>1770</v>
      </c>
      <c r="B1765" t="s">
        <v>31</v>
      </c>
      <c r="C1765" s="19" t="s">
        <v>50</v>
      </c>
      <c r="D1765" t="s">
        <v>465</v>
      </c>
      <c r="E1765" t="s">
        <v>465</v>
      </c>
      <c r="I1765" t="s">
        <v>53</v>
      </c>
      <c r="J1765" t="s">
        <v>54</v>
      </c>
      <c r="K1765" t="s">
        <v>37</v>
      </c>
      <c r="L1765" t="s">
        <v>38</v>
      </c>
      <c r="M1765" t="s">
        <v>55</v>
      </c>
      <c r="N1765" s="21" t="s">
        <v>56</v>
      </c>
      <c r="O1765" t="s">
        <v>6430</v>
      </c>
      <c r="P1765" t="s">
        <v>6431</v>
      </c>
      <c r="Q1765" t="s">
        <v>41</v>
      </c>
      <c r="R1765" t="s">
        <v>2276</v>
      </c>
      <c r="S1765" s="38" t="s">
        <v>8555</v>
      </c>
      <c r="T1765" t="s">
        <v>44</v>
      </c>
      <c r="U1765" t="s">
        <v>60</v>
      </c>
      <c r="W1765" s="21">
        <v>2010</v>
      </c>
      <c r="X1765" t="s">
        <v>61</v>
      </c>
      <c r="Z1765" s="8"/>
      <c r="AB1765" t="str">
        <f t="shared" si="39"/>
        <v>DEU_Thüringen_Animalia_Mayflies_2010.pdf</v>
      </c>
      <c r="AC1765" s="8"/>
      <c r="AD1765" t="s">
        <v>6467</v>
      </c>
      <c r="AE1765" t="s">
        <v>2276</v>
      </c>
      <c r="AF1765" t="str">
        <f>VLOOKUP(AE1765,[1]urls_output!$A:$B,2,FALSE)</f>
        <v>T</v>
      </c>
    </row>
    <row r="1766" spans="1:32" ht="15" customHeight="1">
      <c r="A1766">
        <v>1771</v>
      </c>
      <c r="B1766" t="s">
        <v>31</v>
      </c>
      <c r="C1766" s="19" t="s">
        <v>50</v>
      </c>
      <c r="D1766" t="s">
        <v>465</v>
      </c>
      <c r="E1766" t="s">
        <v>465</v>
      </c>
      <c r="I1766" t="s">
        <v>53</v>
      </c>
      <c r="J1766" t="s">
        <v>54</v>
      </c>
      <c r="K1766" t="s">
        <v>37</v>
      </c>
      <c r="L1766" t="s">
        <v>38</v>
      </c>
      <c r="M1766" t="s">
        <v>55</v>
      </c>
      <c r="N1766" s="21" t="s">
        <v>56</v>
      </c>
      <c r="O1766" t="s">
        <v>817</v>
      </c>
      <c r="P1766" t="s">
        <v>817</v>
      </c>
      <c r="Q1766" t="s">
        <v>41</v>
      </c>
      <c r="R1766" t="s">
        <v>2276</v>
      </c>
      <c r="S1766" s="38" t="s">
        <v>8556</v>
      </c>
      <c r="T1766" t="s">
        <v>44</v>
      </c>
      <c r="U1766" t="s">
        <v>60</v>
      </c>
      <c r="W1766" s="21">
        <v>2020</v>
      </c>
      <c r="X1766" t="s">
        <v>61</v>
      </c>
      <c r="Z1766" s="8"/>
      <c r="AB1766" t="str">
        <f t="shared" si="39"/>
        <v>DEU_Thüringen_Animalia_Odonata_2020.pdf</v>
      </c>
      <c r="AC1766" s="8"/>
      <c r="AD1766" t="s">
        <v>6865</v>
      </c>
      <c r="AE1766" t="s">
        <v>2276</v>
      </c>
      <c r="AF1766" t="str">
        <f>VLOOKUP(AE1766,[1]urls_output!$A:$B,2,FALSE)</f>
        <v>T</v>
      </c>
    </row>
    <row r="1767" spans="1:32" ht="15" customHeight="1">
      <c r="A1767">
        <v>1772</v>
      </c>
      <c r="B1767" t="s">
        <v>31</v>
      </c>
      <c r="C1767" s="19" t="s">
        <v>50</v>
      </c>
      <c r="D1767" t="s">
        <v>465</v>
      </c>
      <c r="E1767" t="s">
        <v>465</v>
      </c>
      <c r="I1767" t="s">
        <v>53</v>
      </c>
      <c r="J1767" t="s">
        <v>54</v>
      </c>
      <c r="K1767" t="s">
        <v>37</v>
      </c>
      <c r="L1767" t="s">
        <v>38</v>
      </c>
      <c r="M1767" t="s">
        <v>55</v>
      </c>
      <c r="N1767" s="21" t="s">
        <v>56</v>
      </c>
      <c r="O1767" t="s">
        <v>7114</v>
      </c>
      <c r="P1767" t="s">
        <v>7658</v>
      </c>
      <c r="Q1767" t="s">
        <v>41</v>
      </c>
      <c r="R1767" t="s">
        <v>2276</v>
      </c>
      <c r="S1767" s="38" t="s">
        <v>8557</v>
      </c>
      <c r="T1767" t="s">
        <v>44</v>
      </c>
      <c r="U1767" t="s">
        <v>60</v>
      </c>
      <c r="W1767" s="21">
        <v>2010</v>
      </c>
      <c r="X1767" t="s">
        <v>61</v>
      </c>
      <c r="Z1767" s="8"/>
      <c r="AB1767" t="str">
        <f t="shared" si="39"/>
        <v>DEU_Thüringen_Animalia_Stoneflies_2010.pdf</v>
      </c>
      <c r="AC1767" s="8"/>
      <c r="AD1767" t="s">
        <v>7680</v>
      </c>
      <c r="AE1767" t="s">
        <v>2276</v>
      </c>
      <c r="AF1767" t="str">
        <f>VLOOKUP(AE1767,[1]urls_output!$A:$B,2,FALSE)</f>
        <v>T</v>
      </c>
    </row>
    <row r="1768" spans="1:32" ht="15" customHeight="1">
      <c r="A1768">
        <v>1773</v>
      </c>
      <c r="B1768" t="s">
        <v>31</v>
      </c>
      <c r="C1768" s="19" t="s">
        <v>50</v>
      </c>
      <c r="D1768" t="s">
        <v>465</v>
      </c>
      <c r="E1768" t="s">
        <v>465</v>
      </c>
      <c r="I1768" t="s">
        <v>53</v>
      </c>
      <c r="J1768" t="s">
        <v>54</v>
      </c>
      <c r="K1768" t="s">
        <v>37</v>
      </c>
      <c r="L1768" t="s">
        <v>38</v>
      </c>
      <c r="M1768" t="s">
        <v>55</v>
      </c>
      <c r="N1768" s="21" t="s">
        <v>56</v>
      </c>
      <c r="O1768" t="s">
        <v>2246</v>
      </c>
      <c r="P1768" t="s">
        <v>2247</v>
      </c>
      <c r="Q1768" t="s">
        <v>41</v>
      </c>
      <c r="R1768" t="s">
        <v>2276</v>
      </c>
      <c r="S1768" s="38" t="s">
        <v>8558</v>
      </c>
      <c r="T1768" t="s">
        <v>44</v>
      </c>
      <c r="U1768" t="s">
        <v>60</v>
      </c>
      <c r="W1768" s="21">
        <v>2020</v>
      </c>
      <c r="X1768" t="s">
        <v>61</v>
      </c>
      <c r="Z1768" s="8"/>
      <c r="AB1768" t="str">
        <f t="shared" si="39"/>
        <v>DEU_Thüringen_Animalia_Caddisflies_2020.pdf</v>
      </c>
      <c r="AC1768" s="8"/>
      <c r="AD1768" t="s">
        <v>2277</v>
      </c>
      <c r="AE1768" t="s">
        <v>2276</v>
      </c>
      <c r="AF1768" t="str">
        <f>VLOOKUP(AE1768,[1]urls_output!$A:$B,2,FALSE)</f>
        <v>T</v>
      </c>
    </row>
    <row r="1769" spans="1:32" ht="15" customHeight="1">
      <c r="A1769">
        <v>1774</v>
      </c>
      <c r="B1769" t="s">
        <v>31</v>
      </c>
      <c r="C1769" s="19" t="s">
        <v>50</v>
      </c>
      <c r="D1769" t="s">
        <v>465</v>
      </c>
      <c r="E1769" t="s">
        <v>465</v>
      </c>
      <c r="I1769" t="s">
        <v>53</v>
      </c>
      <c r="J1769" t="s">
        <v>54</v>
      </c>
      <c r="K1769" t="s">
        <v>37</v>
      </c>
      <c r="L1769" t="s">
        <v>38</v>
      </c>
      <c r="M1769" t="s">
        <v>55</v>
      </c>
      <c r="N1769" s="21" t="s">
        <v>56</v>
      </c>
      <c r="O1769" t="s">
        <v>817</v>
      </c>
      <c r="P1769" t="s">
        <v>817</v>
      </c>
      <c r="Q1769" t="s">
        <v>41</v>
      </c>
      <c r="R1769" t="s">
        <v>2276</v>
      </c>
      <c r="S1769" s="38" t="s">
        <v>8559</v>
      </c>
      <c r="T1769" t="s">
        <v>44</v>
      </c>
      <c r="U1769" t="s">
        <v>60</v>
      </c>
      <c r="W1769" s="21">
        <v>2009</v>
      </c>
      <c r="X1769" t="s">
        <v>61</v>
      </c>
      <c r="Z1769" s="8"/>
      <c r="AB1769" t="str">
        <f t="shared" si="39"/>
        <v>DEU_Thüringen_Animalia_Odonata_2009.pdf</v>
      </c>
      <c r="AC1769" s="8"/>
      <c r="AD1769" t="s">
        <v>6866</v>
      </c>
      <c r="AE1769" t="s">
        <v>2276</v>
      </c>
      <c r="AF1769" t="str">
        <f>VLOOKUP(AE1769,[1]urls_output!$A:$B,2,FALSE)</f>
        <v>T</v>
      </c>
    </row>
    <row r="1770" spans="1:32" ht="15" customHeight="1">
      <c r="A1770">
        <v>1775</v>
      </c>
      <c r="B1770" t="s">
        <v>31</v>
      </c>
      <c r="C1770" s="19" t="s">
        <v>50</v>
      </c>
      <c r="D1770" t="s">
        <v>465</v>
      </c>
      <c r="E1770" t="s">
        <v>465</v>
      </c>
      <c r="I1770" t="s">
        <v>53</v>
      </c>
      <c r="J1770" t="s">
        <v>54</v>
      </c>
      <c r="K1770" t="s">
        <v>37</v>
      </c>
      <c r="L1770" t="s">
        <v>38</v>
      </c>
      <c r="M1770" t="s">
        <v>55</v>
      </c>
      <c r="N1770" s="21" t="s">
        <v>56</v>
      </c>
      <c r="O1770" t="s">
        <v>2246</v>
      </c>
      <c r="P1770" t="s">
        <v>2247</v>
      </c>
      <c r="Q1770" t="s">
        <v>41</v>
      </c>
      <c r="R1770" t="s">
        <v>2276</v>
      </c>
      <c r="S1770" s="38" t="s">
        <v>8560</v>
      </c>
      <c r="T1770" t="s">
        <v>44</v>
      </c>
      <c r="U1770" t="s">
        <v>60</v>
      </c>
      <c r="W1770" s="21">
        <v>2010</v>
      </c>
      <c r="X1770" t="s">
        <v>61</v>
      </c>
      <c r="Z1770" s="8"/>
      <c r="AB1770" t="str">
        <f t="shared" si="39"/>
        <v>DEU_Thüringen_Animalia_Caddisflies_2010.pdf</v>
      </c>
      <c r="AC1770" s="8"/>
      <c r="AD1770" t="s">
        <v>2278</v>
      </c>
      <c r="AE1770" t="s">
        <v>2276</v>
      </c>
      <c r="AF1770" t="str">
        <f>VLOOKUP(AE1770,[1]urls_output!$A:$B,2,FALSE)</f>
        <v>T</v>
      </c>
    </row>
    <row r="1771" spans="1:32" ht="15" customHeight="1">
      <c r="A1771">
        <v>1776</v>
      </c>
      <c r="B1771" t="s">
        <v>31</v>
      </c>
      <c r="C1771" s="19" t="s">
        <v>50</v>
      </c>
      <c r="D1771" t="s">
        <v>465</v>
      </c>
      <c r="E1771" t="s">
        <v>465</v>
      </c>
      <c r="I1771" t="s">
        <v>53</v>
      </c>
      <c r="J1771" t="s">
        <v>54</v>
      </c>
      <c r="K1771" t="s">
        <v>37</v>
      </c>
      <c r="L1771" t="s">
        <v>38</v>
      </c>
      <c r="M1771" t="s">
        <v>55</v>
      </c>
      <c r="N1771" s="21" t="s">
        <v>56</v>
      </c>
      <c r="O1771" t="s">
        <v>820</v>
      </c>
      <c r="P1771" t="s">
        <v>5429</v>
      </c>
      <c r="Q1771" t="s">
        <v>41</v>
      </c>
      <c r="R1771" t="s">
        <v>2047</v>
      </c>
      <c r="S1771" s="38" t="s">
        <v>8561</v>
      </c>
      <c r="T1771" t="s">
        <v>44</v>
      </c>
      <c r="U1771" t="s">
        <v>60</v>
      </c>
      <c r="W1771" s="21">
        <v>2020</v>
      </c>
      <c r="X1771" t="s">
        <v>61</v>
      </c>
      <c r="Z1771" s="8"/>
      <c r="AB1771" t="str">
        <f t="shared" si="39"/>
        <v>DEU_Thüringen_Animalia_Ground beetles_2020.pdf</v>
      </c>
      <c r="AC1771" s="8"/>
      <c r="AD1771" t="s">
        <v>5447</v>
      </c>
      <c r="AE1771" s="1" t="s">
        <v>2047</v>
      </c>
      <c r="AF1771" t="s">
        <v>87</v>
      </c>
    </row>
    <row r="1772" spans="1:32" ht="15" customHeight="1">
      <c r="A1772">
        <v>1777</v>
      </c>
      <c r="B1772" t="s">
        <v>31</v>
      </c>
      <c r="C1772" s="19" t="s">
        <v>50</v>
      </c>
      <c r="D1772" t="s">
        <v>465</v>
      </c>
      <c r="E1772" t="s">
        <v>465</v>
      </c>
      <c r="I1772" t="s">
        <v>53</v>
      </c>
      <c r="J1772" t="s">
        <v>54</v>
      </c>
      <c r="K1772" t="s">
        <v>37</v>
      </c>
      <c r="L1772" t="s">
        <v>38</v>
      </c>
      <c r="M1772" t="s">
        <v>55</v>
      </c>
      <c r="N1772" s="21" t="s">
        <v>56</v>
      </c>
      <c r="O1772" t="s">
        <v>820</v>
      </c>
      <c r="P1772" t="s">
        <v>8087</v>
      </c>
      <c r="Q1772" t="s">
        <v>41</v>
      </c>
      <c r="R1772" t="s">
        <v>2047</v>
      </c>
      <c r="S1772" s="38" t="s">
        <v>8562</v>
      </c>
      <c r="T1772" t="s">
        <v>44</v>
      </c>
      <c r="U1772" t="s">
        <v>60</v>
      </c>
      <c r="W1772" s="21">
        <v>2021</v>
      </c>
      <c r="X1772" t="s">
        <v>61</v>
      </c>
      <c r="Z1772" s="8"/>
      <c r="AB1772" t="str">
        <f t="shared" si="39"/>
        <v>DEU_Thüringen_Animalia_Water Beetles_2021.pdf</v>
      </c>
      <c r="AC1772" s="8"/>
      <c r="AD1772" t="s">
        <v>8096</v>
      </c>
      <c r="AE1772" t="s">
        <v>2047</v>
      </c>
      <c r="AF1772" t="s">
        <v>87</v>
      </c>
    </row>
    <row r="1773" spans="1:32" ht="15" customHeight="1">
      <c r="A1773">
        <v>1778</v>
      </c>
      <c r="B1773" t="s">
        <v>31</v>
      </c>
      <c r="C1773" s="19" t="s">
        <v>50</v>
      </c>
      <c r="D1773" t="s">
        <v>465</v>
      </c>
      <c r="E1773" t="s">
        <v>465</v>
      </c>
      <c r="I1773" t="s">
        <v>53</v>
      </c>
      <c r="J1773" t="s">
        <v>54</v>
      </c>
      <c r="K1773" t="s">
        <v>37</v>
      </c>
      <c r="L1773" t="s">
        <v>38</v>
      </c>
      <c r="M1773" t="s">
        <v>55</v>
      </c>
      <c r="N1773" s="21" t="s">
        <v>56</v>
      </c>
      <c r="O1773" t="s">
        <v>820</v>
      </c>
      <c r="P1773" t="s">
        <v>7627</v>
      </c>
      <c r="Q1773" t="s">
        <v>41</v>
      </c>
      <c r="R1773" t="s">
        <v>2047</v>
      </c>
      <c r="S1773" s="38" t="s">
        <v>8563</v>
      </c>
      <c r="T1773" t="s">
        <v>44</v>
      </c>
      <c r="U1773" t="s">
        <v>60</v>
      </c>
      <c r="W1773" s="21">
        <v>2010</v>
      </c>
      <c r="X1773" t="s">
        <v>61</v>
      </c>
      <c r="Z1773" s="8"/>
      <c r="AB1773" t="str">
        <f t="shared" si="39"/>
        <v>DEU_Thüringen_Animalia_Staphylinidae_2010.pdf</v>
      </c>
      <c r="AC1773" s="8"/>
      <c r="AD1773" t="s">
        <v>7635</v>
      </c>
      <c r="AE1773" t="s">
        <v>2047</v>
      </c>
      <c r="AF1773" t="s">
        <v>87</v>
      </c>
    </row>
    <row r="1774" spans="1:32" ht="15" customHeight="1">
      <c r="A1774">
        <v>1779</v>
      </c>
      <c r="B1774" t="s">
        <v>31</v>
      </c>
      <c r="C1774" s="19" t="s">
        <v>50</v>
      </c>
      <c r="D1774" t="s">
        <v>465</v>
      </c>
      <c r="E1774" t="s">
        <v>465</v>
      </c>
      <c r="I1774" t="s">
        <v>53</v>
      </c>
      <c r="J1774" t="s">
        <v>54</v>
      </c>
      <c r="K1774" t="s">
        <v>37</v>
      </c>
      <c r="L1774" t="s">
        <v>38</v>
      </c>
      <c r="M1774" t="s">
        <v>55</v>
      </c>
      <c r="N1774" s="21" t="s">
        <v>56</v>
      </c>
      <c r="O1774" t="s">
        <v>820</v>
      </c>
      <c r="P1774" t="s">
        <v>5915</v>
      </c>
      <c r="Q1774" t="s">
        <v>41</v>
      </c>
      <c r="R1774" t="s">
        <v>2047</v>
      </c>
      <c r="S1774" s="38" t="s">
        <v>8564</v>
      </c>
      <c r="T1774" t="s">
        <v>44</v>
      </c>
      <c r="U1774" t="s">
        <v>60</v>
      </c>
      <c r="W1774" s="21">
        <v>2021</v>
      </c>
      <c r="X1774" t="s">
        <v>61</v>
      </c>
      <c r="Z1774" s="8"/>
      <c r="AB1774" t="str">
        <f t="shared" si="39"/>
        <v>DEU_Thüringen_Animalia_Lymexyloidea _2021.pdf</v>
      </c>
      <c r="AC1774" s="8"/>
      <c r="AD1774" t="s">
        <v>2493</v>
      </c>
      <c r="AE1774" t="s">
        <v>2047</v>
      </c>
      <c r="AF1774" t="s">
        <v>87</v>
      </c>
    </row>
    <row r="1775" spans="1:32" ht="15" customHeight="1">
      <c r="A1775">
        <v>1780</v>
      </c>
      <c r="B1775" t="s">
        <v>31</v>
      </c>
      <c r="C1775" s="19" t="s">
        <v>50</v>
      </c>
      <c r="D1775" t="s">
        <v>465</v>
      </c>
      <c r="E1775" t="s">
        <v>465</v>
      </c>
      <c r="I1775" t="s">
        <v>53</v>
      </c>
      <c r="J1775" t="s">
        <v>54</v>
      </c>
      <c r="K1775" t="s">
        <v>37</v>
      </c>
      <c r="L1775" t="s">
        <v>38</v>
      </c>
      <c r="M1775" t="s">
        <v>55</v>
      </c>
      <c r="N1775" s="21" t="s">
        <v>56</v>
      </c>
      <c r="O1775" t="s">
        <v>820</v>
      </c>
      <c r="P1775" t="s">
        <v>2492</v>
      </c>
      <c r="Q1775" t="s">
        <v>41</v>
      </c>
      <c r="R1775" t="s">
        <v>2047</v>
      </c>
      <c r="S1775" s="38" t="s">
        <v>8564</v>
      </c>
      <c r="T1775" t="s">
        <v>44</v>
      </c>
      <c r="U1775" t="s">
        <v>60</v>
      </c>
      <c r="W1775" s="21">
        <v>2021</v>
      </c>
      <c r="X1775" t="s">
        <v>61</v>
      </c>
      <c r="Z1775" s="8"/>
      <c r="AB1775" t="str">
        <f t="shared" si="39"/>
        <v>DEU_Thüringen_Animalia_Cleroidea_2021.pdf</v>
      </c>
      <c r="AC1775" s="8"/>
      <c r="AD1775" t="s">
        <v>2493</v>
      </c>
      <c r="AE1775" t="s">
        <v>2047</v>
      </c>
      <c r="AF1775" t="s">
        <v>87</v>
      </c>
    </row>
    <row r="1776" spans="1:32" ht="15" customHeight="1">
      <c r="A1776">
        <v>1781</v>
      </c>
      <c r="B1776" t="s">
        <v>31</v>
      </c>
      <c r="C1776" s="19" t="s">
        <v>50</v>
      </c>
      <c r="D1776" t="s">
        <v>465</v>
      </c>
      <c r="E1776" t="s">
        <v>465</v>
      </c>
      <c r="I1776" t="s">
        <v>53</v>
      </c>
      <c r="J1776" t="s">
        <v>54</v>
      </c>
      <c r="K1776" t="s">
        <v>37</v>
      </c>
      <c r="L1776" t="s">
        <v>38</v>
      </c>
      <c r="M1776" t="s">
        <v>55</v>
      </c>
      <c r="N1776" s="21" t="s">
        <v>56</v>
      </c>
      <c r="O1776" t="s">
        <v>820</v>
      </c>
      <c r="P1776" t="s">
        <v>2751</v>
      </c>
      <c r="Q1776" t="s">
        <v>41</v>
      </c>
      <c r="R1776" t="s">
        <v>2047</v>
      </c>
      <c r="S1776" s="38" t="s">
        <v>8565</v>
      </c>
      <c r="T1776" t="s">
        <v>44</v>
      </c>
      <c r="U1776" t="s">
        <v>60</v>
      </c>
      <c r="W1776" s="21">
        <v>2021</v>
      </c>
      <c r="X1776" t="s">
        <v>61</v>
      </c>
      <c r="Z1776" s="8"/>
      <c r="AB1776" t="str">
        <f t="shared" si="39"/>
        <v>DEU_Thüringen_Animalia_Elateridae_2021.pdf</v>
      </c>
      <c r="AC1776" s="8"/>
      <c r="AD1776" t="s">
        <v>2668</v>
      </c>
      <c r="AE1776" t="s">
        <v>2047</v>
      </c>
      <c r="AF1776" t="s">
        <v>87</v>
      </c>
    </row>
    <row r="1777" spans="1:32" ht="15" customHeight="1">
      <c r="A1777">
        <v>1782</v>
      </c>
      <c r="B1777" t="s">
        <v>31</v>
      </c>
      <c r="C1777" s="19" t="s">
        <v>50</v>
      </c>
      <c r="D1777" t="s">
        <v>465</v>
      </c>
      <c r="E1777" t="s">
        <v>465</v>
      </c>
      <c r="I1777" t="s">
        <v>53</v>
      </c>
      <c r="J1777" t="s">
        <v>54</v>
      </c>
      <c r="K1777" t="s">
        <v>37</v>
      </c>
      <c r="L1777" t="s">
        <v>38</v>
      </c>
      <c r="M1777" t="s">
        <v>55</v>
      </c>
      <c r="N1777" s="21" t="s">
        <v>56</v>
      </c>
      <c r="O1777" t="s">
        <v>820</v>
      </c>
      <c r="P1777" t="s">
        <v>2667</v>
      </c>
      <c r="Q1777" t="s">
        <v>41</v>
      </c>
      <c r="R1777" t="s">
        <v>2047</v>
      </c>
      <c r="S1777" s="38" t="s">
        <v>8565</v>
      </c>
      <c r="T1777" t="s">
        <v>44</v>
      </c>
      <c r="U1777" t="s">
        <v>60</v>
      </c>
      <c r="W1777" s="21">
        <v>2021</v>
      </c>
      <c r="X1777" t="s">
        <v>61</v>
      </c>
      <c r="Z1777" s="8"/>
      <c r="AB1777" t="str">
        <f t="shared" si="39"/>
        <v>DEU_Thüringen_Animalia_Derodontoidae_2021.pdf</v>
      </c>
      <c r="AC1777" s="8"/>
      <c r="AD1777" t="s">
        <v>2668</v>
      </c>
      <c r="AE1777" t="s">
        <v>2047</v>
      </c>
      <c r="AF1777" t="s">
        <v>87</v>
      </c>
    </row>
    <row r="1778" spans="1:32" ht="15" customHeight="1">
      <c r="A1778">
        <v>1783</v>
      </c>
      <c r="B1778" t="s">
        <v>31</v>
      </c>
      <c r="C1778" s="19" t="s">
        <v>50</v>
      </c>
      <c r="D1778" t="s">
        <v>465</v>
      </c>
      <c r="E1778" t="s">
        <v>465</v>
      </c>
      <c r="I1778" t="s">
        <v>53</v>
      </c>
      <c r="J1778" t="s">
        <v>54</v>
      </c>
      <c r="K1778" t="s">
        <v>37</v>
      </c>
      <c r="L1778" t="s">
        <v>38</v>
      </c>
      <c r="M1778" t="s">
        <v>55</v>
      </c>
      <c r="N1778" s="21" t="s">
        <v>56</v>
      </c>
      <c r="O1778" t="s">
        <v>820</v>
      </c>
      <c r="P1778" t="s">
        <v>7512</v>
      </c>
      <c r="Q1778" t="s">
        <v>41</v>
      </c>
      <c r="R1778" t="s">
        <v>2047</v>
      </c>
      <c r="S1778" s="38" t="s">
        <v>8566</v>
      </c>
      <c r="T1778" t="s">
        <v>44</v>
      </c>
      <c r="U1778" t="s">
        <v>60</v>
      </c>
      <c r="W1778" s="21">
        <v>2020</v>
      </c>
      <c r="X1778" t="s">
        <v>61</v>
      </c>
      <c r="Z1778" s="8"/>
      <c r="AA1778" t="s">
        <v>5712</v>
      </c>
      <c r="AB1778" t="str">
        <f t="shared" si="39"/>
        <v>DEU_Thüringen_Animalia_Silphidae_2020.pdf</v>
      </c>
      <c r="AC1778" s="8"/>
      <c r="AD1778" t="s">
        <v>5713</v>
      </c>
      <c r="AE1778" t="s">
        <v>2047</v>
      </c>
      <c r="AF1778" t="s">
        <v>87</v>
      </c>
    </row>
    <row r="1779" spans="1:32" ht="15" customHeight="1">
      <c r="A1779">
        <v>1784</v>
      </c>
      <c r="B1779" t="s">
        <v>31</v>
      </c>
      <c r="C1779" s="19" t="s">
        <v>50</v>
      </c>
      <c r="D1779" t="s">
        <v>465</v>
      </c>
      <c r="E1779" t="s">
        <v>465</v>
      </c>
      <c r="I1779" t="s">
        <v>53</v>
      </c>
      <c r="J1779" t="s">
        <v>54</v>
      </c>
      <c r="K1779" t="s">
        <v>37</v>
      </c>
      <c r="L1779" t="s">
        <v>38</v>
      </c>
      <c r="M1779" t="s">
        <v>55</v>
      </c>
      <c r="N1779" s="21" t="s">
        <v>56</v>
      </c>
      <c r="O1779" t="s">
        <v>820</v>
      </c>
      <c r="P1779" t="s">
        <v>5711</v>
      </c>
      <c r="Q1779" t="s">
        <v>41</v>
      </c>
      <c r="R1779" t="s">
        <v>2047</v>
      </c>
      <c r="S1779" s="38" t="s">
        <v>8566</v>
      </c>
      <c r="T1779" t="s">
        <v>44</v>
      </c>
      <c r="U1779" t="s">
        <v>60</v>
      </c>
      <c r="W1779" s="21">
        <v>2020</v>
      </c>
      <c r="X1779" t="s">
        <v>61</v>
      </c>
      <c r="Z1779" s="8"/>
      <c r="AA1779" t="s">
        <v>5712</v>
      </c>
      <c r="AB1779" t="str">
        <f t="shared" si="39"/>
        <v>DEU_Thüringen_Animalia_Leiodidae _2020.pdf</v>
      </c>
      <c r="AC1779" s="8"/>
      <c r="AD1779" t="s">
        <v>5713</v>
      </c>
      <c r="AE1779" t="s">
        <v>2047</v>
      </c>
      <c r="AF1779" t="s">
        <v>87</v>
      </c>
    </row>
    <row r="1780" spans="1:32" ht="15" customHeight="1">
      <c r="A1780">
        <v>1785</v>
      </c>
      <c r="B1780" t="s">
        <v>31</v>
      </c>
      <c r="C1780" s="19" t="s">
        <v>50</v>
      </c>
      <c r="D1780" t="s">
        <v>465</v>
      </c>
      <c r="E1780" t="s">
        <v>465</v>
      </c>
      <c r="I1780" t="s">
        <v>53</v>
      </c>
      <c r="J1780" t="s">
        <v>54</v>
      </c>
      <c r="K1780" t="s">
        <v>37</v>
      </c>
      <c r="L1780" t="s">
        <v>38</v>
      </c>
      <c r="M1780" t="s">
        <v>55</v>
      </c>
      <c r="N1780" s="21" t="s">
        <v>56</v>
      </c>
      <c r="O1780" t="s">
        <v>820</v>
      </c>
      <c r="P1780" t="s">
        <v>7185</v>
      </c>
      <c r="Q1780" t="s">
        <v>41</v>
      </c>
      <c r="R1780" t="s">
        <v>2047</v>
      </c>
      <c r="S1780" s="38" t="s">
        <v>8566</v>
      </c>
      <c r="T1780" t="s">
        <v>44</v>
      </c>
      <c r="U1780" t="s">
        <v>60</v>
      </c>
      <c r="W1780" s="21">
        <v>2020</v>
      </c>
      <c r="X1780" t="s">
        <v>61</v>
      </c>
      <c r="Z1780" s="8"/>
      <c r="AA1780" t="s">
        <v>5712</v>
      </c>
      <c r="AB1780" t="str">
        <f t="shared" si="39"/>
        <v>DEU_Thüringen_Animalia_Ptinidae_2020.pdf</v>
      </c>
      <c r="AC1780" s="8"/>
      <c r="AD1780" t="s">
        <v>5713</v>
      </c>
      <c r="AE1780" t="s">
        <v>2047</v>
      </c>
      <c r="AF1780" t="s">
        <v>87</v>
      </c>
    </row>
    <row r="1781" spans="1:32" ht="15" customHeight="1">
      <c r="A1781">
        <v>1786</v>
      </c>
      <c r="B1781" t="s">
        <v>31</v>
      </c>
      <c r="C1781" s="19" t="s">
        <v>50</v>
      </c>
      <c r="D1781" t="s">
        <v>465</v>
      </c>
      <c r="E1781" t="s">
        <v>465</v>
      </c>
      <c r="I1781" t="s">
        <v>53</v>
      </c>
      <c r="J1781" t="s">
        <v>54</v>
      </c>
      <c r="K1781" t="s">
        <v>37</v>
      </c>
      <c r="L1781" t="s">
        <v>38</v>
      </c>
      <c r="M1781" t="s">
        <v>55</v>
      </c>
      <c r="N1781" s="21" t="s">
        <v>56</v>
      </c>
      <c r="O1781" t="s">
        <v>820</v>
      </c>
      <c r="P1781" t="s">
        <v>6900</v>
      </c>
      <c r="Q1781" t="s">
        <v>41</v>
      </c>
      <c r="R1781" t="s">
        <v>2047</v>
      </c>
      <c r="S1781" s="38" t="s">
        <v>8566</v>
      </c>
      <c r="T1781" t="s">
        <v>44</v>
      </c>
      <c r="U1781" t="s">
        <v>60</v>
      </c>
      <c r="W1781" s="21">
        <v>2020</v>
      </c>
      <c r="X1781" t="s">
        <v>61</v>
      </c>
      <c r="Z1781" s="8"/>
      <c r="AA1781" t="s">
        <v>5712</v>
      </c>
      <c r="AB1781" t="str">
        <f t="shared" si="39"/>
        <v>DEU_Thüringen_Animalia_Oedemeridae_2020.pdf</v>
      </c>
      <c r="AC1781" s="8"/>
      <c r="AD1781" t="s">
        <v>5713</v>
      </c>
      <c r="AE1781" t="s">
        <v>2047</v>
      </c>
      <c r="AF1781" t="s">
        <v>87</v>
      </c>
    </row>
    <row r="1782" spans="1:32" ht="15" customHeight="1">
      <c r="A1782">
        <v>1787</v>
      </c>
      <c r="B1782" t="s">
        <v>31</v>
      </c>
      <c r="C1782" s="19" t="s">
        <v>50</v>
      </c>
      <c r="D1782" t="s">
        <v>465</v>
      </c>
      <c r="E1782" t="s">
        <v>465</v>
      </c>
      <c r="I1782" t="s">
        <v>53</v>
      </c>
      <c r="J1782" t="s">
        <v>54</v>
      </c>
      <c r="K1782" t="s">
        <v>37</v>
      </c>
      <c r="L1782" t="s">
        <v>38</v>
      </c>
      <c r="M1782" t="s">
        <v>55</v>
      </c>
      <c r="N1782" s="21" t="s">
        <v>56</v>
      </c>
      <c r="O1782" t="s">
        <v>820</v>
      </c>
      <c r="P1782" t="s">
        <v>6496</v>
      </c>
      <c r="Q1782" t="s">
        <v>41</v>
      </c>
      <c r="R1782" t="s">
        <v>2047</v>
      </c>
      <c r="S1782" s="38" t="s">
        <v>8566</v>
      </c>
      <c r="T1782" t="s">
        <v>44</v>
      </c>
      <c r="U1782" t="s">
        <v>60</v>
      </c>
      <c r="W1782" s="21">
        <v>2020</v>
      </c>
      <c r="X1782" t="s">
        <v>61</v>
      </c>
      <c r="Z1782" s="8"/>
      <c r="AA1782" t="s">
        <v>5712</v>
      </c>
      <c r="AB1782" t="str">
        <f t="shared" si="39"/>
        <v>DEU_Thüringen_Animalia_Melandryidae_2020.pdf</v>
      </c>
      <c r="AC1782" s="8"/>
      <c r="AD1782" t="s">
        <v>5713</v>
      </c>
      <c r="AE1782" t="s">
        <v>2047</v>
      </c>
      <c r="AF1782" t="s">
        <v>87</v>
      </c>
    </row>
    <row r="1783" spans="1:32" ht="15" customHeight="1">
      <c r="A1783">
        <v>1788</v>
      </c>
      <c r="B1783" t="s">
        <v>31</v>
      </c>
      <c r="C1783" s="19" t="s">
        <v>50</v>
      </c>
      <c r="D1783" t="s">
        <v>465</v>
      </c>
      <c r="E1783" t="s">
        <v>465</v>
      </c>
      <c r="I1783" t="s">
        <v>53</v>
      </c>
      <c r="J1783" t="s">
        <v>54</v>
      </c>
      <c r="K1783" t="s">
        <v>37</v>
      </c>
      <c r="L1783" t="s">
        <v>38</v>
      </c>
      <c r="M1783" t="s">
        <v>55</v>
      </c>
      <c r="N1783" s="21" t="s">
        <v>56</v>
      </c>
      <c r="O1783" t="s">
        <v>820</v>
      </c>
      <c r="P1783" t="s">
        <v>7693</v>
      </c>
      <c r="Q1783" t="s">
        <v>41</v>
      </c>
      <c r="R1783" t="s">
        <v>2047</v>
      </c>
      <c r="S1783" s="38" t="s">
        <v>8566</v>
      </c>
      <c r="T1783" t="s">
        <v>44</v>
      </c>
      <c r="U1783" t="s">
        <v>60</v>
      </c>
      <c r="W1783" s="21">
        <v>2020</v>
      </c>
      <c r="X1783" t="s">
        <v>61</v>
      </c>
      <c r="Z1783" s="8"/>
      <c r="AA1783" t="s">
        <v>5712</v>
      </c>
      <c r="AB1783" t="str">
        <f t="shared" si="39"/>
        <v>DEU_Thüringen_Animalia_Tenebrionidae_2020.pdf</v>
      </c>
      <c r="AC1783" s="8"/>
      <c r="AD1783" t="s">
        <v>5713</v>
      </c>
      <c r="AE1783" t="s">
        <v>2047</v>
      </c>
      <c r="AF1783" t="s">
        <v>87</v>
      </c>
    </row>
    <row r="1784" spans="1:32" ht="15" customHeight="1">
      <c r="A1784">
        <v>1789</v>
      </c>
      <c r="B1784" t="s">
        <v>31</v>
      </c>
      <c r="C1784" s="19" t="s">
        <v>50</v>
      </c>
      <c r="D1784" t="s">
        <v>465</v>
      </c>
      <c r="E1784" t="s">
        <v>465</v>
      </c>
      <c r="I1784" t="s">
        <v>53</v>
      </c>
      <c r="J1784" t="s">
        <v>54</v>
      </c>
      <c r="K1784" t="s">
        <v>37</v>
      </c>
      <c r="L1784" t="s">
        <v>38</v>
      </c>
      <c r="M1784" t="s">
        <v>55</v>
      </c>
      <c r="N1784" s="21" t="s">
        <v>56</v>
      </c>
      <c r="O1784" t="s">
        <v>820</v>
      </c>
      <c r="P1784" t="s">
        <v>2039</v>
      </c>
      <c r="Q1784" t="s">
        <v>41</v>
      </c>
      <c r="R1784" t="s">
        <v>2047</v>
      </c>
      <c r="S1784" s="38" t="s">
        <v>8567</v>
      </c>
      <c r="T1784" t="s">
        <v>44</v>
      </c>
      <c r="U1784" t="s">
        <v>60</v>
      </c>
      <c r="W1784" s="21">
        <v>2020</v>
      </c>
      <c r="X1784" t="s">
        <v>61</v>
      </c>
      <c r="Z1784" s="8"/>
      <c r="AB1784" t="str">
        <f t="shared" si="39"/>
        <v>DEU_Thüringen_Animalia_Buprestidae_2020.pdf</v>
      </c>
      <c r="AC1784" s="8"/>
      <c r="AD1784" t="s">
        <v>2048</v>
      </c>
      <c r="AE1784" t="s">
        <v>2047</v>
      </c>
      <c r="AF1784" t="s">
        <v>87</v>
      </c>
    </row>
    <row r="1785" spans="1:32" ht="15" customHeight="1">
      <c r="A1785">
        <v>1790</v>
      </c>
      <c r="B1785" t="s">
        <v>31</v>
      </c>
      <c r="C1785" s="19" t="s">
        <v>50</v>
      </c>
      <c r="D1785" t="s">
        <v>465</v>
      </c>
      <c r="E1785" t="s">
        <v>465</v>
      </c>
      <c r="I1785" t="s">
        <v>53</v>
      </c>
      <c r="J1785" t="s">
        <v>54</v>
      </c>
      <c r="K1785" t="s">
        <v>37</v>
      </c>
      <c r="L1785" t="s">
        <v>38</v>
      </c>
      <c r="M1785" t="s">
        <v>55</v>
      </c>
      <c r="N1785" s="21" t="s">
        <v>56</v>
      </c>
      <c r="O1785" t="s">
        <v>820</v>
      </c>
      <c r="P1785" t="s">
        <v>7431</v>
      </c>
      <c r="Q1785" t="s">
        <v>41</v>
      </c>
      <c r="R1785" t="s">
        <v>2047</v>
      </c>
      <c r="S1785" s="38" t="s">
        <v>8568</v>
      </c>
      <c r="T1785" t="s">
        <v>44</v>
      </c>
      <c r="U1785" t="s">
        <v>60</v>
      </c>
      <c r="W1785" s="21">
        <v>2011</v>
      </c>
      <c r="X1785" t="s">
        <v>61</v>
      </c>
      <c r="Z1785" s="8"/>
      <c r="AB1785" t="str">
        <f t="shared" si="39"/>
        <v>DEU_Thüringen_Animalia_Scarabaeidae_2011.pdf</v>
      </c>
      <c r="AC1785" s="8"/>
      <c r="AD1785" t="s">
        <v>7437</v>
      </c>
      <c r="AE1785" t="s">
        <v>2047</v>
      </c>
      <c r="AF1785" t="s">
        <v>87</v>
      </c>
    </row>
    <row r="1786" spans="1:32" ht="15" customHeight="1">
      <c r="A1786">
        <v>1791</v>
      </c>
      <c r="B1786" t="s">
        <v>31</v>
      </c>
      <c r="C1786" s="19" t="s">
        <v>50</v>
      </c>
      <c r="D1786" t="s">
        <v>465</v>
      </c>
      <c r="E1786" t="s">
        <v>465</v>
      </c>
      <c r="I1786" t="s">
        <v>53</v>
      </c>
      <c r="J1786" t="s">
        <v>54</v>
      </c>
      <c r="K1786" t="s">
        <v>37</v>
      </c>
      <c r="L1786" t="s">
        <v>38</v>
      </c>
      <c r="M1786" t="s">
        <v>55</v>
      </c>
      <c r="N1786" s="21" t="s">
        <v>56</v>
      </c>
      <c r="O1786" t="s">
        <v>820</v>
      </c>
      <c r="P1786" t="s">
        <v>2352</v>
      </c>
      <c r="Q1786" t="s">
        <v>41</v>
      </c>
      <c r="R1786" t="s">
        <v>2047</v>
      </c>
      <c r="S1786" s="38" t="s">
        <v>8569</v>
      </c>
      <c r="T1786" t="s">
        <v>44</v>
      </c>
      <c r="U1786" t="s">
        <v>60</v>
      </c>
      <c r="W1786" s="21">
        <v>2019</v>
      </c>
      <c r="X1786" t="s">
        <v>61</v>
      </c>
      <c r="Z1786" s="8"/>
      <c r="AB1786" t="str">
        <f t="shared" si="39"/>
        <v>DEU_Thüringen_Animalia_Cerambycidae_2019.pdf</v>
      </c>
      <c r="AC1786" s="8"/>
      <c r="AD1786" t="s">
        <v>2354</v>
      </c>
      <c r="AE1786" t="s">
        <v>2047</v>
      </c>
      <c r="AF1786" t="s">
        <v>87</v>
      </c>
    </row>
    <row r="1787" spans="1:32" ht="15" customHeight="1">
      <c r="A1787">
        <v>1792</v>
      </c>
      <c r="B1787" t="s">
        <v>31</v>
      </c>
      <c r="C1787" s="19" t="s">
        <v>50</v>
      </c>
      <c r="D1787" t="s">
        <v>465</v>
      </c>
      <c r="E1787" t="s">
        <v>465</v>
      </c>
      <c r="I1787" t="s">
        <v>53</v>
      </c>
      <c r="J1787" t="s">
        <v>54</v>
      </c>
      <c r="K1787" t="s">
        <v>37</v>
      </c>
      <c r="L1787" t="s">
        <v>38</v>
      </c>
      <c r="M1787" t="s">
        <v>55</v>
      </c>
      <c r="N1787" s="21" t="s">
        <v>56</v>
      </c>
      <c r="O1787" t="s">
        <v>820</v>
      </c>
      <c r="P1787" t="s">
        <v>2458</v>
      </c>
      <c r="Q1787" t="s">
        <v>41</v>
      </c>
      <c r="R1787" t="s">
        <v>2047</v>
      </c>
      <c r="S1787" s="38" t="s">
        <v>8570</v>
      </c>
      <c r="T1787" t="s">
        <v>44</v>
      </c>
      <c r="U1787" t="s">
        <v>60</v>
      </c>
      <c r="W1787" s="21">
        <v>2021</v>
      </c>
      <c r="X1787" t="s">
        <v>61</v>
      </c>
      <c r="Z1787" s="8"/>
      <c r="AB1787" t="str">
        <f t="shared" si="39"/>
        <v>DEU_Thüringen_Animalia_Chrysomelidae_2021.pdf</v>
      </c>
      <c r="AC1787" s="8"/>
      <c r="AD1787" t="s">
        <v>2464</v>
      </c>
      <c r="AE1787" t="s">
        <v>2047</v>
      </c>
      <c r="AF1787" t="s">
        <v>87</v>
      </c>
    </row>
    <row r="1788" spans="1:32" ht="15" customHeight="1">
      <c r="A1788">
        <v>1793</v>
      </c>
      <c r="B1788" t="s">
        <v>31</v>
      </c>
      <c r="C1788" s="19" t="s">
        <v>50</v>
      </c>
      <c r="D1788" t="s">
        <v>465</v>
      </c>
      <c r="E1788" t="s">
        <v>465</v>
      </c>
      <c r="I1788" t="s">
        <v>53</v>
      </c>
      <c r="J1788" t="s">
        <v>54</v>
      </c>
      <c r="K1788" t="s">
        <v>37</v>
      </c>
      <c r="L1788" t="s">
        <v>38</v>
      </c>
      <c r="M1788" t="s">
        <v>55</v>
      </c>
      <c r="N1788" s="21" t="s">
        <v>56</v>
      </c>
      <c r="O1788" t="s">
        <v>820</v>
      </c>
      <c r="P1788" t="s">
        <v>2628</v>
      </c>
      <c r="Q1788" t="s">
        <v>41</v>
      </c>
      <c r="R1788" t="s">
        <v>2047</v>
      </c>
      <c r="S1788" s="38" t="s">
        <v>8571</v>
      </c>
      <c r="T1788" t="s">
        <v>44</v>
      </c>
      <c r="U1788" t="s">
        <v>60</v>
      </c>
      <c r="W1788" s="21">
        <v>2020</v>
      </c>
      <c r="X1788" t="s">
        <v>61</v>
      </c>
      <c r="Z1788" s="8"/>
      <c r="AB1788" t="str">
        <f t="shared" si="39"/>
        <v>DEU_Thüringen_Animalia_Curculionoidea_2020.pdf</v>
      </c>
      <c r="AC1788" s="8"/>
      <c r="AD1788" t="s">
        <v>2632</v>
      </c>
      <c r="AE1788" t="s">
        <v>2047</v>
      </c>
      <c r="AF1788" t="s">
        <v>87</v>
      </c>
    </row>
    <row r="1789" spans="1:32" ht="15" customHeight="1">
      <c r="A1789">
        <v>1794</v>
      </c>
      <c r="B1789" t="s">
        <v>31</v>
      </c>
      <c r="C1789" s="19" t="s">
        <v>50</v>
      </c>
      <c r="D1789" t="s">
        <v>465</v>
      </c>
      <c r="E1789" t="s">
        <v>465</v>
      </c>
      <c r="I1789" t="s">
        <v>53</v>
      </c>
      <c r="J1789" t="s">
        <v>54</v>
      </c>
      <c r="K1789" t="s">
        <v>37</v>
      </c>
      <c r="L1789" t="s">
        <v>38</v>
      </c>
      <c r="M1789" t="s">
        <v>55</v>
      </c>
      <c r="N1789" s="21" t="s">
        <v>56</v>
      </c>
      <c r="O1789" t="s">
        <v>820</v>
      </c>
      <c r="P1789" t="s">
        <v>5429</v>
      </c>
      <c r="Q1789" t="s">
        <v>41</v>
      </c>
      <c r="R1789" t="s">
        <v>2047</v>
      </c>
      <c r="S1789" s="38" t="s">
        <v>8572</v>
      </c>
      <c r="T1789" t="s">
        <v>44</v>
      </c>
      <c r="U1789" t="s">
        <v>60</v>
      </c>
      <c r="W1789" s="21">
        <v>2011</v>
      </c>
      <c r="X1789" t="s">
        <v>61</v>
      </c>
      <c r="Z1789" s="8"/>
      <c r="AB1789" t="str">
        <f t="shared" si="39"/>
        <v>DEU_Thüringen_Animalia_Ground beetles_2011.pdf</v>
      </c>
      <c r="AC1789" s="8"/>
      <c r="AD1789" t="s">
        <v>5448</v>
      </c>
      <c r="AE1789" t="s">
        <v>2047</v>
      </c>
      <c r="AF1789" t="s">
        <v>87</v>
      </c>
    </row>
    <row r="1790" spans="1:32" ht="15" customHeight="1">
      <c r="A1790">
        <v>1795</v>
      </c>
      <c r="B1790" t="s">
        <v>31</v>
      </c>
      <c r="C1790" s="19" t="s">
        <v>50</v>
      </c>
      <c r="D1790" t="s">
        <v>465</v>
      </c>
      <c r="E1790" t="s">
        <v>465</v>
      </c>
      <c r="I1790" t="s">
        <v>53</v>
      </c>
      <c r="J1790" t="s">
        <v>54</v>
      </c>
      <c r="K1790" t="s">
        <v>37</v>
      </c>
      <c r="L1790" t="s">
        <v>38</v>
      </c>
      <c r="M1790" t="s">
        <v>55</v>
      </c>
      <c r="N1790" s="21" t="s">
        <v>56</v>
      </c>
      <c r="O1790" t="s">
        <v>820</v>
      </c>
      <c r="P1790" t="s">
        <v>8087</v>
      </c>
      <c r="Q1790" t="s">
        <v>41</v>
      </c>
      <c r="R1790" t="s">
        <v>2047</v>
      </c>
      <c r="S1790" s="38" t="s">
        <v>8573</v>
      </c>
      <c r="T1790" t="s">
        <v>44</v>
      </c>
      <c r="U1790" t="s">
        <v>60</v>
      </c>
      <c r="W1790" s="21">
        <v>2011</v>
      </c>
      <c r="X1790" t="s">
        <v>61</v>
      </c>
      <c r="Z1790" s="8"/>
      <c r="AB1790" t="str">
        <f t="shared" si="39"/>
        <v>DEU_Thüringen_Animalia_Water Beetles_2011.pdf</v>
      </c>
      <c r="AC1790" s="8"/>
      <c r="AD1790" t="s">
        <v>8097</v>
      </c>
      <c r="AE1790" t="s">
        <v>2047</v>
      </c>
      <c r="AF1790" t="s">
        <v>87</v>
      </c>
    </row>
    <row r="1791" spans="1:32" ht="15" customHeight="1">
      <c r="A1791">
        <v>1796</v>
      </c>
      <c r="B1791" t="s">
        <v>31</v>
      </c>
      <c r="C1791" s="19" t="s">
        <v>50</v>
      </c>
      <c r="D1791" t="s">
        <v>465</v>
      </c>
      <c r="E1791" t="s">
        <v>465</v>
      </c>
      <c r="I1791" t="s">
        <v>53</v>
      </c>
      <c r="J1791" t="s">
        <v>54</v>
      </c>
      <c r="K1791" t="s">
        <v>37</v>
      </c>
      <c r="L1791" t="s">
        <v>38</v>
      </c>
      <c r="M1791" t="s">
        <v>55</v>
      </c>
      <c r="N1791" s="21" t="s">
        <v>56</v>
      </c>
      <c r="O1791" t="s">
        <v>820</v>
      </c>
      <c r="P1791" t="s">
        <v>5915</v>
      </c>
      <c r="Q1791" t="s">
        <v>41</v>
      </c>
      <c r="R1791" t="s">
        <v>2047</v>
      </c>
      <c r="S1791" s="38" t="s">
        <v>8574</v>
      </c>
      <c r="T1791" t="s">
        <v>44</v>
      </c>
      <c r="U1791" t="s">
        <v>60</v>
      </c>
      <c r="W1791" s="21">
        <v>2011</v>
      </c>
      <c r="X1791" t="s">
        <v>61</v>
      </c>
      <c r="Z1791" s="8"/>
      <c r="AB1791" t="str">
        <f t="shared" si="39"/>
        <v>DEU_Thüringen_Animalia_Lymexyloidea _2011.pdf</v>
      </c>
      <c r="AC1791" s="8"/>
      <c r="AD1791" t="s">
        <v>2494</v>
      </c>
      <c r="AE1791" t="s">
        <v>2047</v>
      </c>
      <c r="AF1791" t="s">
        <v>87</v>
      </c>
    </row>
    <row r="1792" spans="1:32" ht="15" customHeight="1">
      <c r="A1792">
        <v>1797</v>
      </c>
      <c r="B1792" t="s">
        <v>31</v>
      </c>
      <c r="C1792" s="19" t="s">
        <v>50</v>
      </c>
      <c r="D1792" t="s">
        <v>465</v>
      </c>
      <c r="E1792" t="s">
        <v>465</v>
      </c>
      <c r="I1792" t="s">
        <v>53</v>
      </c>
      <c r="J1792" t="s">
        <v>54</v>
      </c>
      <c r="K1792" t="s">
        <v>37</v>
      </c>
      <c r="L1792" t="s">
        <v>38</v>
      </c>
      <c r="M1792" t="s">
        <v>55</v>
      </c>
      <c r="N1792" s="21" t="s">
        <v>56</v>
      </c>
      <c r="O1792" t="s">
        <v>820</v>
      </c>
      <c r="P1792" t="s">
        <v>2492</v>
      </c>
      <c r="Q1792" t="s">
        <v>41</v>
      </c>
      <c r="R1792" t="s">
        <v>2047</v>
      </c>
      <c r="S1792" s="38" t="s">
        <v>8574</v>
      </c>
      <c r="T1792" t="s">
        <v>44</v>
      </c>
      <c r="U1792" t="s">
        <v>60</v>
      </c>
      <c r="W1792" s="21">
        <v>2011</v>
      </c>
      <c r="X1792" t="s">
        <v>61</v>
      </c>
      <c r="Z1792" s="8"/>
      <c r="AB1792" t="str">
        <f t="shared" si="39"/>
        <v>DEU_Thüringen_Animalia_Cleroidea_2011.pdf</v>
      </c>
      <c r="AC1792" s="8"/>
      <c r="AD1792" t="s">
        <v>2494</v>
      </c>
      <c r="AE1792" t="s">
        <v>2047</v>
      </c>
      <c r="AF1792" t="s">
        <v>87</v>
      </c>
    </row>
    <row r="1793" spans="1:32" ht="15" customHeight="1">
      <c r="A1793">
        <v>1798</v>
      </c>
      <c r="B1793" t="s">
        <v>31</v>
      </c>
      <c r="C1793" s="19" t="s">
        <v>50</v>
      </c>
      <c r="D1793" t="s">
        <v>465</v>
      </c>
      <c r="E1793" t="s">
        <v>465</v>
      </c>
      <c r="I1793" t="s">
        <v>53</v>
      </c>
      <c r="J1793" t="s">
        <v>54</v>
      </c>
      <c r="K1793" t="s">
        <v>37</v>
      </c>
      <c r="L1793" t="s">
        <v>38</v>
      </c>
      <c r="M1793" t="s">
        <v>55</v>
      </c>
      <c r="N1793" s="21" t="s">
        <v>56</v>
      </c>
      <c r="O1793" t="s">
        <v>820</v>
      </c>
      <c r="P1793" t="s">
        <v>2751</v>
      </c>
      <c r="Q1793" t="s">
        <v>41</v>
      </c>
      <c r="R1793" t="s">
        <v>2047</v>
      </c>
      <c r="S1793" s="38" t="s">
        <v>8575</v>
      </c>
      <c r="T1793" t="s">
        <v>44</v>
      </c>
      <c r="U1793" t="s">
        <v>60</v>
      </c>
      <c r="W1793" s="21">
        <v>2011</v>
      </c>
      <c r="X1793" t="s">
        <v>61</v>
      </c>
      <c r="Z1793" s="8"/>
      <c r="AB1793" t="str">
        <f t="shared" si="39"/>
        <v>DEU_Thüringen_Animalia_Elateridae_2011.pdf</v>
      </c>
      <c r="AC1793" s="8"/>
      <c r="AD1793" t="s">
        <v>2669</v>
      </c>
      <c r="AE1793" t="s">
        <v>2047</v>
      </c>
      <c r="AF1793" t="s">
        <v>87</v>
      </c>
    </row>
    <row r="1794" spans="1:32" ht="15" customHeight="1">
      <c r="A1794">
        <v>1799</v>
      </c>
      <c r="B1794" t="s">
        <v>31</v>
      </c>
      <c r="C1794" s="19" t="s">
        <v>50</v>
      </c>
      <c r="D1794" t="s">
        <v>465</v>
      </c>
      <c r="E1794" t="s">
        <v>465</v>
      </c>
      <c r="I1794" t="s">
        <v>53</v>
      </c>
      <c r="J1794" t="s">
        <v>54</v>
      </c>
      <c r="K1794" t="s">
        <v>37</v>
      </c>
      <c r="L1794" t="s">
        <v>38</v>
      </c>
      <c r="M1794" t="s">
        <v>55</v>
      </c>
      <c r="N1794" s="21" t="s">
        <v>56</v>
      </c>
      <c r="O1794" t="s">
        <v>820</v>
      </c>
      <c r="P1794" t="s">
        <v>2667</v>
      </c>
      <c r="Q1794" t="s">
        <v>41</v>
      </c>
      <c r="R1794" t="s">
        <v>2047</v>
      </c>
      <c r="S1794" s="38" t="s">
        <v>8575</v>
      </c>
      <c r="T1794" t="s">
        <v>44</v>
      </c>
      <c r="U1794" t="s">
        <v>60</v>
      </c>
      <c r="W1794" s="21">
        <v>2011</v>
      </c>
      <c r="X1794" t="s">
        <v>61</v>
      </c>
      <c r="Z1794" s="8"/>
      <c r="AB1794" t="str">
        <f t="shared" si="39"/>
        <v>DEU_Thüringen_Animalia_Derodontoidae_2011.pdf</v>
      </c>
      <c r="AC1794" s="8"/>
      <c r="AD1794" t="s">
        <v>2669</v>
      </c>
      <c r="AE1794" t="s">
        <v>2047</v>
      </c>
      <c r="AF1794" t="s">
        <v>87</v>
      </c>
    </row>
    <row r="1795" spans="1:32" ht="15" customHeight="1">
      <c r="A1795">
        <v>1800</v>
      </c>
      <c r="B1795" t="s">
        <v>31</v>
      </c>
      <c r="C1795" s="19" t="s">
        <v>50</v>
      </c>
      <c r="D1795" t="s">
        <v>465</v>
      </c>
      <c r="E1795" t="s">
        <v>465</v>
      </c>
      <c r="I1795" t="s">
        <v>53</v>
      </c>
      <c r="J1795" t="s">
        <v>54</v>
      </c>
      <c r="K1795" t="s">
        <v>37</v>
      </c>
      <c r="L1795" t="s">
        <v>38</v>
      </c>
      <c r="M1795" t="s">
        <v>55</v>
      </c>
      <c r="N1795" s="21" t="s">
        <v>56</v>
      </c>
      <c r="O1795" t="s">
        <v>820</v>
      </c>
      <c r="P1795" t="s">
        <v>7512</v>
      </c>
      <c r="Q1795" t="s">
        <v>41</v>
      </c>
      <c r="R1795" t="s">
        <v>2047</v>
      </c>
      <c r="S1795" s="38" t="s">
        <v>8576</v>
      </c>
      <c r="T1795" t="s">
        <v>44</v>
      </c>
      <c r="U1795" t="s">
        <v>60</v>
      </c>
      <c r="W1795" s="21">
        <v>2011</v>
      </c>
      <c r="X1795" t="s">
        <v>61</v>
      </c>
      <c r="Z1795" s="8"/>
      <c r="AB1795" t="str">
        <f t="shared" si="39"/>
        <v>DEU_Thüringen_Animalia_Silphidae_2011.pdf</v>
      </c>
      <c r="AC1795" s="8"/>
      <c r="AD1795" t="s">
        <v>5714</v>
      </c>
      <c r="AE1795" t="s">
        <v>2047</v>
      </c>
      <c r="AF1795" t="s">
        <v>87</v>
      </c>
    </row>
    <row r="1796" spans="1:32" ht="15" customHeight="1">
      <c r="A1796">
        <v>1801</v>
      </c>
      <c r="B1796" t="s">
        <v>31</v>
      </c>
      <c r="C1796" s="19" t="s">
        <v>50</v>
      </c>
      <c r="D1796" t="s">
        <v>465</v>
      </c>
      <c r="E1796" t="s">
        <v>465</v>
      </c>
      <c r="I1796" t="s">
        <v>53</v>
      </c>
      <c r="J1796" t="s">
        <v>54</v>
      </c>
      <c r="K1796" t="s">
        <v>37</v>
      </c>
      <c r="L1796" t="s">
        <v>38</v>
      </c>
      <c r="M1796" t="s">
        <v>55</v>
      </c>
      <c r="N1796" s="21" t="s">
        <v>56</v>
      </c>
      <c r="O1796" t="s">
        <v>820</v>
      </c>
      <c r="P1796" t="s">
        <v>5711</v>
      </c>
      <c r="Q1796" t="s">
        <v>41</v>
      </c>
      <c r="R1796" t="s">
        <v>2047</v>
      </c>
      <c r="S1796" s="38" t="s">
        <v>8576</v>
      </c>
      <c r="T1796" t="s">
        <v>44</v>
      </c>
      <c r="U1796" t="s">
        <v>60</v>
      </c>
      <c r="W1796" s="21">
        <v>2011</v>
      </c>
      <c r="X1796" t="s">
        <v>61</v>
      </c>
      <c r="Z1796" s="8"/>
      <c r="AB1796" t="str">
        <f t="shared" si="39"/>
        <v>DEU_Thüringen_Animalia_Leiodidae _2011.pdf</v>
      </c>
      <c r="AC1796" s="8"/>
      <c r="AD1796" t="s">
        <v>5714</v>
      </c>
      <c r="AE1796" t="s">
        <v>2047</v>
      </c>
      <c r="AF1796" t="s">
        <v>87</v>
      </c>
    </row>
    <row r="1797" spans="1:32" ht="15" customHeight="1">
      <c r="A1797">
        <v>1802</v>
      </c>
      <c r="B1797" t="s">
        <v>31</v>
      </c>
      <c r="C1797" s="19" t="s">
        <v>50</v>
      </c>
      <c r="D1797" t="s">
        <v>465</v>
      </c>
      <c r="E1797" t="s">
        <v>465</v>
      </c>
      <c r="I1797" t="s">
        <v>53</v>
      </c>
      <c r="J1797" t="s">
        <v>54</v>
      </c>
      <c r="K1797" t="s">
        <v>37</v>
      </c>
      <c r="L1797" t="s">
        <v>38</v>
      </c>
      <c r="M1797" t="s">
        <v>55</v>
      </c>
      <c r="N1797" s="21" t="s">
        <v>56</v>
      </c>
      <c r="O1797" t="s">
        <v>820</v>
      </c>
      <c r="P1797" t="s">
        <v>7185</v>
      </c>
      <c r="Q1797" t="s">
        <v>41</v>
      </c>
      <c r="R1797" t="s">
        <v>2047</v>
      </c>
      <c r="S1797" s="38" t="s">
        <v>8576</v>
      </c>
      <c r="T1797" t="s">
        <v>44</v>
      </c>
      <c r="U1797" t="s">
        <v>60</v>
      </c>
      <c r="W1797" s="21">
        <v>2011</v>
      </c>
      <c r="X1797" t="s">
        <v>61</v>
      </c>
      <c r="Z1797" s="8"/>
      <c r="AB1797" t="str">
        <f t="shared" si="39"/>
        <v>DEU_Thüringen_Animalia_Ptinidae_2011.pdf</v>
      </c>
      <c r="AC1797" s="8"/>
      <c r="AD1797" t="s">
        <v>5714</v>
      </c>
      <c r="AE1797" t="s">
        <v>2047</v>
      </c>
      <c r="AF1797" t="s">
        <v>87</v>
      </c>
    </row>
    <row r="1798" spans="1:32" ht="15" customHeight="1">
      <c r="A1798">
        <v>1803</v>
      </c>
      <c r="B1798" t="s">
        <v>31</v>
      </c>
      <c r="C1798" s="19" t="s">
        <v>50</v>
      </c>
      <c r="D1798" t="s">
        <v>465</v>
      </c>
      <c r="E1798" t="s">
        <v>465</v>
      </c>
      <c r="I1798" t="s">
        <v>53</v>
      </c>
      <c r="J1798" t="s">
        <v>54</v>
      </c>
      <c r="K1798" t="s">
        <v>37</v>
      </c>
      <c r="L1798" t="s">
        <v>38</v>
      </c>
      <c r="M1798" t="s">
        <v>55</v>
      </c>
      <c r="N1798" s="21" t="s">
        <v>56</v>
      </c>
      <c r="O1798" t="s">
        <v>820</v>
      </c>
      <c r="P1798" t="s">
        <v>6900</v>
      </c>
      <c r="Q1798" t="s">
        <v>41</v>
      </c>
      <c r="R1798" t="s">
        <v>2047</v>
      </c>
      <c r="S1798" s="38" t="s">
        <v>8576</v>
      </c>
      <c r="T1798" t="s">
        <v>44</v>
      </c>
      <c r="U1798" t="s">
        <v>60</v>
      </c>
      <c r="W1798" s="21">
        <v>2011</v>
      </c>
      <c r="X1798" t="s">
        <v>61</v>
      </c>
      <c r="Z1798" s="8"/>
      <c r="AB1798" t="str">
        <f t="shared" si="39"/>
        <v>DEU_Thüringen_Animalia_Oedemeridae_2011.pdf</v>
      </c>
      <c r="AC1798" s="8"/>
      <c r="AD1798" t="s">
        <v>5714</v>
      </c>
      <c r="AE1798" t="s">
        <v>2047</v>
      </c>
      <c r="AF1798" t="s">
        <v>87</v>
      </c>
    </row>
    <row r="1799" spans="1:32" ht="15" customHeight="1">
      <c r="A1799">
        <v>1804</v>
      </c>
      <c r="B1799" t="s">
        <v>31</v>
      </c>
      <c r="C1799" s="19" t="s">
        <v>50</v>
      </c>
      <c r="D1799" t="s">
        <v>465</v>
      </c>
      <c r="E1799" t="s">
        <v>465</v>
      </c>
      <c r="I1799" t="s">
        <v>53</v>
      </c>
      <c r="J1799" t="s">
        <v>54</v>
      </c>
      <c r="K1799" t="s">
        <v>37</v>
      </c>
      <c r="L1799" t="s">
        <v>38</v>
      </c>
      <c r="M1799" t="s">
        <v>55</v>
      </c>
      <c r="N1799" s="21" t="s">
        <v>56</v>
      </c>
      <c r="O1799" t="s">
        <v>820</v>
      </c>
      <c r="P1799" t="s">
        <v>6496</v>
      </c>
      <c r="Q1799" t="s">
        <v>41</v>
      </c>
      <c r="R1799" t="s">
        <v>2047</v>
      </c>
      <c r="S1799" s="38" t="s">
        <v>8576</v>
      </c>
      <c r="T1799" t="s">
        <v>44</v>
      </c>
      <c r="U1799" t="s">
        <v>60</v>
      </c>
      <c r="W1799" s="21">
        <v>2011</v>
      </c>
      <c r="X1799" t="s">
        <v>61</v>
      </c>
      <c r="Z1799" s="8"/>
      <c r="AB1799" t="str">
        <f t="shared" si="39"/>
        <v>DEU_Thüringen_Animalia_Melandryidae_2011.pdf</v>
      </c>
      <c r="AC1799" s="8"/>
      <c r="AD1799" t="s">
        <v>5714</v>
      </c>
      <c r="AE1799" t="s">
        <v>2047</v>
      </c>
      <c r="AF1799" t="s">
        <v>87</v>
      </c>
    </row>
    <row r="1800" spans="1:32" ht="15" customHeight="1">
      <c r="A1800">
        <v>1805</v>
      </c>
      <c r="B1800" t="s">
        <v>31</v>
      </c>
      <c r="C1800" s="19" t="s">
        <v>50</v>
      </c>
      <c r="D1800" t="s">
        <v>465</v>
      </c>
      <c r="E1800" t="s">
        <v>465</v>
      </c>
      <c r="I1800" t="s">
        <v>53</v>
      </c>
      <c r="J1800" t="s">
        <v>54</v>
      </c>
      <c r="K1800" t="s">
        <v>37</v>
      </c>
      <c r="L1800" t="s">
        <v>38</v>
      </c>
      <c r="M1800" t="s">
        <v>55</v>
      </c>
      <c r="N1800" s="21" t="s">
        <v>56</v>
      </c>
      <c r="O1800" t="s">
        <v>820</v>
      </c>
      <c r="P1800" t="s">
        <v>7693</v>
      </c>
      <c r="Q1800" t="s">
        <v>41</v>
      </c>
      <c r="R1800" t="s">
        <v>2047</v>
      </c>
      <c r="S1800" s="38" t="s">
        <v>8576</v>
      </c>
      <c r="T1800" t="s">
        <v>44</v>
      </c>
      <c r="U1800" t="s">
        <v>60</v>
      </c>
      <c r="W1800" s="21">
        <v>2011</v>
      </c>
      <c r="X1800" t="s">
        <v>61</v>
      </c>
      <c r="Z1800" s="8"/>
      <c r="AB1800" t="str">
        <f t="shared" si="39"/>
        <v>DEU_Thüringen_Animalia_Tenebrionidae_2011.pdf</v>
      </c>
      <c r="AC1800" s="8"/>
      <c r="AD1800" t="s">
        <v>5714</v>
      </c>
      <c r="AE1800" t="s">
        <v>2047</v>
      </c>
      <c r="AF1800" t="s">
        <v>87</v>
      </c>
    </row>
    <row r="1801" spans="1:32" ht="15" customHeight="1">
      <c r="A1801">
        <v>1806</v>
      </c>
      <c r="B1801" t="s">
        <v>31</v>
      </c>
      <c r="C1801" s="19" t="s">
        <v>50</v>
      </c>
      <c r="D1801" t="s">
        <v>465</v>
      </c>
      <c r="E1801" t="s">
        <v>465</v>
      </c>
      <c r="I1801" t="s">
        <v>53</v>
      </c>
      <c r="J1801" t="s">
        <v>54</v>
      </c>
      <c r="K1801" t="s">
        <v>37</v>
      </c>
      <c r="L1801" t="s">
        <v>38</v>
      </c>
      <c r="M1801" t="s">
        <v>55</v>
      </c>
      <c r="N1801" s="21" t="s">
        <v>56</v>
      </c>
      <c r="O1801" t="s">
        <v>820</v>
      </c>
      <c r="P1801" t="s">
        <v>2039</v>
      </c>
      <c r="Q1801" t="s">
        <v>41</v>
      </c>
      <c r="R1801" t="s">
        <v>2047</v>
      </c>
      <c r="S1801" s="38" t="s">
        <v>8577</v>
      </c>
      <c r="T1801" t="s">
        <v>44</v>
      </c>
      <c r="U1801" t="s">
        <v>60</v>
      </c>
      <c r="W1801" s="21">
        <v>2009</v>
      </c>
      <c r="X1801" t="s">
        <v>61</v>
      </c>
      <c r="Z1801" s="8"/>
      <c r="AB1801" t="str">
        <f t="shared" si="39"/>
        <v>DEU_Thüringen_Animalia_Buprestidae_2009.pdf</v>
      </c>
      <c r="AC1801" s="8"/>
      <c r="AD1801" t="s">
        <v>2049</v>
      </c>
      <c r="AE1801" t="s">
        <v>2047</v>
      </c>
      <c r="AF1801" t="s">
        <v>87</v>
      </c>
    </row>
    <row r="1802" spans="1:32" ht="15" customHeight="1">
      <c r="A1802">
        <v>1807</v>
      </c>
      <c r="B1802" t="s">
        <v>31</v>
      </c>
      <c r="C1802" s="19" t="s">
        <v>50</v>
      </c>
      <c r="D1802" t="s">
        <v>465</v>
      </c>
      <c r="E1802" t="s">
        <v>465</v>
      </c>
      <c r="I1802" t="s">
        <v>53</v>
      </c>
      <c r="J1802" t="s">
        <v>54</v>
      </c>
      <c r="K1802" t="s">
        <v>37</v>
      </c>
      <c r="L1802" t="s">
        <v>38</v>
      </c>
      <c r="M1802" t="s">
        <v>55</v>
      </c>
      <c r="N1802" s="21" t="s">
        <v>56</v>
      </c>
      <c r="O1802" t="s">
        <v>820</v>
      </c>
      <c r="P1802" t="s">
        <v>6497</v>
      </c>
      <c r="Q1802" t="s">
        <v>41</v>
      </c>
      <c r="R1802" t="s">
        <v>2047</v>
      </c>
      <c r="S1802" s="38" t="s">
        <v>8578</v>
      </c>
      <c r="T1802" t="s">
        <v>44</v>
      </c>
      <c r="U1802" t="s">
        <v>60</v>
      </c>
      <c r="W1802" s="21">
        <v>2010</v>
      </c>
      <c r="X1802" t="s">
        <v>61</v>
      </c>
      <c r="Z1802" s="8"/>
      <c r="AB1802" t="str">
        <f t="shared" si="39"/>
        <v>DEU_Thüringen_Animalia_Meloidae_2010.pdf</v>
      </c>
      <c r="AC1802" s="8"/>
      <c r="AD1802" t="s">
        <v>6500</v>
      </c>
      <c r="AE1802" t="s">
        <v>2047</v>
      </c>
      <c r="AF1802" t="s">
        <v>87</v>
      </c>
    </row>
    <row r="1803" spans="1:32" ht="15" customHeight="1">
      <c r="A1803">
        <v>1808</v>
      </c>
      <c r="B1803" t="s">
        <v>31</v>
      </c>
      <c r="C1803" s="19" t="s">
        <v>50</v>
      </c>
      <c r="D1803" t="s">
        <v>465</v>
      </c>
      <c r="E1803" t="s">
        <v>465</v>
      </c>
      <c r="I1803" t="s">
        <v>53</v>
      </c>
      <c r="J1803" t="s">
        <v>54</v>
      </c>
      <c r="K1803" t="s">
        <v>37</v>
      </c>
      <c r="L1803" t="s">
        <v>38</v>
      </c>
      <c r="M1803" t="s">
        <v>55</v>
      </c>
      <c r="N1803" s="21" t="s">
        <v>56</v>
      </c>
      <c r="O1803" t="s">
        <v>820</v>
      </c>
      <c r="P1803" t="s">
        <v>2352</v>
      </c>
      <c r="Q1803" t="s">
        <v>41</v>
      </c>
      <c r="R1803" t="s">
        <v>2047</v>
      </c>
      <c r="S1803" s="38" t="s">
        <v>8579</v>
      </c>
      <c r="T1803" t="s">
        <v>44</v>
      </c>
      <c r="U1803" t="s">
        <v>60</v>
      </c>
      <c r="W1803" s="21">
        <v>2011</v>
      </c>
      <c r="X1803" t="s">
        <v>61</v>
      </c>
      <c r="Z1803" s="8"/>
      <c r="AB1803" t="str">
        <f t="shared" si="39"/>
        <v>DEU_Thüringen_Animalia_Cerambycidae_2011.pdf</v>
      </c>
      <c r="AC1803" s="8"/>
      <c r="AD1803" t="s">
        <v>2355</v>
      </c>
      <c r="AE1803" t="s">
        <v>2047</v>
      </c>
      <c r="AF1803" t="s">
        <v>87</v>
      </c>
    </row>
    <row r="1804" spans="1:32" ht="15" customHeight="1">
      <c r="A1804">
        <v>1809</v>
      </c>
      <c r="B1804" t="s">
        <v>31</v>
      </c>
      <c r="C1804" s="19" t="s">
        <v>50</v>
      </c>
      <c r="D1804" t="s">
        <v>465</v>
      </c>
      <c r="E1804" t="s">
        <v>465</v>
      </c>
      <c r="I1804" t="s">
        <v>53</v>
      </c>
      <c r="J1804" t="s">
        <v>54</v>
      </c>
      <c r="K1804" t="s">
        <v>37</v>
      </c>
      <c r="L1804" t="s">
        <v>38</v>
      </c>
      <c r="M1804" t="s">
        <v>55</v>
      </c>
      <c r="N1804" s="21" t="s">
        <v>56</v>
      </c>
      <c r="O1804" t="s">
        <v>820</v>
      </c>
      <c r="P1804" t="s">
        <v>2458</v>
      </c>
      <c r="Q1804" t="s">
        <v>41</v>
      </c>
      <c r="R1804" t="s">
        <v>2047</v>
      </c>
      <c r="S1804" s="38" t="s">
        <v>8580</v>
      </c>
      <c r="T1804" t="s">
        <v>44</v>
      </c>
      <c r="U1804" t="s">
        <v>60</v>
      </c>
      <c r="W1804" s="21">
        <v>2011</v>
      </c>
      <c r="X1804" t="s">
        <v>61</v>
      </c>
      <c r="Z1804" s="8"/>
      <c r="AB1804" t="str">
        <f t="shared" si="39"/>
        <v>DEU_Thüringen_Animalia_Chrysomelidae_2011.pdf</v>
      </c>
      <c r="AC1804" s="8"/>
      <c r="AD1804" t="s">
        <v>2465</v>
      </c>
      <c r="AE1804" t="s">
        <v>2047</v>
      </c>
      <c r="AF1804" t="s">
        <v>87</v>
      </c>
    </row>
    <row r="1805" spans="1:32" ht="15" customHeight="1">
      <c r="A1805">
        <v>1810</v>
      </c>
      <c r="B1805" t="s">
        <v>31</v>
      </c>
      <c r="C1805" s="19" t="s">
        <v>50</v>
      </c>
      <c r="D1805" t="s">
        <v>465</v>
      </c>
      <c r="E1805" t="s">
        <v>465</v>
      </c>
      <c r="I1805" t="s">
        <v>53</v>
      </c>
      <c r="J1805" t="s">
        <v>54</v>
      </c>
      <c r="K1805" t="s">
        <v>37</v>
      </c>
      <c r="L1805" t="s">
        <v>38</v>
      </c>
      <c r="M1805" t="s">
        <v>55</v>
      </c>
      <c r="N1805" s="21" t="s">
        <v>56</v>
      </c>
      <c r="O1805" t="s">
        <v>158</v>
      </c>
      <c r="P1805" t="s">
        <v>2050</v>
      </c>
      <c r="Q1805" t="s">
        <v>41</v>
      </c>
      <c r="R1805" t="s">
        <v>1615</v>
      </c>
      <c r="S1805" s="38" t="s">
        <v>8581</v>
      </c>
      <c r="T1805" t="s">
        <v>44</v>
      </c>
      <c r="U1805" t="s">
        <v>60</v>
      </c>
      <c r="W1805" s="21">
        <v>2019</v>
      </c>
      <c r="X1805" t="s">
        <v>61</v>
      </c>
      <c r="Z1805" s="8"/>
      <c r="AB1805" t="str">
        <f t="shared" ref="AB1805:AB1868" si="40">IF(D1805="NA",   I1805&amp;"_"&amp;K1805&amp;"_"&amp;P1805&amp;"_"&amp;W1805&amp;"."&amp;T1805, I1805&amp;"_"&amp;D1805&amp;"_"&amp;K1805&amp;"_"&amp;P1805&amp;"_"&amp;W1805&amp;"."&amp;T1805)</f>
        <v>DEU_Thüringen_Animalia_Butterflies_2019.pdf</v>
      </c>
      <c r="AC1805" s="8"/>
      <c r="AD1805" t="s">
        <v>2176</v>
      </c>
      <c r="AE1805" t="s">
        <v>1615</v>
      </c>
      <c r="AF1805" t="s">
        <v>87</v>
      </c>
    </row>
    <row r="1806" spans="1:32" ht="15" customHeight="1">
      <c r="A1806">
        <v>1811</v>
      </c>
      <c r="B1806" t="s">
        <v>31</v>
      </c>
      <c r="C1806" s="19" t="s">
        <v>50</v>
      </c>
      <c r="D1806" t="s">
        <v>465</v>
      </c>
      <c r="E1806" t="s">
        <v>465</v>
      </c>
      <c r="I1806" t="s">
        <v>53</v>
      </c>
      <c r="J1806" t="s">
        <v>54</v>
      </c>
      <c r="K1806" t="s">
        <v>37</v>
      </c>
      <c r="L1806" t="s">
        <v>38</v>
      </c>
      <c r="M1806" t="s">
        <v>55</v>
      </c>
      <c r="N1806" s="21" t="s">
        <v>56</v>
      </c>
      <c r="O1806" t="s">
        <v>158</v>
      </c>
      <c r="P1806" t="s">
        <v>8152</v>
      </c>
      <c r="Q1806" t="s">
        <v>41</v>
      </c>
      <c r="R1806" t="s">
        <v>1615</v>
      </c>
      <c r="S1806" s="38" t="s">
        <v>8582</v>
      </c>
      <c r="T1806" t="s">
        <v>44</v>
      </c>
      <c r="U1806" t="s">
        <v>60</v>
      </c>
      <c r="W1806" s="21">
        <v>2020</v>
      </c>
      <c r="X1806" t="s">
        <v>61</v>
      </c>
      <c r="Z1806" s="8"/>
      <c r="AA1806" s="3" t="s">
        <v>8154</v>
      </c>
      <c r="AB1806" t="str">
        <f t="shared" si="40"/>
        <v>DEU_Thüringen_Animalia_Zygaenidae_2020.pdf</v>
      </c>
      <c r="AC1806" s="8"/>
      <c r="AD1806" t="s">
        <v>8155</v>
      </c>
      <c r="AE1806" t="s">
        <v>1615</v>
      </c>
      <c r="AF1806" t="s">
        <v>87</v>
      </c>
    </row>
    <row r="1807" spans="1:32" ht="15" customHeight="1">
      <c r="A1807">
        <v>1812</v>
      </c>
      <c r="B1807" t="s">
        <v>31</v>
      </c>
      <c r="C1807" s="19" t="s">
        <v>50</v>
      </c>
      <c r="D1807" t="s">
        <v>465</v>
      </c>
      <c r="E1807" t="s">
        <v>465</v>
      </c>
      <c r="I1807" t="s">
        <v>53</v>
      </c>
      <c r="J1807" t="s">
        <v>54</v>
      </c>
      <c r="K1807" t="s">
        <v>37</v>
      </c>
      <c r="L1807" t="s">
        <v>38</v>
      </c>
      <c r="M1807" t="s">
        <v>55</v>
      </c>
      <c r="N1807" s="21" t="s">
        <v>56</v>
      </c>
      <c r="O1807" t="s">
        <v>158</v>
      </c>
      <c r="P1807" t="s">
        <v>1614</v>
      </c>
      <c r="Q1807" t="s">
        <v>41</v>
      </c>
      <c r="R1807" s="1" t="s">
        <v>1615</v>
      </c>
      <c r="S1807" s="38" t="s">
        <v>8583</v>
      </c>
      <c r="T1807" t="s">
        <v>44</v>
      </c>
      <c r="U1807" t="s">
        <v>60</v>
      </c>
      <c r="W1807" s="21">
        <v>2019</v>
      </c>
      <c r="X1807" t="s">
        <v>61</v>
      </c>
      <c r="Z1807" s="8"/>
      <c r="AA1807" t="s">
        <v>1616</v>
      </c>
      <c r="AB1807" t="str">
        <f t="shared" si="40"/>
        <v>DEU_Thüringen_Animalia_Bombycidae_2019.pdf</v>
      </c>
      <c r="AC1807" s="8"/>
      <c r="AD1807" t="s">
        <v>1617</v>
      </c>
      <c r="AE1807" t="s">
        <v>1615</v>
      </c>
      <c r="AF1807" t="s">
        <v>87</v>
      </c>
    </row>
    <row r="1808" spans="1:32" ht="15" customHeight="1">
      <c r="A1808">
        <v>1813</v>
      </c>
      <c r="B1808" t="s">
        <v>31</v>
      </c>
      <c r="C1808" s="19" t="s">
        <v>50</v>
      </c>
      <c r="D1808" t="s">
        <v>465</v>
      </c>
      <c r="E1808" t="s">
        <v>465</v>
      </c>
      <c r="I1808" t="s">
        <v>53</v>
      </c>
      <c r="J1808" t="s">
        <v>54</v>
      </c>
      <c r="K1808" t="s">
        <v>37</v>
      </c>
      <c r="L1808" t="s">
        <v>38</v>
      </c>
      <c r="M1808" t="s">
        <v>55</v>
      </c>
      <c r="N1808" s="21" t="s">
        <v>56</v>
      </c>
      <c r="O1808" t="s">
        <v>158</v>
      </c>
      <c r="P1808" t="s">
        <v>5449</v>
      </c>
      <c r="Q1808" t="s">
        <v>41</v>
      </c>
      <c r="R1808" t="s">
        <v>1615</v>
      </c>
      <c r="S1808" s="38" t="s">
        <v>8583</v>
      </c>
      <c r="T1808" t="s">
        <v>44</v>
      </c>
      <c r="U1808" t="s">
        <v>60</v>
      </c>
      <c r="W1808" s="21">
        <v>2019</v>
      </c>
      <c r="X1808" t="s">
        <v>61</v>
      </c>
      <c r="Z1808" s="8"/>
      <c r="AA1808" t="s">
        <v>1616</v>
      </c>
      <c r="AB1808" t="str">
        <f t="shared" si="40"/>
        <v>DEU_Thüringen_Animalia_Hawk moths_2019.pdf</v>
      </c>
      <c r="AC1808" s="8"/>
      <c r="AD1808" t="s">
        <v>1617</v>
      </c>
      <c r="AE1808" t="s">
        <v>1615</v>
      </c>
      <c r="AF1808" t="s">
        <v>87</v>
      </c>
    </row>
    <row r="1809" spans="1:32" ht="15" customHeight="1">
      <c r="A1809">
        <v>1814</v>
      </c>
      <c r="B1809" t="s">
        <v>31</v>
      </c>
      <c r="C1809" s="19" t="s">
        <v>50</v>
      </c>
      <c r="D1809" t="s">
        <v>465</v>
      </c>
      <c r="E1809" t="s">
        <v>465</v>
      </c>
      <c r="I1809" t="s">
        <v>53</v>
      </c>
      <c r="J1809" t="s">
        <v>54</v>
      </c>
      <c r="K1809" t="s">
        <v>37</v>
      </c>
      <c r="L1809" t="s">
        <v>38</v>
      </c>
      <c r="M1809" t="s">
        <v>55</v>
      </c>
      <c r="N1809" s="21" t="s">
        <v>56</v>
      </c>
      <c r="O1809" t="s">
        <v>158</v>
      </c>
      <c r="P1809" t="s">
        <v>6704</v>
      </c>
      <c r="Q1809" t="s">
        <v>41</v>
      </c>
      <c r="R1809" t="s">
        <v>1615</v>
      </c>
      <c r="S1809" s="38" t="s">
        <v>8584</v>
      </c>
      <c r="T1809" t="s">
        <v>44</v>
      </c>
      <c r="U1809" t="s">
        <v>60</v>
      </c>
      <c r="W1809" s="21">
        <v>2019</v>
      </c>
      <c r="X1809" t="s">
        <v>61</v>
      </c>
      <c r="Z1809" s="8"/>
      <c r="AA1809" s="3" t="s">
        <v>6714</v>
      </c>
      <c r="AB1809" t="str">
        <f t="shared" si="40"/>
        <v>DEU_Thüringen_Animalia_Noctuidae_2019.pdf</v>
      </c>
      <c r="AC1809" s="8"/>
      <c r="AD1809" t="s">
        <v>6715</v>
      </c>
      <c r="AE1809" t="s">
        <v>1615</v>
      </c>
      <c r="AF1809" t="s">
        <v>87</v>
      </c>
    </row>
    <row r="1810" spans="1:32" ht="15" customHeight="1">
      <c r="A1810">
        <v>1815</v>
      </c>
      <c r="B1810" t="s">
        <v>31</v>
      </c>
      <c r="C1810" s="19" t="s">
        <v>50</v>
      </c>
      <c r="D1810" t="s">
        <v>465</v>
      </c>
      <c r="E1810" t="s">
        <v>465</v>
      </c>
      <c r="I1810" t="s">
        <v>53</v>
      </c>
      <c r="J1810" t="s">
        <v>54</v>
      </c>
      <c r="K1810" t="s">
        <v>37</v>
      </c>
      <c r="L1810" t="s">
        <v>38</v>
      </c>
      <c r="M1810" t="s">
        <v>55</v>
      </c>
      <c r="N1810" s="21" t="s">
        <v>56</v>
      </c>
      <c r="O1810" t="s">
        <v>158</v>
      </c>
      <c r="P1810" t="s">
        <v>7085</v>
      </c>
      <c r="Q1810" t="s">
        <v>41</v>
      </c>
      <c r="R1810" t="s">
        <v>1615</v>
      </c>
      <c r="S1810" s="38" t="s">
        <v>8584</v>
      </c>
      <c r="T1810" t="s">
        <v>44</v>
      </c>
      <c r="U1810" t="s">
        <v>60</v>
      </c>
      <c r="W1810" s="21">
        <v>2019</v>
      </c>
      <c r="X1810" t="s">
        <v>61</v>
      </c>
      <c r="Z1810" s="8"/>
      <c r="AA1810" s="3" t="s">
        <v>6714</v>
      </c>
      <c r="AB1810" t="str">
        <f t="shared" si="40"/>
        <v>DEU_Thüringen_Animalia_Pantheidae_2019.pdf</v>
      </c>
      <c r="AC1810" s="8"/>
      <c r="AD1810" t="s">
        <v>6715</v>
      </c>
      <c r="AE1810" t="s">
        <v>1615</v>
      </c>
      <c r="AF1810" t="s">
        <v>87</v>
      </c>
    </row>
    <row r="1811" spans="1:32" ht="15" customHeight="1">
      <c r="A1811">
        <v>1816</v>
      </c>
      <c r="B1811" t="s">
        <v>31</v>
      </c>
      <c r="C1811" s="19" t="s">
        <v>50</v>
      </c>
      <c r="D1811" t="s">
        <v>465</v>
      </c>
      <c r="E1811" t="s">
        <v>465</v>
      </c>
      <c r="I1811" t="s">
        <v>53</v>
      </c>
      <c r="J1811" t="s">
        <v>54</v>
      </c>
      <c r="K1811" t="s">
        <v>37</v>
      </c>
      <c r="L1811" t="s">
        <v>38</v>
      </c>
      <c r="M1811" t="s">
        <v>55</v>
      </c>
      <c r="N1811" s="21" t="s">
        <v>56</v>
      </c>
      <c r="O1811" t="s">
        <v>158</v>
      </c>
      <c r="P1811" t="s">
        <v>6717</v>
      </c>
      <c r="Q1811" t="s">
        <v>41</v>
      </c>
      <c r="R1811" t="s">
        <v>1615</v>
      </c>
      <c r="S1811" s="38" t="s">
        <v>8584</v>
      </c>
      <c r="T1811" t="s">
        <v>44</v>
      </c>
      <c r="U1811" t="s">
        <v>60</v>
      </c>
      <c r="W1811" s="21">
        <v>2019</v>
      </c>
      <c r="X1811" t="s">
        <v>61</v>
      </c>
      <c r="Z1811" s="8"/>
      <c r="AA1811" t="s">
        <v>6714</v>
      </c>
      <c r="AB1811" t="str">
        <f t="shared" si="40"/>
        <v>DEU_Thüringen_Animalia_Nolidae_2019.pdf</v>
      </c>
      <c r="AC1811" s="8"/>
      <c r="AD1811" t="s">
        <v>6715</v>
      </c>
      <c r="AE1811" t="s">
        <v>1615</v>
      </c>
      <c r="AF1811" t="s">
        <v>87</v>
      </c>
    </row>
    <row r="1812" spans="1:32" ht="15" customHeight="1">
      <c r="A1812">
        <v>1817</v>
      </c>
      <c r="B1812" t="s">
        <v>31</v>
      </c>
      <c r="C1812" s="19" t="s">
        <v>50</v>
      </c>
      <c r="D1812" t="s">
        <v>465</v>
      </c>
      <c r="E1812" t="s">
        <v>465</v>
      </c>
      <c r="I1812" t="s">
        <v>53</v>
      </c>
      <c r="J1812" t="s">
        <v>54</v>
      </c>
      <c r="K1812" t="s">
        <v>37</v>
      </c>
      <c r="L1812" t="s">
        <v>38</v>
      </c>
      <c r="M1812" t="s">
        <v>55</v>
      </c>
      <c r="N1812" s="21" t="s">
        <v>56</v>
      </c>
      <c r="O1812" t="s">
        <v>158</v>
      </c>
      <c r="P1812" t="s">
        <v>5407</v>
      </c>
      <c r="Q1812" t="s">
        <v>41</v>
      </c>
      <c r="R1812" t="s">
        <v>1615</v>
      </c>
      <c r="S1812" s="38" t="s">
        <v>8585</v>
      </c>
      <c r="T1812" t="s">
        <v>44</v>
      </c>
      <c r="U1812" t="s">
        <v>60</v>
      </c>
      <c r="W1812" s="21">
        <v>2020</v>
      </c>
      <c r="X1812" t="s">
        <v>61</v>
      </c>
      <c r="Z1812" s="8"/>
      <c r="AB1812" t="str">
        <f t="shared" si="40"/>
        <v>DEU_Thüringen_Animalia_Geometridae_2020.pdf</v>
      </c>
      <c r="AC1812" s="8"/>
      <c r="AD1812" t="s">
        <v>5411</v>
      </c>
      <c r="AE1812" t="s">
        <v>1615</v>
      </c>
      <c r="AF1812" t="s">
        <v>87</v>
      </c>
    </row>
    <row r="1813" spans="1:32" ht="15" customHeight="1">
      <c r="A1813">
        <v>1818</v>
      </c>
      <c r="B1813" t="s">
        <v>31</v>
      </c>
      <c r="C1813" s="19" t="s">
        <v>50</v>
      </c>
      <c r="D1813" t="s">
        <v>465</v>
      </c>
      <c r="E1813" t="s">
        <v>465</v>
      </c>
      <c r="I1813" t="s">
        <v>53</v>
      </c>
      <c r="J1813" t="s">
        <v>54</v>
      </c>
      <c r="K1813" t="s">
        <v>37</v>
      </c>
      <c r="L1813" t="s">
        <v>38</v>
      </c>
      <c r="M1813" t="s">
        <v>55</v>
      </c>
      <c r="N1813" s="21" t="s">
        <v>56</v>
      </c>
      <c r="O1813" t="s">
        <v>158</v>
      </c>
      <c r="P1813" t="s">
        <v>7484</v>
      </c>
      <c r="Q1813" t="s">
        <v>41</v>
      </c>
      <c r="R1813" t="s">
        <v>1615</v>
      </c>
      <c r="S1813" s="38" t="s">
        <v>8587</v>
      </c>
      <c r="T1813" t="s">
        <v>44</v>
      </c>
      <c r="U1813" t="s">
        <v>60</v>
      </c>
      <c r="W1813" s="21">
        <v>2001</v>
      </c>
      <c r="X1813" t="s">
        <v>61</v>
      </c>
      <c r="Z1813" s="8"/>
      <c r="AB1813" t="str">
        <f t="shared" si="40"/>
        <v>DEU_Thüringen_Animalia_Sessidae_2001.pdf</v>
      </c>
      <c r="AC1813" s="8"/>
      <c r="AD1813" t="s">
        <v>7485</v>
      </c>
      <c r="AE1813" t="s">
        <v>1615</v>
      </c>
      <c r="AF1813" t="s">
        <v>87</v>
      </c>
    </row>
    <row r="1814" spans="1:32" ht="15" customHeight="1">
      <c r="A1814">
        <v>1819</v>
      </c>
      <c r="B1814" t="s">
        <v>31</v>
      </c>
      <c r="C1814" s="19" t="s">
        <v>50</v>
      </c>
      <c r="D1814" t="s">
        <v>465</v>
      </c>
      <c r="E1814" t="s">
        <v>465</v>
      </c>
      <c r="I1814" t="s">
        <v>53</v>
      </c>
      <c r="J1814" t="s">
        <v>54</v>
      </c>
      <c r="K1814" t="s">
        <v>37</v>
      </c>
      <c r="L1814" t="s">
        <v>38</v>
      </c>
      <c r="M1814" t="s">
        <v>55</v>
      </c>
      <c r="N1814" s="21" t="s">
        <v>56</v>
      </c>
      <c r="O1814" t="s">
        <v>158</v>
      </c>
      <c r="P1814" t="s">
        <v>7176</v>
      </c>
      <c r="Q1814" t="s">
        <v>41</v>
      </c>
      <c r="R1814" t="s">
        <v>1615</v>
      </c>
      <c r="S1814" s="38" t="s">
        <v>8588</v>
      </c>
      <c r="T1814" t="s">
        <v>44</v>
      </c>
      <c r="U1814" t="s">
        <v>60</v>
      </c>
      <c r="W1814" s="21">
        <v>2001</v>
      </c>
      <c r="X1814" t="s">
        <v>61</v>
      </c>
      <c r="Z1814" s="8"/>
      <c r="AB1814" t="str">
        <f t="shared" si="40"/>
        <v>DEU_Thüringen_Animalia_Psychidae_2001.pdf</v>
      </c>
      <c r="AC1814" s="8"/>
      <c r="AD1814" t="s">
        <v>7178</v>
      </c>
      <c r="AE1814" t="s">
        <v>1615</v>
      </c>
      <c r="AF1814" t="s">
        <v>87</v>
      </c>
    </row>
    <row r="1815" spans="1:32" ht="15" customHeight="1">
      <c r="A1815">
        <v>1820</v>
      </c>
      <c r="B1815" s="43" t="s">
        <v>31</v>
      </c>
      <c r="C1815" s="24" t="s">
        <v>50</v>
      </c>
      <c r="D1815" s="43" t="s">
        <v>465</v>
      </c>
      <c r="E1815" s="43" t="s">
        <v>465</v>
      </c>
      <c r="F1815" s="43"/>
      <c r="G1815" s="43"/>
      <c r="H1815" s="43"/>
      <c r="I1815" s="43" t="s">
        <v>53</v>
      </c>
      <c r="J1815" s="43" t="s">
        <v>54</v>
      </c>
      <c r="K1815" s="43" t="s">
        <v>37</v>
      </c>
      <c r="L1815" s="43" t="s">
        <v>38</v>
      </c>
      <c r="M1815" s="43" t="s">
        <v>55</v>
      </c>
      <c r="N1815" s="61" t="s">
        <v>56</v>
      </c>
      <c r="O1815" s="43" t="s">
        <v>158</v>
      </c>
      <c r="P1815" t="s">
        <v>2050</v>
      </c>
      <c r="Q1815" t="s">
        <v>41</v>
      </c>
      <c r="R1815" t="s">
        <v>1615</v>
      </c>
      <c r="S1815" s="38" t="s">
        <v>8589</v>
      </c>
      <c r="T1815" t="s">
        <v>44</v>
      </c>
      <c r="U1815" t="s">
        <v>60</v>
      </c>
      <c r="W1815" s="21">
        <v>2011</v>
      </c>
      <c r="X1815" t="s">
        <v>61</v>
      </c>
      <c r="Z1815" s="8"/>
      <c r="AB1815" t="str">
        <f t="shared" si="40"/>
        <v>DEU_Thüringen_Animalia_Butterflies_2011.pdf</v>
      </c>
      <c r="AC1815" s="8"/>
      <c r="AD1815" t="s">
        <v>2177</v>
      </c>
      <c r="AE1815" t="s">
        <v>1615</v>
      </c>
      <c r="AF1815" t="s">
        <v>87</v>
      </c>
    </row>
    <row r="1816" spans="1:32" ht="15" customHeight="1">
      <c r="A1816">
        <v>1821</v>
      </c>
      <c r="B1816" s="43" t="s">
        <v>31</v>
      </c>
      <c r="C1816" s="24" t="s">
        <v>50</v>
      </c>
      <c r="D1816" s="43" t="s">
        <v>465</v>
      </c>
      <c r="E1816" s="43" t="s">
        <v>465</v>
      </c>
      <c r="F1816" s="43"/>
      <c r="G1816" s="43"/>
      <c r="H1816" s="43"/>
      <c r="I1816" s="43" t="s">
        <v>53</v>
      </c>
      <c r="J1816" s="43" t="s">
        <v>54</v>
      </c>
      <c r="K1816" s="43" t="s">
        <v>37</v>
      </c>
      <c r="L1816" s="43" t="s">
        <v>38</v>
      </c>
      <c r="M1816" s="43" t="s">
        <v>55</v>
      </c>
      <c r="N1816" s="61" t="s">
        <v>56</v>
      </c>
      <c r="O1816" s="43" t="s">
        <v>158</v>
      </c>
      <c r="P1816" t="s">
        <v>8152</v>
      </c>
      <c r="Q1816" t="s">
        <v>41</v>
      </c>
      <c r="R1816" t="s">
        <v>1615</v>
      </c>
      <c r="S1816" s="38" t="s">
        <v>8590</v>
      </c>
      <c r="T1816" t="s">
        <v>44</v>
      </c>
      <c r="U1816" t="s">
        <v>60</v>
      </c>
      <c r="W1816" s="21">
        <v>2010</v>
      </c>
      <c r="X1816" t="s">
        <v>61</v>
      </c>
      <c r="Z1816" s="8"/>
      <c r="AB1816" t="str">
        <f t="shared" si="40"/>
        <v>DEU_Thüringen_Animalia_Zygaenidae_2010.pdf</v>
      </c>
      <c r="AC1816" s="8"/>
      <c r="AD1816" t="s">
        <v>8156</v>
      </c>
      <c r="AE1816" t="s">
        <v>1615</v>
      </c>
      <c r="AF1816" t="s">
        <v>87</v>
      </c>
    </row>
    <row r="1817" spans="1:32" ht="15" customHeight="1">
      <c r="A1817">
        <v>1822</v>
      </c>
      <c r="B1817" s="43" t="s">
        <v>31</v>
      </c>
      <c r="C1817" s="24" t="s">
        <v>50</v>
      </c>
      <c r="D1817" s="43" t="s">
        <v>465</v>
      </c>
      <c r="E1817" s="43" t="s">
        <v>465</v>
      </c>
      <c r="F1817" s="43"/>
      <c r="G1817" s="43"/>
      <c r="H1817" s="43"/>
      <c r="I1817" s="43" t="s">
        <v>53</v>
      </c>
      <c r="J1817" s="43" t="s">
        <v>54</v>
      </c>
      <c r="K1817" s="43" t="s">
        <v>37</v>
      </c>
      <c r="L1817" s="43" t="s">
        <v>38</v>
      </c>
      <c r="M1817" s="43" t="s">
        <v>55</v>
      </c>
      <c r="N1817" s="61" t="s">
        <v>56</v>
      </c>
      <c r="O1817" s="43" t="s">
        <v>158</v>
      </c>
      <c r="P1817" t="s">
        <v>1614</v>
      </c>
      <c r="Q1817" t="s">
        <v>41</v>
      </c>
      <c r="R1817" t="s">
        <v>1615</v>
      </c>
      <c r="S1817" s="38" t="s">
        <v>8591</v>
      </c>
      <c r="T1817" t="s">
        <v>44</v>
      </c>
      <c r="U1817" t="s">
        <v>60</v>
      </c>
      <c r="W1817" s="21">
        <v>2011</v>
      </c>
      <c r="X1817" t="s">
        <v>61</v>
      </c>
      <c r="Z1817" s="8"/>
      <c r="AA1817" t="s">
        <v>1618</v>
      </c>
      <c r="AB1817" t="str">
        <f t="shared" si="40"/>
        <v>DEU_Thüringen_Animalia_Bombycidae_2011.pdf</v>
      </c>
      <c r="AC1817" s="8"/>
      <c r="AD1817" t="s">
        <v>1619</v>
      </c>
      <c r="AE1817" t="s">
        <v>1615</v>
      </c>
      <c r="AF1817" t="s">
        <v>87</v>
      </c>
    </row>
    <row r="1818" spans="1:32" ht="15" customHeight="1">
      <c r="A1818">
        <v>1823</v>
      </c>
      <c r="B1818" s="43" t="s">
        <v>31</v>
      </c>
      <c r="C1818" s="24" t="s">
        <v>50</v>
      </c>
      <c r="D1818" s="43" t="s">
        <v>465</v>
      </c>
      <c r="E1818" s="43" t="s">
        <v>465</v>
      </c>
      <c r="F1818" s="43"/>
      <c r="G1818" s="43"/>
      <c r="H1818" s="43"/>
      <c r="I1818" s="43" t="s">
        <v>53</v>
      </c>
      <c r="J1818" s="43" t="s">
        <v>54</v>
      </c>
      <c r="K1818" s="43" t="s">
        <v>37</v>
      </c>
      <c r="L1818" s="43" t="s">
        <v>38</v>
      </c>
      <c r="M1818" s="43" t="s">
        <v>55</v>
      </c>
      <c r="N1818" s="61" t="s">
        <v>56</v>
      </c>
      <c r="O1818" s="43" t="s">
        <v>158</v>
      </c>
      <c r="P1818" t="s">
        <v>5449</v>
      </c>
      <c r="Q1818" t="s">
        <v>41</v>
      </c>
      <c r="R1818" t="s">
        <v>1615</v>
      </c>
      <c r="S1818" s="38" t="s">
        <v>8591</v>
      </c>
      <c r="T1818" t="s">
        <v>44</v>
      </c>
      <c r="U1818" t="s">
        <v>60</v>
      </c>
      <c r="W1818" s="21">
        <v>2011</v>
      </c>
      <c r="X1818" t="s">
        <v>61</v>
      </c>
      <c r="Z1818" s="8"/>
      <c r="AA1818" t="s">
        <v>1618</v>
      </c>
      <c r="AB1818" t="str">
        <f t="shared" si="40"/>
        <v>DEU_Thüringen_Animalia_Hawk moths_2011.pdf</v>
      </c>
      <c r="AC1818" s="8"/>
      <c r="AD1818" t="s">
        <v>1619</v>
      </c>
      <c r="AE1818" t="s">
        <v>1615</v>
      </c>
      <c r="AF1818" t="s">
        <v>87</v>
      </c>
    </row>
    <row r="1819" spans="1:32" ht="15" customHeight="1">
      <c r="A1819">
        <v>1824</v>
      </c>
      <c r="B1819" s="43" t="s">
        <v>31</v>
      </c>
      <c r="C1819" s="24" t="s">
        <v>50</v>
      </c>
      <c r="D1819" s="43" t="s">
        <v>465</v>
      </c>
      <c r="E1819" s="43" t="s">
        <v>465</v>
      </c>
      <c r="F1819" s="43"/>
      <c r="G1819" s="43"/>
      <c r="H1819" s="43"/>
      <c r="I1819" s="43" t="s">
        <v>53</v>
      </c>
      <c r="J1819" s="43" t="s">
        <v>54</v>
      </c>
      <c r="K1819" s="43" t="s">
        <v>37</v>
      </c>
      <c r="L1819" s="43" t="s">
        <v>38</v>
      </c>
      <c r="M1819" s="43" t="s">
        <v>55</v>
      </c>
      <c r="N1819" s="61" t="s">
        <v>56</v>
      </c>
      <c r="O1819" s="43" t="s">
        <v>158</v>
      </c>
      <c r="P1819" t="s">
        <v>6704</v>
      </c>
      <c r="Q1819" t="s">
        <v>41</v>
      </c>
      <c r="R1819" t="s">
        <v>1615</v>
      </c>
      <c r="S1819" s="38" t="s">
        <v>8592</v>
      </c>
      <c r="T1819" t="s">
        <v>44</v>
      </c>
      <c r="U1819" t="s">
        <v>60</v>
      </c>
      <c r="W1819" s="21">
        <v>2011</v>
      </c>
      <c r="X1819" t="s">
        <v>61</v>
      </c>
      <c r="Z1819" s="8"/>
      <c r="AA1819" s="3" t="s">
        <v>6714</v>
      </c>
      <c r="AB1819" t="str">
        <f t="shared" si="40"/>
        <v>DEU_Thüringen_Animalia_Noctuidae_2011.pdf</v>
      </c>
      <c r="AC1819" s="8"/>
      <c r="AD1819" t="s">
        <v>6716</v>
      </c>
      <c r="AE1819" t="s">
        <v>1615</v>
      </c>
      <c r="AF1819" t="s">
        <v>87</v>
      </c>
    </row>
    <row r="1820" spans="1:32" ht="15" customHeight="1">
      <c r="A1820">
        <v>1825</v>
      </c>
      <c r="B1820" s="43" t="s">
        <v>31</v>
      </c>
      <c r="C1820" s="24" t="s">
        <v>50</v>
      </c>
      <c r="D1820" s="43" t="s">
        <v>465</v>
      </c>
      <c r="E1820" s="43" t="s">
        <v>465</v>
      </c>
      <c r="F1820" s="43"/>
      <c r="G1820" s="43"/>
      <c r="H1820" s="43"/>
      <c r="I1820" s="43" t="s">
        <v>53</v>
      </c>
      <c r="J1820" s="43" t="s">
        <v>54</v>
      </c>
      <c r="K1820" s="43" t="s">
        <v>37</v>
      </c>
      <c r="L1820" s="43" t="s">
        <v>38</v>
      </c>
      <c r="M1820" s="43" t="s">
        <v>55</v>
      </c>
      <c r="N1820" s="61" t="s">
        <v>56</v>
      </c>
      <c r="O1820" s="43" t="s">
        <v>158</v>
      </c>
      <c r="P1820" t="s">
        <v>7085</v>
      </c>
      <c r="Q1820" t="s">
        <v>41</v>
      </c>
      <c r="R1820" t="s">
        <v>1615</v>
      </c>
      <c r="S1820" s="38" t="s">
        <v>8592</v>
      </c>
      <c r="T1820" t="s">
        <v>44</v>
      </c>
      <c r="U1820" t="s">
        <v>60</v>
      </c>
      <c r="W1820" s="21">
        <v>2011</v>
      </c>
      <c r="X1820" t="s">
        <v>61</v>
      </c>
      <c r="Z1820" s="8"/>
      <c r="AA1820" s="3" t="s">
        <v>6714</v>
      </c>
      <c r="AB1820" t="str">
        <f t="shared" si="40"/>
        <v>DEU_Thüringen_Animalia_Pantheidae_2011.pdf</v>
      </c>
      <c r="AC1820" s="8"/>
      <c r="AD1820" t="s">
        <v>6716</v>
      </c>
      <c r="AE1820" t="s">
        <v>1615</v>
      </c>
      <c r="AF1820" t="s">
        <v>87</v>
      </c>
    </row>
    <row r="1821" spans="1:32" ht="15" customHeight="1">
      <c r="A1821">
        <v>1826</v>
      </c>
      <c r="B1821" s="43" t="s">
        <v>31</v>
      </c>
      <c r="C1821" s="24" t="s">
        <v>50</v>
      </c>
      <c r="D1821" s="43" t="s">
        <v>465</v>
      </c>
      <c r="E1821" s="43" t="s">
        <v>465</v>
      </c>
      <c r="F1821" s="43"/>
      <c r="G1821" s="43"/>
      <c r="H1821" s="43"/>
      <c r="I1821" s="43" t="s">
        <v>53</v>
      </c>
      <c r="J1821" s="43" t="s">
        <v>54</v>
      </c>
      <c r="K1821" s="43" t="s">
        <v>37</v>
      </c>
      <c r="L1821" s="43" t="s">
        <v>38</v>
      </c>
      <c r="M1821" s="43" t="s">
        <v>55</v>
      </c>
      <c r="N1821" s="61" t="s">
        <v>56</v>
      </c>
      <c r="O1821" s="43" t="s">
        <v>158</v>
      </c>
      <c r="P1821" t="s">
        <v>6717</v>
      </c>
      <c r="Q1821" t="s">
        <v>41</v>
      </c>
      <c r="R1821" t="s">
        <v>1615</v>
      </c>
      <c r="S1821" s="38" t="s">
        <v>8592</v>
      </c>
      <c r="T1821" t="s">
        <v>44</v>
      </c>
      <c r="U1821" t="s">
        <v>60</v>
      </c>
      <c r="W1821" s="21">
        <v>2011</v>
      </c>
      <c r="X1821" t="s">
        <v>61</v>
      </c>
      <c r="Z1821" s="8"/>
      <c r="AA1821" s="3" t="s">
        <v>6714</v>
      </c>
      <c r="AB1821" t="str">
        <f t="shared" si="40"/>
        <v>DEU_Thüringen_Animalia_Nolidae_2011.pdf</v>
      </c>
      <c r="AC1821" s="8"/>
      <c r="AD1821" t="s">
        <v>6716</v>
      </c>
      <c r="AE1821" t="s">
        <v>1615</v>
      </c>
      <c r="AF1821" t="s">
        <v>87</v>
      </c>
    </row>
    <row r="1822" spans="1:32" ht="15" customHeight="1">
      <c r="A1822">
        <v>1827</v>
      </c>
      <c r="B1822" s="43" t="s">
        <v>31</v>
      </c>
      <c r="C1822" s="24" t="s">
        <v>50</v>
      </c>
      <c r="D1822" s="43" t="s">
        <v>465</v>
      </c>
      <c r="E1822" s="43" t="s">
        <v>465</v>
      </c>
      <c r="F1822" s="43"/>
      <c r="G1822" s="43"/>
      <c r="H1822" s="43"/>
      <c r="I1822" s="43" t="s">
        <v>53</v>
      </c>
      <c r="J1822" s="43" t="s">
        <v>54</v>
      </c>
      <c r="K1822" s="43" t="s">
        <v>37</v>
      </c>
      <c r="L1822" s="43" t="s">
        <v>38</v>
      </c>
      <c r="M1822" s="43" t="s">
        <v>55</v>
      </c>
      <c r="N1822" s="61" t="s">
        <v>56</v>
      </c>
      <c r="O1822" s="43" t="s">
        <v>158</v>
      </c>
      <c r="P1822" t="s">
        <v>5407</v>
      </c>
      <c r="Q1822" t="s">
        <v>41</v>
      </c>
      <c r="R1822" t="s">
        <v>1615</v>
      </c>
      <c r="S1822" s="38" t="s">
        <v>8586</v>
      </c>
      <c r="T1822" t="s">
        <v>44</v>
      </c>
      <c r="U1822" t="s">
        <v>60</v>
      </c>
      <c r="W1822" s="21">
        <v>2011</v>
      </c>
      <c r="X1822" t="s">
        <v>61</v>
      </c>
      <c r="Z1822" s="8"/>
      <c r="AB1822" t="str">
        <f t="shared" si="40"/>
        <v>DEU_Thüringen_Animalia_Geometridae_2011.pdf</v>
      </c>
      <c r="AC1822" s="8"/>
      <c r="AD1822" t="s">
        <v>5412</v>
      </c>
      <c r="AE1822" t="s">
        <v>1615</v>
      </c>
      <c r="AF1822" t="s">
        <v>87</v>
      </c>
    </row>
    <row r="1823" spans="1:32" ht="15" customHeight="1">
      <c r="A1823">
        <v>1828</v>
      </c>
      <c r="B1823" s="43" t="s">
        <v>31</v>
      </c>
      <c r="C1823" s="24" t="s">
        <v>50</v>
      </c>
      <c r="D1823" s="43" t="s">
        <v>465</v>
      </c>
      <c r="E1823" s="43" t="s">
        <v>465</v>
      </c>
      <c r="F1823" s="43"/>
      <c r="G1823" s="43"/>
      <c r="H1823" s="43"/>
      <c r="I1823" s="43" t="s">
        <v>53</v>
      </c>
      <c r="J1823" s="43" t="s">
        <v>54</v>
      </c>
      <c r="K1823" s="43" t="s">
        <v>37</v>
      </c>
      <c r="L1823" s="43" t="s">
        <v>38</v>
      </c>
      <c r="M1823" s="43" t="s">
        <v>55</v>
      </c>
      <c r="N1823" s="61" t="s">
        <v>56</v>
      </c>
      <c r="O1823" s="43" t="s">
        <v>57</v>
      </c>
      <c r="P1823" t="s">
        <v>966</v>
      </c>
      <c r="Q1823" t="s">
        <v>41</v>
      </c>
      <c r="R1823" t="s">
        <v>808</v>
      </c>
      <c r="S1823" s="38" t="s">
        <v>8593</v>
      </c>
      <c r="T1823" t="s">
        <v>44</v>
      </c>
      <c r="U1823" t="s">
        <v>60</v>
      </c>
      <c r="W1823" s="21">
        <v>2020</v>
      </c>
      <c r="X1823" t="s">
        <v>61</v>
      </c>
      <c r="Z1823" s="8"/>
      <c r="AB1823" t="str">
        <f t="shared" si="40"/>
        <v>DEU_Thüringen_Animalia_Auchenorrhyncha_2020.pdf</v>
      </c>
      <c r="AC1823" s="8"/>
      <c r="AD1823" t="s">
        <v>980</v>
      </c>
      <c r="AE1823" t="s">
        <v>808</v>
      </c>
      <c r="AF1823" t="s">
        <v>87</v>
      </c>
    </row>
    <row r="1824" spans="1:32" ht="15" customHeight="1">
      <c r="A1824">
        <v>1829</v>
      </c>
      <c r="B1824" s="43" t="s">
        <v>31</v>
      </c>
      <c r="C1824" s="24" t="s">
        <v>50</v>
      </c>
      <c r="D1824" s="43" t="s">
        <v>465</v>
      </c>
      <c r="E1824" s="43" t="s">
        <v>465</v>
      </c>
      <c r="F1824" s="43"/>
      <c r="G1824" s="43"/>
      <c r="H1824" s="43"/>
      <c r="I1824" s="43" t="s">
        <v>53</v>
      </c>
      <c r="J1824" s="43" t="s">
        <v>54</v>
      </c>
      <c r="K1824" s="43" t="s">
        <v>37</v>
      </c>
      <c r="L1824" s="43" t="s">
        <v>38</v>
      </c>
      <c r="M1824" s="43" t="s">
        <v>55</v>
      </c>
      <c r="N1824" s="61" t="s">
        <v>56</v>
      </c>
      <c r="O1824" s="43" t="s">
        <v>806</v>
      </c>
      <c r="P1824" t="s">
        <v>2483</v>
      </c>
      <c r="Q1824" t="s">
        <v>41</v>
      </c>
      <c r="R1824" t="s">
        <v>808</v>
      </c>
      <c r="S1824" s="38" t="s">
        <v>8594</v>
      </c>
      <c r="T1824" t="s">
        <v>44</v>
      </c>
      <c r="U1824" t="s">
        <v>60</v>
      </c>
      <c r="W1824" s="21">
        <v>2019</v>
      </c>
      <c r="X1824" t="s">
        <v>61</v>
      </c>
      <c r="Z1824" s="8"/>
      <c r="AB1824" t="str">
        <f t="shared" si="40"/>
        <v>DEU_Thüringen_Animalia_Cimbicidae_2019.pdf</v>
      </c>
      <c r="AC1824" s="8"/>
      <c r="AD1824" t="s">
        <v>2484</v>
      </c>
      <c r="AE1824" t="s">
        <v>808</v>
      </c>
      <c r="AF1824" t="s">
        <v>87</v>
      </c>
    </row>
    <row r="1825" spans="1:32" ht="15" customHeight="1">
      <c r="A1825">
        <v>1830</v>
      </c>
      <c r="B1825" s="43" t="s">
        <v>31</v>
      </c>
      <c r="C1825" s="24" t="s">
        <v>50</v>
      </c>
      <c r="D1825" s="43" t="s">
        <v>465</v>
      </c>
      <c r="E1825" s="43" t="s">
        <v>465</v>
      </c>
      <c r="F1825" s="43"/>
      <c r="G1825" s="43"/>
      <c r="H1825" s="43"/>
      <c r="I1825" s="43" t="s">
        <v>53</v>
      </c>
      <c r="J1825" s="43" t="s">
        <v>54</v>
      </c>
      <c r="K1825" s="43" t="s">
        <v>37</v>
      </c>
      <c r="L1825" s="43" t="s">
        <v>38</v>
      </c>
      <c r="M1825" s="43" t="s">
        <v>55</v>
      </c>
      <c r="N1825" s="61" t="s">
        <v>56</v>
      </c>
      <c r="O1825" s="43" t="s">
        <v>806</v>
      </c>
      <c r="P1825" t="s">
        <v>7523</v>
      </c>
      <c r="Q1825" t="s">
        <v>41</v>
      </c>
      <c r="R1825" t="s">
        <v>808</v>
      </c>
      <c r="S1825" s="38" t="s">
        <v>8594</v>
      </c>
      <c r="T1825" t="s">
        <v>44</v>
      </c>
      <c r="U1825" t="s">
        <v>60</v>
      </c>
      <c r="W1825" s="21">
        <v>2019</v>
      </c>
      <c r="X1825" t="s">
        <v>61</v>
      </c>
      <c r="Z1825" s="8"/>
      <c r="AB1825" t="str">
        <f t="shared" si="40"/>
        <v>DEU_Thüringen_Animalia_Siricidae_2019.pdf</v>
      </c>
      <c r="AC1825" s="8"/>
      <c r="AD1825" t="s">
        <v>2484</v>
      </c>
      <c r="AE1825" t="s">
        <v>808</v>
      </c>
      <c r="AF1825" t="s">
        <v>87</v>
      </c>
    </row>
    <row r="1826" spans="1:32" ht="15" customHeight="1">
      <c r="A1826">
        <v>1831</v>
      </c>
      <c r="B1826" s="43" t="s">
        <v>31</v>
      </c>
      <c r="C1826" s="24" t="s">
        <v>50</v>
      </c>
      <c r="D1826" s="43" t="s">
        <v>465</v>
      </c>
      <c r="E1826" s="43" t="s">
        <v>465</v>
      </c>
      <c r="F1826" s="43"/>
      <c r="G1826" s="43"/>
      <c r="H1826" s="43"/>
      <c r="I1826" s="43" t="s">
        <v>53</v>
      </c>
      <c r="J1826" s="43" t="s">
        <v>54</v>
      </c>
      <c r="K1826" s="43" t="s">
        <v>37</v>
      </c>
      <c r="L1826" s="43" t="s">
        <v>38</v>
      </c>
      <c r="M1826" s="43" t="s">
        <v>55</v>
      </c>
      <c r="N1826" s="61" t="s">
        <v>56</v>
      </c>
      <c r="O1826" s="43" t="s">
        <v>806</v>
      </c>
      <c r="P1826" t="s">
        <v>8149</v>
      </c>
      <c r="Q1826" t="s">
        <v>41</v>
      </c>
      <c r="R1826" t="s">
        <v>808</v>
      </c>
      <c r="S1826" s="38" t="s">
        <v>8594</v>
      </c>
      <c r="T1826" t="s">
        <v>44</v>
      </c>
      <c r="U1826" t="s">
        <v>60</v>
      </c>
      <c r="W1826" s="21">
        <v>2019</v>
      </c>
      <c r="X1826" t="s">
        <v>61</v>
      </c>
      <c r="Z1826" s="8"/>
      <c r="AB1826" t="str">
        <f t="shared" si="40"/>
        <v>DEU_Thüringen_Animalia_Xiphydriidae_2019.pdf</v>
      </c>
      <c r="AC1826" s="8"/>
      <c r="AD1826" t="s">
        <v>2484</v>
      </c>
      <c r="AE1826" t="s">
        <v>808</v>
      </c>
      <c r="AF1826" t="s">
        <v>87</v>
      </c>
    </row>
    <row r="1827" spans="1:32" ht="15" customHeight="1">
      <c r="A1827">
        <v>1832</v>
      </c>
      <c r="B1827" s="43" t="s">
        <v>31</v>
      </c>
      <c r="C1827" s="24" t="s">
        <v>50</v>
      </c>
      <c r="D1827" s="43" t="s">
        <v>465</v>
      </c>
      <c r="E1827" s="43" t="s">
        <v>465</v>
      </c>
      <c r="F1827" s="43"/>
      <c r="G1827" s="43"/>
      <c r="H1827" s="43"/>
      <c r="I1827" s="43" t="s">
        <v>53</v>
      </c>
      <c r="J1827" s="43" t="s">
        <v>54</v>
      </c>
      <c r="K1827" s="43" t="s">
        <v>37</v>
      </c>
      <c r="L1827" s="43" t="s">
        <v>38</v>
      </c>
      <c r="M1827" s="43" t="s">
        <v>55</v>
      </c>
      <c r="N1827" s="61" t="s">
        <v>56</v>
      </c>
      <c r="O1827" s="43" t="s">
        <v>806</v>
      </c>
      <c r="P1827" t="s">
        <v>1080</v>
      </c>
      <c r="Q1827" t="s">
        <v>41</v>
      </c>
      <c r="R1827" t="s">
        <v>808</v>
      </c>
      <c r="S1827" s="38" t="s">
        <v>8596</v>
      </c>
      <c r="T1827" t="s">
        <v>44</v>
      </c>
      <c r="U1827" t="s">
        <v>60</v>
      </c>
      <c r="W1827" s="21">
        <v>2001</v>
      </c>
      <c r="X1827" t="s">
        <v>61</v>
      </c>
      <c r="Z1827" s="8"/>
      <c r="AA1827" t="s">
        <v>1110</v>
      </c>
      <c r="AB1827" t="str">
        <f t="shared" si="40"/>
        <v>DEU_Thüringen_Animalia_Bees_2001.pdf</v>
      </c>
      <c r="AC1827" s="8"/>
      <c r="AD1827" t="s">
        <v>1111</v>
      </c>
      <c r="AE1827" t="s">
        <v>808</v>
      </c>
      <c r="AF1827" t="s">
        <v>87</v>
      </c>
    </row>
    <row r="1828" spans="1:32" ht="15" customHeight="1">
      <c r="A1828">
        <v>1833</v>
      </c>
      <c r="B1828" s="43" t="s">
        <v>31</v>
      </c>
      <c r="C1828" s="24" t="s">
        <v>50</v>
      </c>
      <c r="D1828" s="43" t="s">
        <v>465</v>
      </c>
      <c r="E1828" s="43" t="s">
        <v>465</v>
      </c>
      <c r="F1828" s="43"/>
      <c r="G1828" s="43"/>
      <c r="H1828" s="43"/>
      <c r="I1828" s="43" t="s">
        <v>53</v>
      </c>
      <c r="J1828" s="43" t="s">
        <v>54</v>
      </c>
      <c r="K1828" s="43" t="s">
        <v>37</v>
      </c>
      <c r="L1828" s="43" t="s">
        <v>38</v>
      </c>
      <c r="M1828" s="43" t="s">
        <v>55</v>
      </c>
      <c r="N1828" s="61" t="s">
        <v>56</v>
      </c>
      <c r="O1828" s="43" t="s">
        <v>806</v>
      </c>
      <c r="P1828" t="s">
        <v>1080</v>
      </c>
      <c r="Q1828" t="s">
        <v>41</v>
      </c>
      <c r="R1828" t="s">
        <v>808</v>
      </c>
      <c r="S1828" s="38" t="s">
        <v>8595</v>
      </c>
      <c r="T1828" t="s">
        <v>44</v>
      </c>
      <c r="U1828" t="s">
        <v>60</v>
      </c>
      <c r="W1828" s="21">
        <v>2021</v>
      </c>
      <c r="X1828" t="s">
        <v>61</v>
      </c>
      <c r="Z1828" s="8"/>
      <c r="AB1828" t="str">
        <f t="shared" si="40"/>
        <v>DEU_Thüringen_Animalia_Bees_2021.pdf</v>
      </c>
      <c r="AC1828" s="8"/>
      <c r="AD1828" t="s">
        <v>1112</v>
      </c>
      <c r="AE1828" t="s">
        <v>808</v>
      </c>
      <c r="AF1828" t="s">
        <v>87</v>
      </c>
    </row>
    <row r="1829" spans="1:32" ht="15" customHeight="1">
      <c r="A1829">
        <v>1834</v>
      </c>
      <c r="B1829" s="43" t="s">
        <v>31</v>
      </c>
      <c r="C1829" s="24" t="s">
        <v>50</v>
      </c>
      <c r="D1829" s="43" t="s">
        <v>465</v>
      </c>
      <c r="E1829" s="43" t="s">
        <v>465</v>
      </c>
      <c r="F1829" s="43"/>
      <c r="G1829" s="43"/>
      <c r="H1829" s="43"/>
      <c r="I1829" s="43" t="s">
        <v>53</v>
      </c>
      <c r="J1829" s="43" t="s">
        <v>54</v>
      </c>
      <c r="K1829" s="43" t="s">
        <v>37</v>
      </c>
      <c r="L1829" s="43" t="s">
        <v>38</v>
      </c>
      <c r="M1829" s="43" t="s">
        <v>55</v>
      </c>
      <c r="N1829" s="61" t="s">
        <v>56</v>
      </c>
      <c r="O1829" s="43" t="s">
        <v>806</v>
      </c>
      <c r="P1829" t="s">
        <v>807</v>
      </c>
      <c r="Q1829" t="s">
        <v>41</v>
      </c>
      <c r="R1829" t="s">
        <v>808</v>
      </c>
      <c r="S1829" s="38" t="s">
        <v>8597</v>
      </c>
      <c r="T1829" t="s">
        <v>44</v>
      </c>
      <c r="U1829" t="s">
        <v>60</v>
      </c>
      <c r="W1829" s="21">
        <v>2021</v>
      </c>
      <c r="X1829" t="s">
        <v>61</v>
      </c>
      <c r="Z1829" s="8"/>
      <c r="AA1829" t="s">
        <v>809</v>
      </c>
      <c r="AB1829" t="str">
        <f t="shared" si="40"/>
        <v>DEU_Thüringen_Animalia_Ampulicidae_2021.pdf</v>
      </c>
      <c r="AC1829" s="8"/>
      <c r="AD1829" t="s">
        <v>810</v>
      </c>
      <c r="AE1829" t="s">
        <v>808</v>
      </c>
      <c r="AF1829" t="s">
        <v>87</v>
      </c>
    </row>
    <row r="1830" spans="1:32" ht="15" customHeight="1">
      <c r="A1830">
        <v>1835</v>
      </c>
      <c r="B1830" s="43" t="s">
        <v>31</v>
      </c>
      <c r="C1830" s="24" t="s">
        <v>50</v>
      </c>
      <c r="D1830" s="43" t="s">
        <v>465</v>
      </c>
      <c r="E1830" s="43" t="s">
        <v>465</v>
      </c>
      <c r="F1830" s="43"/>
      <c r="G1830" s="43"/>
      <c r="H1830" s="43"/>
      <c r="I1830" s="43" t="s">
        <v>53</v>
      </c>
      <c r="J1830" s="43" t="s">
        <v>54</v>
      </c>
      <c r="K1830" s="43" t="s">
        <v>37</v>
      </c>
      <c r="L1830" s="43" t="s">
        <v>38</v>
      </c>
      <c r="M1830" s="43" t="s">
        <v>55</v>
      </c>
      <c r="N1830" s="61" t="s">
        <v>56</v>
      </c>
      <c r="O1830" s="43" t="s">
        <v>806</v>
      </c>
      <c r="P1830" t="s">
        <v>7560</v>
      </c>
      <c r="Q1830" t="s">
        <v>41</v>
      </c>
      <c r="R1830" t="s">
        <v>808</v>
      </c>
      <c r="S1830" s="38" t="s">
        <v>8597</v>
      </c>
      <c r="T1830" t="s">
        <v>44</v>
      </c>
      <c r="U1830" t="s">
        <v>60</v>
      </c>
      <c r="W1830" s="21">
        <v>2021</v>
      </c>
      <c r="X1830" t="s">
        <v>61</v>
      </c>
      <c r="Z1830" s="8"/>
      <c r="AA1830" t="s">
        <v>809</v>
      </c>
      <c r="AB1830" t="str">
        <f t="shared" si="40"/>
        <v>DEU_Thüringen_Animalia_Sphecidae_2021.pdf</v>
      </c>
      <c r="AC1830" s="8"/>
      <c r="AD1830" t="s">
        <v>810</v>
      </c>
      <c r="AE1830" t="s">
        <v>808</v>
      </c>
      <c r="AF1830" t="s">
        <v>87</v>
      </c>
    </row>
    <row r="1831" spans="1:32" ht="15" customHeight="1">
      <c r="A1831">
        <v>1836</v>
      </c>
      <c r="B1831" s="43" t="s">
        <v>31</v>
      </c>
      <c r="C1831" s="24" t="s">
        <v>50</v>
      </c>
      <c r="D1831" s="43" t="s">
        <v>465</v>
      </c>
      <c r="E1831" s="43" t="s">
        <v>465</v>
      </c>
      <c r="F1831" s="43"/>
      <c r="G1831" s="43"/>
      <c r="H1831" s="43"/>
      <c r="I1831" s="43" t="s">
        <v>53</v>
      </c>
      <c r="J1831" s="43" t="s">
        <v>54</v>
      </c>
      <c r="K1831" s="43" t="s">
        <v>37</v>
      </c>
      <c r="L1831" s="43" t="s">
        <v>38</v>
      </c>
      <c r="M1831" s="43" t="s">
        <v>55</v>
      </c>
      <c r="N1831" s="61" t="s">
        <v>56</v>
      </c>
      <c r="O1831" s="43" t="s">
        <v>806</v>
      </c>
      <c r="P1831" t="s">
        <v>2568</v>
      </c>
      <c r="Q1831" t="s">
        <v>41</v>
      </c>
      <c r="R1831" t="s">
        <v>808</v>
      </c>
      <c r="S1831" s="38" t="s">
        <v>8597</v>
      </c>
      <c r="T1831" t="s">
        <v>44</v>
      </c>
      <c r="U1831" t="s">
        <v>60</v>
      </c>
      <c r="W1831" s="21">
        <v>2021</v>
      </c>
      <c r="X1831" t="s">
        <v>61</v>
      </c>
      <c r="Z1831" s="8"/>
      <c r="AA1831" t="s">
        <v>809</v>
      </c>
      <c r="AB1831" t="str">
        <f t="shared" si="40"/>
        <v>DEU_Thüringen_Animalia_Crabronidae_2021.pdf</v>
      </c>
      <c r="AC1831" s="8"/>
      <c r="AD1831" t="s">
        <v>810</v>
      </c>
      <c r="AE1831" t="s">
        <v>808</v>
      </c>
      <c r="AF1831" t="s">
        <v>87</v>
      </c>
    </row>
    <row r="1832" spans="1:32" ht="15" customHeight="1">
      <c r="A1832">
        <v>1837</v>
      </c>
      <c r="B1832" s="43" t="s">
        <v>31</v>
      </c>
      <c r="C1832" s="24" t="s">
        <v>50</v>
      </c>
      <c r="D1832" s="43" t="s">
        <v>465</v>
      </c>
      <c r="E1832" s="43" t="s">
        <v>465</v>
      </c>
      <c r="F1832" s="43"/>
      <c r="G1832" s="43"/>
      <c r="H1832" s="43"/>
      <c r="I1832" s="43" t="s">
        <v>53</v>
      </c>
      <c r="J1832" s="43" t="s">
        <v>54</v>
      </c>
      <c r="K1832" s="43" t="s">
        <v>37</v>
      </c>
      <c r="L1832" s="43" t="s">
        <v>38</v>
      </c>
      <c r="M1832" s="43" t="s">
        <v>55</v>
      </c>
      <c r="N1832" s="61" t="s">
        <v>56</v>
      </c>
      <c r="O1832" s="43" t="s">
        <v>806</v>
      </c>
      <c r="P1832" t="s">
        <v>832</v>
      </c>
      <c r="Q1832" t="s">
        <v>41</v>
      </c>
      <c r="R1832" t="s">
        <v>808</v>
      </c>
      <c r="S1832" s="38" t="s">
        <v>8598</v>
      </c>
      <c r="T1832" t="s">
        <v>44</v>
      </c>
      <c r="U1832" t="s">
        <v>60</v>
      </c>
      <c r="W1832" s="21">
        <v>2019</v>
      </c>
      <c r="X1832" t="s">
        <v>61</v>
      </c>
      <c r="Z1832" s="8"/>
      <c r="AB1832" t="str">
        <f t="shared" si="40"/>
        <v>DEU_Thüringen_Animalia_Ants_2019.pdf</v>
      </c>
      <c r="AC1832" s="8"/>
      <c r="AD1832" t="s">
        <v>857</v>
      </c>
      <c r="AE1832" t="s">
        <v>808</v>
      </c>
      <c r="AF1832" t="s">
        <v>87</v>
      </c>
    </row>
    <row r="1833" spans="1:32" ht="15" customHeight="1">
      <c r="A1833">
        <v>1838</v>
      </c>
      <c r="B1833" s="43" t="s">
        <v>31</v>
      </c>
      <c r="C1833" s="24" t="s">
        <v>50</v>
      </c>
      <c r="D1833" s="43" t="s">
        <v>465</v>
      </c>
      <c r="E1833" s="43" t="s">
        <v>465</v>
      </c>
      <c r="F1833" s="43"/>
      <c r="G1833" s="43"/>
      <c r="H1833" s="43"/>
      <c r="I1833" s="43" t="s">
        <v>53</v>
      </c>
      <c r="J1833" s="43" t="s">
        <v>54</v>
      </c>
      <c r="K1833" s="43" t="s">
        <v>37</v>
      </c>
      <c r="L1833" s="43" t="s">
        <v>38</v>
      </c>
      <c r="M1833" s="43" t="s">
        <v>55</v>
      </c>
      <c r="N1833" s="61" t="s">
        <v>56</v>
      </c>
      <c r="O1833" s="43" t="s">
        <v>68</v>
      </c>
      <c r="P1833" t="s">
        <v>2701</v>
      </c>
      <c r="Q1833" t="s">
        <v>41</v>
      </c>
      <c r="R1833" t="s">
        <v>808</v>
      </c>
      <c r="S1833" s="38" t="s">
        <v>8600</v>
      </c>
      <c r="T1833" t="s">
        <v>44</v>
      </c>
      <c r="U1833" t="s">
        <v>60</v>
      </c>
      <c r="W1833" s="21">
        <v>2020</v>
      </c>
      <c r="X1833" t="s">
        <v>61</v>
      </c>
      <c r="Z1833" s="8"/>
      <c r="AB1833" t="str">
        <f t="shared" si="40"/>
        <v>DEU_Thüringen_Animalia_Dolichopodidae_2020.pdf</v>
      </c>
      <c r="AC1833" s="8"/>
      <c r="AD1833" t="s">
        <v>2703</v>
      </c>
      <c r="AE1833" t="s">
        <v>808</v>
      </c>
      <c r="AF1833" t="s">
        <v>87</v>
      </c>
    </row>
    <row r="1834" spans="1:32" ht="15" customHeight="1">
      <c r="A1834">
        <v>1839</v>
      </c>
      <c r="B1834" s="43" t="s">
        <v>31</v>
      </c>
      <c r="C1834" s="24" t="s">
        <v>50</v>
      </c>
      <c r="D1834" s="43" t="s">
        <v>465</v>
      </c>
      <c r="E1834" s="43" t="s">
        <v>465</v>
      </c>
      <c r="F1834" s="43"/>
      <c r="G1834" s="43"/>
      <c r="H1834" s="43"/>
      <c r="I1834" s="43" t="s">
        <v>53</v>
      </c>
      <c r="J1834" s="43" t="s">
        <v>54</v>
      </c>
      <c r="K1834" s="43" t="s">
        <v>37</v>
      </c>
      <c r="L1834" s="43" t="s">
        <v>38</v>
      </c>
      <c r="M1834" s="43" t="s">
        <v>55</v>
      </c>
      <c r="N1834" s="61" t="s">
        <v>56</v>
      </c>
      <c r="O1834" s="43" t="s">
        <v>68</v>
      </c>
      <c r="P1834" t="s">
        <v>891</v>
      </c>
      <c r="Q1834" t="s">
        <v>41</v>
      </c>
      <c r="R1834" t="s">
        <v>808</v>
      </c>
      <c r="S1834" s="38" t="s">
        <v>8601</v>
      </c>
      <c r="T1834" t="s">
        <v>44</v>
      </c>
      <c r="U1834" t="s">
        <v>60</v>
      </c>
      <c r="W1834" s="21">
        <v>2010</v>
      </c>
      <c r="X1834" t="s">
        <v>61</v>
      </c>
      <c r="Z1834" s="8"/>
      <c r="AB1834" t="str">
        <f t="shared" si="40"/>
        <v>DEU_Thüringen_Animalia_Aquatic Empididae_2010.pdf</v>
      </c>
      <c r="AC1834" s="8"/>
      <c r="AD1834" t="s">
        <v>892</v>
      </c>
      <c r="AE1834" t="s">
        <v>808</v>
      </c>
      <c r="AF1834" t="s">
        <v>87</v>
      </c>
    </row>
    <row r="1835" spans="1:32" ht="15" customHeight="1">
      <c r="A1835">
        <v>1840</v>
      </c>
      <c r="B1835" s="43" t="s">
        <v>31</v>
      </c>
      <c r="C1835" s="24" t="s">
        <v>50</v>
      </c>
      <c r="D1835" s="43" t="s">
        <v>465</v>
      </c>
      <c r="E1835" s="43" t="s">
        <v>465</v>
      </c>
      <c r="F1835" s="43"/>
      <c r="G1835" s="43"/>
      <c r="H1835" s="43"/>
      <c r="I1835" s="43" t="s">
        <v>53</v>
      </c>
      <c r="J1835" s="43" t="s">
        <v>54</v>
      </c>
      <c r="K1835" s="43" t="s">
        <v>37</v>
      </c>
      <c r="L1835" s="43" t="s">
        <v>38</v>
      </c>
      <c r="M1835" s="43" t="s">
        <v>55</v>
      </c>
      <c r="N1835" s="61" t="s">
        <v>56</v>
      </c>
      <c r="O1835" s="43" t="s">
        <v>2283</v>
      </c>
      <c r="P1835" t="s">
        <v>2283</v>
      </c>
      <c r="Q1835" t="s">
        <v>41</v>
      </c>
      <c r="R1835" t="s">
        <v>808</v>
      </c>
      <c r="S1835" s="38" t="s">
        <v>8602</v>
      </c>
      <c r="T1835" t="s">
        <v>44</v>
      </c>
      <c r="U1835" t="s">
        <v>60</v>
      </c>
      <c r="W1835" s="21">
        <v>2020</v>
      </c>
      <c r="X1835" t="s">
        <v>61</v>
      </c>
      <c r="Z1835" s="8"/>
      <c r="AB1835" t="str">
        <f t="shared" si="40"/>
        <v>DEU_Thüringen_Animalia_Orthoptera_2020.pdf</v>
      </c>
      <c r="AC1835" s="8"/>
      <c r="AD1835" t="s">
        <v>7038</v>
      </c>
      <c r="AE1835" t="s">
        <v>808</v>
      </c>
      <c r="AF1835" t="s">
        <v>87</v>
      </c>
    </row>
    <row r="1836" spans="1:32" ht="15" customHeight="1">
      <c r="A1836">
        <v>1841</v>
      </c>
      <c r="B1836" s="43" t="s">
        <v>31</v>
      </c>
      <c r="C1836" s="24" t="s">
        <v>50</v>
      </c>
      <c r="D1836" s="43" t="s">
        <v>465</v>
      </c>
      <c r="E1836" s="43" t="s">
        <v>465</v>
      </c>
      <c r="F1836" s="43"/>
      <c r="G1836" s="43"/>
      <c r="H1836" s="43"/>
      <c r="I1836" s="43" t="s">
        <v>53</v>
      </c>
      <c r="J1836" s="43" t="s">
        <v>54</v>
      </c>
      <c r="K1836" s="43" t="s">
        <v>37</v>
      </c>
      <c r="L1836" s="43" t="s">
        <v>38</v>
      </c>
      <c r="M1836" s="43" t="s">
        <v>55</v>
      </c>
      <c r="N1836" s="61" t="s">
        <v>56</v>
      </c>
      <c r="O1836" s="43" t="s">
        <v>2723</v>
      </c>
      <c r="P1836" t="s">
        <v>2724</v>
      </c>
      <c r="Q1836" t="s">
        <v>41</v>
      </c>
      <c r="R1836" t="s">
        <v>808</v>
      </c>
      <c r="S1836" s="38" t="s">
        <v>8603</v>
      </c>
      <c r="T1836" t="s">
        <v>44</v>
      </c>
      <c r="U1836" t="s">
        <v>60</v>
      </c>
      <c r="W1836" s="21">
        <v>2020</v>
      </c>
      <c r="X1836" t="s">
        <v>61</v>
      </c>
      <c r="Z1836" s="8"/>
      <c r="AB1836" t="str">
        <f t="shared" si="40"/>
        <v>DEU_Thüringen_Animalia_Earwigs_2020.pdf</v>
      </c>
      <c r="AC1836" s="8"/>
      <c r="AD1836" t="s">
        <v>2729</v>
      </c>
      <c r="AE1836" t="s">
        <v>808</v>
      </c>
      <c r="AF1836" t="s">
        <v>87</v>
      </c>
    </row>
    <row r="1837" spans="1:32" ht="15" customHeight="1">
      <c r="A1837">
        <v>1842</v>
      </c>
      <c r="B1837" s="43" t="s">
        <v>31</v>
      </c>
      <c r="C1837" s="24" t="s">
        <v>50</v>
      </c>
      <c r="D1837" s="43" t="s">
        <v>465</v>
      </c>
      <c r="E1837" s="43" t="s">
        <v>465</v>
      </c>
      <c r="F1837" s="43"/>
      <c r="G1837" s="43"/>
      <c r="H1837" s="43"/>
      <c r="I1837" s="43" t="s">
        <v>53</v>
      </c>
      <c r="J1837" s="43" t="s">
        <v>54</v>
      </c>
      <c r="K1837" s="43" t="s">
        <v>37</v>
      </c>
      <c r="L1837" s="43" t="s">
        <v>38</v>
      </c>
      <c r="M1837" s="43" t="s">
        <v>55</v>
      </c>
      <c r="N1837" s="61" t="s">
        <v>56</v>
      </c>
      <c r="O1837" s="43" t="s">
        <v>57</v>
      </c>
      <c r="P1837" t="s">
        <v>7428</v>
      </c>
      <c r="Q1837" t="s">
        <v>41</v>
      </c>
      <c r="R1837" t="s">
        <v>808</v>
      </c>
      <c r="S1837" s="38" t="s">
        <v>8604</v>
      </c>
      <c r="T1837" t="s">
        <v>44</v>
      </c>
      <c r="U1837" t="s">
        <v>60</v>
      </c>
      <c r="W1837" s="21">
        <v>2020</v>
      </c>
      <c r="X1837" t="s">
        <v>61</v>
      </c>
      <c r="Z1837" s="8"/>
      <c r="AB1837" t="str">
        <f t="shared" si="40"/>
        <v>DEU_Thüringen_Animalia_Scale insect_2020.pdf</v>
      </c>
      <c r="AC1837" s="8"/>
      <c r="AD1837" t="s">
        <v>7429</v>
      </c>
      <c r="AE1837" t="s">
        <v>808</v>
      </c>
      <c r="AF1837" t="s">
        <v>87</v>
      </c>
    </row>
    <row r="1838" spans="1:32" ht="15" customHeight="1">
      <c r="A1838">
        <v>1843</v>
      </c>
      <c r="B1838" s="43" t="s">
        <v>31</v>
      </c>
      <c r="C1838" s="24" t="s">
        <v>50</v>
      </c>
      <c r="D1838" s="43" t="s">
        <v>465</v>
      </c>
      <c r="E1838" s="43" t="s">
        <v>465</v>
      </c>
      <c r="F1838" s="43"/>
      <c r="G1838" s="43"/>
      <c r="H1838" s="43"/>
      <c r="I1838" s="43" t="s">
        <v>53</v>
      </c>
      <c r="J1838" s="43" t="s">
        <v>54</v>
      </c>
      <c r="K1838" s="43" t="s">
        <v>37</v>
      </c>
      <c r="L1838" s="43" t="s">
        <v>38</v>
      </c>
      <c r="M1838" s="43" t="s">
        <v>55</v>
      </c>
      <c r="N1838" s="61" t="s">
        <v>56</v>
      </c>
      <c r="O1838" s="43" t="s">
        <v>57</v>
      </c>
      <c r="P1838" t="s">
        <v>5464</v>
      </c>
      <c r="Q1838" t="s">
        <v>41</v>
      </c>
      <c r="R1838" t="s">
        <v>808</v>
      </c>
      <c r="S1838" s="38" t="s">
        <v>8605</v>
      </c>
      <c r="T1838" t="s">
        <v>44</v>
      </c>
      <c r="U1838" t="s">
        <v>60</v>
      </c>
      <c r="W1838" s="21">
        <v>2020</v>
      </c>
      <c r="X1838" t="s">
        <v>61</v>
      </c>
      <c r="Z1838" s="8"/>
      <c r="AB1838" t="str">
        <f t="shared" si="40"/>
        <v>DEU_Thüringen_Animalia_Heteroptera_2020.pdf</v>
      </c>
      <c r="AC1838" s="8"/>
      <c r="AD1838" t="s">
        <v>5493</v>
      </c>
      <c r="AE1838" t="s">
        <v>808</v>
      </c>
      <c r="AF1838" t="s">
        <v>87</v>
      </c>
    </row>
    <row r="1839" spans="1:32" ht="15" customHeight="1">
      <c r="A1839">
        <v>1844</v>
      </c>
      <c r="B1839" s="43" t="s">
        <v>31</v>
      </c>
      <c r="C1839" s="24" t="s">
        <v>50</v>
      </c>
      <c r="D1839" s="43" t="s">
        <v>465</v>
      </c>
      <c r="E1839" s="43" t="s">
        <v>465</v>
      </c>
      <c r="F1839" s="43"/>
      <c r="G1839" s="43"/>
      <c r="H1839" s="43"/>
      <c r="I1839" s="43" t="s">
        <v>53</v>
      </c>
      <c r="J1839" s="43" t="s">
        <v>54</v>
      </c>
      <c r="K1839" s="43" t="s">
        <v>37</v>
      </c>
      <c r="L1839" s="43" t="s">
        <v>38</v>
      </c>
      <c r="M1839" s="43" t="s">
        <v>166</v>
      </c>
      <c r="N1839" s="61" t="s">
        <v>167</v>
      </c>
      <c r="O1839" s="43" t="s">
        <v>7578</v>
      </c>
      <c r="P1839" t="s">
        <v>7579</v>
      </c>
      <c r="Q1839" t="s">
        <v>41</v>
      </c>
      <c r="R1839" t="s">
        <v>808</v>
      </c>
      <c r="S1839" s="38" t="s">
        <v>8606</v>
      </c>
      <c r="T1839" t="s">
        <v>44</v>
      </c>
      <c r="U1839" t="s">
        <v>60</v>
      </c>
      <c r="W1839" s="21">
        <v>2001</v>
      </c>
      <c r="X1839" t="s">
        <v>61</v>
      </c>
      <c r="Z1839" s="8"/>
      <c r="AB1839" t="str">
        <f t="shared" si="40"/>
        <v>DEU_Thüringen_Animalia_Spiders_2001.pdf</v>
      </c>
      <c r="AC1839" s="8"/>
      <c r="AD1839" t="s">
        <v>7611</v>
      </c>
      <c r="AE1839" t="s">
        <v>808</v>
      </c>
      <c r="AF1839" t="s">
        <v>87</v>
      </c>
    </row>
    <row r="1840" spans="1:32" ht="15" customHeight="1">
      <c r="A1840">
        <v>1845</v>
      </c>
      <c r="B1840" s="43" t="s">
        <v>31</v>
      </c>
      <c r="C1840" s="24" t="s">
        <v>50</v>
      </c>
      <c r="D1840" s="43" t="s">
        <v>465</v>
      </c>
      <c r="E1840" s="43" t="s">
        <v>465</v>
      </c>
      <c r="F1840" s="43"/>
      <c r="G1840" s="43"/>
      <c r="H1840" s="43"/>
      <c r="I1840" s="43" t="s">
        <v>53</v>
      </c>
      <c r="J1840" s="43" t="s">
        <v>54</v>
      </c>
      <c r="K1840" s="43" t="s">
        <v>37</v>
      </c>
      <c r="L1840" s="43" t="s">
        <v>38</v>
      </c>
      <c r="M1840" s="43" t="s">
        <v>55</v>
      </c>
      <c r="N1840" s="61" t="s">
        <v>56</v>
      </c>
      <c r="O1840" s="43" t="s">
        <v>68</v>
      </c>
      <c r="P1840" t="s">
        <v>5524</v>
      </c>
      <c r="Q1840" t="s">
        <v>41</v>
      </c>
      <c r="R1840" t="s">
        <v>808</v>
      </c>
      <c r="S1840" s="38" t="s">
        <v>8607</v>
      </c>
      <c r="T1840" t="s">
        <v>44</v>
      </c>
      <c r="U1840" t="s">
        <v>60</v>
      </c>
      <c r="W1840" s="21">
        <v>2001</v>
      </c>
      <c r="X1840" t="s">
        <v>61</v>
      </c>
      <c r="Z1840" s="8"/>
      <c r="AB1840" t="str">
        <f t="shared" si="40"/>
        <v>DEU_Thüringen_Animalia_Hoverflies_2001.pdf</v>
      </c>
      <c r="AC1840" s="8"/>
      <c r="AD1840" t="s">
        <v>5536</v>
      </c>
      <c r="AE1840" t="s">
        <v>808</v>
      </c>
      <c r="AF1840" t="s">
        <v>87</v>
      </c>
    </row>
    <row r="1841" spans="1:32" ht="15" customHeight="1">
      <c r="A1841">
        <v>1846</v>
      </c>
      <c r="B1841" s="43" t="s">
        <v>31</v>
      </c>
      <c r="C1841" s="24" t="s">
        <v>50</v>
      </c>
      <c r="D1841" s="43" t="s">
        <v>465</v>
      </c>
      <c r="E1841" s="43" t="s">
        <v>465</v>
      </c>
      <c r="F1841" s="43"/>
      <c r="G1841" s="43"/>
      <c r="H1841" s="43"/>
      <c r="I1841" s="43" t="s">
        <v>53</v>
      </c>
      <c r="J1841" s="43" t="s">
        <v>54</v>
      </c>
      <c r="K1841" s="43" t="s">
        <v>37</v>
      </c>
      <c r="L1841" s="43" t="s">
        <v>38</v>
      </c>
      <c r="M1841" s="43" t="s">
        <v>55</v>
      </c>
      <c r="N1841" s="61" t="s">
        <v>56</v>
      </c>
      <c r="O1841" s="43" t="s">
        <v>68</v>
      </c>
      <c r="P1841" t="s">
        <v>7092</v>
      </c>
      <c r="Q1841" t="s">
        <v>41</v>
      </c>
      <c r="R1841" t="s">
        <v>808</v>
      </c>
      <c r="S1841" s="38" t="s">
        <v>8608</v>
      </c>
      <c r="T1841" t="s">
        <v>44</v>
      </c>
      <c r="U1841" t="s">
        <v>60</v>
      </c>
      <c r="W1841" s="21">
        <v>2001</v>
      </c>
      <c r="X1841" t="s">
        <v>61</v>
      </c>
      <c r="Z1841" s="8"/>
      <c r="AB1841" t="str">
        <f t="shared" si="40"/>
        <v>DEU_Thüringen_Animalia_Pediciidae_2001.pdf</v>
      </c>
      <c r="AC1841" s="8"/>
      <c r="AD1841" t="s">
        <v>5851</v>
      </c>
      <c r="AE1841" t="s">
        <v>808</v>
      </c>
      <c r="AF1841" t="s">
        <v>87</v>
      </c>
    </row>
    <row r="1842" spans="1:32" ht="15" customHeight="1">
      <c r="A1842">
        <v>1847</v>
      </c>
      <c r="B1842" s="43" t="s">
        <v>31</v>
      </c>
      <c r="C1842" s="24" t="s">
        <v>50</v>
      </c>
      <c r="D1842" s="43" t="s">
        <v>465</v>
      </c>
      <c r="E1842" s="43" t="s">
        <v>465</v>
      </c>
      <c r="F1842" s="43"/>
      <c r="G1842" s="43"/>
      <c r="H1842" s="43"/>
      <c r="I1842" s="43" t="s">
        <v>53</v>
      </c>
      <c r="J1842" s="43" t="s">
        <v>54</v>
      </c>
      <c r="K1842" s="43" t="s">
        <v>37</v>
      </c>
      <c r="L1842" s="43" t="s">
        <v>38</v>
      </c>
      <c r="M1842" s="43" t="s">
        <v>55</v>
      </c>
      <c r="N1842" s="61" t="s">
        <v>56</v>
      </c>
      <c r="O1842" s="43" t="s">
        <v>68</v>
      </c>
      <c r="P1842" t="s">
        <v>5850</v>
      </c>
      <c r="Q1842" t="s">
        <v>41</v>
      </c>
      <c r="R1842" t="s">
        <v>808</v>
      </c>
      <c r="S1842" s="38" t="s">
        <v>8608</v>
      </c>
      <c r="T1842" t="s">
        <v>44</v>
      </c>
      <c r="U1842" t="s">
        <v>60</v>
      </c>
      <c r="W1842" s="21">
        <v>2001</v>
      </c>
      <c r="X1842" t="s">
        <v>61</v>
      </c>
      <c r="Z1842" s="8"/>
      <c r="AB1842" t="str">
        <f t="shared" si="40"/>
        <v>DEU_Thüringen_Animalia_Limoniidae_2001.pdf</v>
      </c>
      <c r="AC1842" s="8"/>
      <c r="AD1842" t="s">
        <v>5851</v>
      </c>
      <c r="AE1842" t="s">
        <v>808</v>
      </c>
      <c r="AF1842" t="s">
        <v>87</v>
      </c>
    </row>
    <row r="1843" spans="1:32" ht="15" customHeight="1">
      <c r="A1843">
        <v>1848</v>
      </c>
      <c r="B1843" s="43" t="s">
        <v>31</v>
      </c>
      <c r="C1843" s="24" t="s">
        <v>50</v>
      </c>
      <c r="D1843" s="43" t="s">
        <v>465</v>
      </c>
      <c r="E1843" s="43" t="s">
        <v>465</v>
      </c>
      <c r="F1843" s="43"/>
      <c r="G1843" s="43"/>
      <c r="H1843" s="43"/>
      <c r="I1843" s="43" t="s">
        <v>53</v>
      </c>
      <c r="J1843" s="43" t="s">
        <v>54</v>
      </c>
      <c r="K1843" s="43" t="s">
        <v>37</v>
      </c>
      <c r="L1843" s="43" t="s">
        <v>38</v>
      </c>
      <c r="M1843" s="43" t="s">
        <v>55</v>
      </c>
      <c r="N1843" s="61" t="s">
        <v>56</v>
      </c>
      <c r="O1843" s="43" t="s">
        <v>68</v>
      </c>
      <c r="P1843" t="s">
        <v>7179</v>
      </c>
      <c r="Q1843" t="s">
        <v>41</v>
      </c>
      <c r="R1843" t="s">
        <v>808</v>
      </c>
      <c r="S1843" s="38" t="s">
        <v>8609</v>
      </c>
      <c r="T1843" t="s">
        <v>44</v>
      </c>
      <c r="U1843" t="s">
        <v>60</v>
      </c>
      <c r="W1843" s="21">
        <v>2010</v>
      </c>
      <c r="X1843" t="s">
        <v>61</v>
      </c>
      <c r="Z1843" s="8"/>
      <c r="AB1843" t="str">
        <f t="shared" si="40"/>
        <v>DEU_Thüringen_Animalia_Psychodidae_2010.pdf</v>
      </c>
      <c r="AC1843" s="8"/>
      <c r="AD1843" t="s">
        <v>7183</v>
      </c>
      <c r="AE1843" t="s">
        <v>808</v>
      </c>
      <c r="AF1843" t="s">
        <v>87</v>
      </c>
    </row>
    <row r="1844" spans="1:32" ht="15" customHeight="1">
      <c r="A1844">
        <v>1849</v>
      </c>
      <c r="B1844" s="43" t="s">
        <v>31</v>
      </c>
      <c r="C1844" s="24" t="s">
        <v>50</v>
      </c>
      <c r="D1844" s="43" t="s">
        <v>465</v>
      </c>
      <c r="E1844" s="43" t="s">
        <v>465</v>
      </c>
      <c r="F1844" s="43"/>
      <c r="G1844" s="43"/>
      <c r="H1844" s="43"/>
      <c r="I1844" s="43" t="s">
        <v>53</v>
      </c>
      <c r="J1844" s="43" t="s">
        <v>54</v>
      </c>
      <c r="K1844" s="43" t="s">
        <v>37</v>
      </c>
      <c r="L1844" s="43" t="s">
        <v>38</v>
      </c>
      <c r="M1844" s="43" t="s">
        <v>55</v>
      </c>
      <c r="N1844" s="61" t="s">
        <v>56</v>
      </c>
      <c r="O1844" s="43" t="s">
        <v>1586</v>
      </c>
      <c r="P1844" t="s">
        <v>2505</v>
      </c>
      <c r="Q1844" t="s">
        <v>41</v>
      </c>
      <c r="R1844" t="s">
        <v>808</v>
      </c>
      <c r="S1844" s="38" t="s">
        <v>8610</v>
      </c>
      <c r="T1844" t="s">
        <v>44</v>
      </c>
      <c r="U1844" t="s">
        <v>60</v>
      </c>
      <c r="W1844" s="21">
        <v>2020</v>
      </c>
      <c r="X1844" t="s">
        <v>61</v>
      </c>
      <c r="Z1844" s="8"/>
      <c r="AB1844" t="str">
        <f t="shared" si="40"/>
        <v>DEU_Thüringen_Animalia_Cockroaches_2020.pdf</v>
      </c>
      <c r="AC1844" s="8"/>
      <c r="AD1844" t="s">
        <v>2508</v>
      </c>
      <c r="AE1844" t="s">
        <v>808</v>
      </c>
      <c r="AF1844" t="s">
        <v>87</v>
      </c>
    </row>
    <row r="1845" spans="1:32" ht="15" customHeight="1">
      <c r="A1845">
        <v>1850</v>
      </c>
      <c r="B1845" s="43" t="s">
        <v>31</v>
      </c>
      <c r="C1845" s="24" t="s">
        <v>50</v>
      </c>
      <c r="D1845" s="43" t="s">
        <v>465</v>
      </c>
      <c r="E1845" s="43" t="s">
        <v>465</v>
      </c>
      <c r="F1845" s="43"/>
      <c r="G1845" s="43"/>
      <c r="H1845" s="43"/>
      <c r="I1845" s="43" t="s">
        <v>53</v>
      </c>
      <c r="J1845" s="43" t="s">
        <v>54</v>
      </c>
      <c r="K1845" s="43" t="s">
        <v>37</v>
      </c>
      <c r="L1845" s="43" t="s">
        <v>38</v>
      </c>
      <c r="M1845" s="43" t="s">
        <v>55</v>
      </c>
      <c r="N1845" s="61" t="s">
        <v>56</v>
      </c>
      <c r="O1845" s="43" t="s">
        <v>57</v>
      </c>
      <c r="P1845" t="s">
        <v>966</v>
      </c>
      <c r="Q1845" t="s">
        <v>41</v>
      </c>
      <c r="R1845" t="s">
        <v>808</v>
      </c>
      <c r="S1845" s="38" t="s">
        <v>8611</v>
      </c>
      <c r="T1845" t="s">
        <v>44</v>
      </c>
      <c r="U1845" t="s">
        <v>60</v>
      </c>
      <c r="W1845" s="21">
        <v>2010</v>
      </c>
      <c r="X1845" t="s">
        <v>61</v>
      </c>
      <c r="Z1845" s="8"/>
      <c r="AB1845" t="str">
        <f t="shared" si="40"/>
        <v>DEU_Thüringen_Animalia_Auchenorrhyncha_2010.pdf</v>
      </c>
      <c r="AC1845" s="8"/>
      <c r="AD1845" t="s">
        <v>981</v>
      </c>
      <c r="AE1845" t="s">
        <v>808</v>
      </c>
      <c r="AF1845" t="s">
        <v>87</v>
      </c>
    </row>
    <row r="1846" spans="1:32" ht="15" customHeight="1">
      <c r="A1846">
        <v>1851</v>
      </c>
      <c r="B1846" s="43" t="s">
        <v>31</v>
      </c>
      <c r="C1846" s="24" t="s">
        <v>50</v>
      </c>
      <c r="D1846" s="43" t="s">
        <v>465</v>
      </c>
      <c r="E1846" s="43" t="s">
        <v>465</v>
      </c>
      <c r="F1846" s="43"/>
      <c r="G1846" s="43"/>
      <c r="H1846" s="43"/>
      <c r="I1846" s="43" t="s">
        <v>53</v>
      </c>
      <c r="J1846" s="43" t="s">
        <v>54</v>
      </c>
      <c r="K1846" s="43" t="s">
        <v>37</v>
      </c>
      <c r="L1846" s="43" t="s">
        <v>38</v>
      </c>
      <c r="M1846" s="43" t="s">
        <v>55</v>
      </c>
      <c r="N1846" s="61" t="s">
        <v>56</v>
      </c>
      <c r="O1846" s="43" t="s">
        <v>806</v>
      </c>
      <c r="P1846" t="s">
        <v>2483</v>
      </c>
      <c r="Q1846" t="s">
        <v>41</v>
      </c>
      <c r="R1846" t="s">
        <v>808</v>
      </c>
      <c r="S1846" s="38" t="s">
        <v>8612</v>
      </c>
      <c r="T1846" t="s">
        <v>44</v>
      </c>
      <c r="U1846" t="s">
        <v>60</v>
      </c>
      <c r="W1846" s="21">
        <v>2010</v>
      </c>
      <c r="X1846" t="s">
        <v>61</v>
      </c>
      <c r="Z1846" s="8"/>
      <c r="AB1846" t="str">
        <f t="shared" si="40"/>
        <v>DEU_Thüringen_Animalia_Cimbicidae_2010.pdf</v>
      </c>
      <c r="AC1846" s="8"/>
      <c r="AD1846" t="s">
        <v>2485</v>
      </c>
      <c r="AE1846" t="s">
        <v>808</v>
      </c>
      <c r="AF1846" t="s">
        <v>87</v>
      </c>
    </row>
    <row r="1847" spans="1:32" ht="15" customHeight="1">
      <c r="A1847">
        <v>1852</v>
      </c>
      <c r="B1847" s="43" t="s">
        <v>31</v>
      </c>
      <c r="C1847" s="24" t="s">
        <v>50</v>
      </c>
      <c r="D1847" s="43" t="s">
        <v>465</v>
      </c>
      <c r="E1847" s="43" t="s">
        <v>465</v>
      </c>
      <c r="F1847" s="43"/>
      <c r="G1847" s="43"/>
      <c r="H1847" s="43"/>
      <c r="I1847" s="43" t="s">
        <v>53</v>
      </c>
      <c r="J1847" s="43" t="s">
        <v>54</v>
      </c>
      <c r="K1847" s="43" t="s">
        <v>37</v>
      </c>
      <c r="L1847" s="43" t="s">
        <v>38</v>
      </c>
      <c r="M1847" s="43" t="s">
        <v>55</v>
      </c>
      <c r="N1847" s="61" t="s">
        <v>56</v>
      </c>
      <c r="O1847" s="43" t="s">
        <v>806</v>
      </c>
      <c r="P1847" t="s">
        <v>7523</v>
      </c>
      <c r="Q1847" t="s">
        <v>41</v>
      </c>
      <c r="R1847" t="s">
        <v>808</v>
      </c>
      <c r="S1847" s="38" t="s">
        <v>8612</v>
      </c>
      <c r="T1847" t="s">
        <v>44</v>
      </c>
      <c r="U1847" t="s">
        <v>60</v>
      </c>
      <c r="W1847" s="21">
        <v>2010</v>
      </c>
      <c r="X1847" t="s">
        <v>61</v>
      </c>
      <c r="Z1847" s="8"/>
      <c r="AB1847" t="str">
        <f t="shared" si="40"/>
        <v>DEU_Thüringen_Animalia_Siricidae_2010.pdf</v>
      </c>
      <c r="AC1847" s="8"/>
      <c r="AD1847" t="s">
        <v>2485</v>
      </c>
      <c r="AE1847" t="s">
        <v>808</v>
      </c>
      <c r="AF1847" t="s">
        <v>87</v>
      </c>
    </row>
    <row r="1848" spans="1:32" ht="15" customHeight="1">
      <c r="A1848">
        <v>1853</v>
      </c>
      <c r="B1848" s="43" t="s">
        <v>31</v>
      </c>
      <c r="C1848" s="24" t="s">
        <v>50</v>
      </c>
      <c r="D1848" s="43" t="s">
        <v>465</v>
      </c>
      <c r="E1848" s="43" t="s">
        <v>465</v>
      </c>
      <c r="F1848" s="43"/>
      <c r="G1848" s="43"/>
      <c r="H1848" s="43"/>
      <c r="I1848" s="43" t="s">
        <v>53</v>
      </c>
      <c r="J1848" s="43" t="s">
        <v>54</v>
      </c>
      <c r="K1848" s="43" t="s">
        <v>37</v>
      </c>
      <c r="L1848" s="43" t="s">
        <v>38</v>
      </c>
      <c r="M1848" s="43" t="s">
        <v>55</v>
      </c>
      <c r="N1848" s="61" t="s">
        <v>56</v>
      </c>
      <c r="O1848" s="43" t="s">
        <v>806</v>
      </c>
      <c r="P1848" t="s">
        <v>8149</v>
      </c>
      <c r="Q1848" t="s">
        <v>41</v>
      </c>
      <c r="R1848" t="s">
        <v>808</v>
      </c>
      <c r="S1848" s="38" t="s">
        <v>8612</v>
      </c>
      <c r="T1848" t="s">
        <v>44</v>
      </c>
      <c r="U1848" t="s">
        <v>60</v>
      </c>
      <c r="W1848" s="21">
        <v>2010</v>
      </c>
      <c r="X1848" t="s">
        <v>61</v>
      </c>
      <c r="Z1848" s="8"/>
      <c r="AB1848" t="str">
        <f t="shared" si="40"/>
        <v>DEU_Thüringen_Animalia_Xiphydriidae_2010.pdf</v>
      </c>
      <c r="AC1848" s="8"/>
      <c r="AD1848" t="s">
        <v>2485</v>
      </c>
      <c r="AE1848" t="s">
        <v>808</v>
      </c>
      <c r="AF1848" t="s">
        <v>87</v>
      </c>
    </row>
    <row r="1849" spans="1:32" ht="15" customHeight="1">
      <c r="A1849">
        <v>1854</v>
      </c>
      <c r="B1849" s="43" t="s">
        <v>31</v>
      </c>
      <c r="C1849" s="24" t="s">
        <v>50</v>
      </c>
      <c r="D1849" s="43" t="s">
        <v>465</v>
      </c>
      <c r="E1849" s="43" t="s">
        <v>465</v>
      </c>
      <c r="F1849" s="43"/>
      <c r="G1849" s="43"/>
      <c r="H1849" s="43"/>
      <c r="I1849" s="43" t="s">
        <v>53</v>
      </c>
      <c r="J1849" s="43" t="s">
        <v>54</v>
      </c>
      <c r="K1849" s="43" t="s">
        <v>37</v>
      </c>
      <c r="L1849" s="43" t="s">
        <v>38</v>
      </c>
      <c r="M1849" s="43" t="s">
        <v>55</v>
      </c>
      <c r="N1849" s="61" t="s">
        <v>56</v>
      </c>
      <c r="O1849" s="43" t="s">
        <v>806</v>
      </c>
      <c r="P1849" t="s">
        <v>1080</v>
      </c>
      <c r="Q1849" t="s">
        <v>41</v>
      </c>
      <c r="R1849" t="s">
        <v>808</v>
      </c>
      <c r="S1849" s="38" t="s">
        <v>8613</v>
      </c>
      <c r="T1849" t="s">
        <v>44</v>
      </c>
      <c r="U1849" t="s">
        <v>60</v>
      </c>
      <c r="W1849" s="21">
        <v>2010</v>
      </c>
      <c r="X1849" t="s">
        <v>61</v>
      </c>
      <c r="Z1849" s="8"/>
      <c r="AB1849" t="str">
        <f t="shared" si="40"/>
        <v>DEU_Thüringen_Animalia_Bees_2010.pdf</v>
      </c>
      <c r="AC1849" s="8"/>
      <c r="AD1849" t="s">
        <v>1113</v>
      </c>
      <c r="AE1849" t="s">
        <v>808</v>
      </c>
      <c r="AF1849" t="s">
        <v>87</v>
      </c>
    </row>
    <row r="1850" spans="1:32" ht="15" customHeight="1">
      <c r="A1850">
        <v>1855</v>
      </c>
      <c r="B1850" s="43" t="s">
        <v>31</v>
      </c>
      <c r="C1850" s="24" t="s">
        <v>50</v>
      </c>
      <c r="D1850" s="43" t="s">
        <v>465</v>
      </c>
      <c r="E1850" s="43" t="s">
        <v>465</v>
      </c>
      <c r="F1850" s="43"/>
      <c r="G1850" s="43"/>
      <c r="H1850" s="43"/>
      <c r="I1850" s="43" t="s">
        <v>53</v>
      </c>
      <c r="J1850" s="43" t="s">
        <v>54</v>
      </c>
      <c r="K1850" s="43" t="s">
        <v>37</v>
      </c>
      <c r="L1850" s="43" t="s">
        <v>38</v>
      </c>
      <c r="M1850" s="43" t="s">
        <v>55</v>
      </c>
      <c r="N1850" s="61" t="s">
        <v>56</v>
      </c>
      <c r="O1850" s="43" t="s">
        <v>806</v>
      </c>
      <c r="P1850" t="s">
        <v>807</v>
      </c>
      <c r="Q1850" t="s">
        <v>41</v>
      </c>
      <c r="R1850" t="s">
        <v>808</v>
      </c>
      <c r="S1850" s="38" t="s">
        <v>8614</v>
      </c>
      <c r="T1850" t="s">
        <v>44</v>
      </c>
      <c r="U1850" t="s">
        <v>60</v>
      </c>
      <c r="W1850" s="21">
        <v>2010</v>
      </c>
      <c r="X1850" t="s">
        <v>61</v>
      </c>
      <c r="Z1850" s="8"/>
      <c r="AA1850" t="s">
        <v>809</v>
      </c>
      <c r="AB1850" t="str">
        <f t="shared" si="40"/>
        <v>DEU_Thüringen_Animalia_Ampulicidae_2010.pdf</v>
      </c>
      <c r="AC1850" s="8"/>
      <c r="AD1850" t="s">
        <v>811</v>
      </c>
      <c r="AE1850" t="s">
        <v>808</v>
      </c>
      <c r="AF1850" t="s">
        <v>87</v>
      </c>
    </row>
    <row r="1851" spans="1:32" ht="15" customHeight="1">
      <c r="A1851">
        <v>1856</v>
      </c>
      <c r="B1851" s="43" t="s">
        <v>31</v>
      </c>
      <c r="C1851" s="24" t="s">
        <v>50</v>
      </c>
      <c r="D1851" s="43" t="s">
        <v>465</v>
      </c>
      <c r="E1851" s="43" t="s">
        <v>465</v>
      </c>
      <c r="F1851" s="43"/>
      <c r="G1851" s="43"/>
      <c r="H1851" s="43"/>
      <c r="I1851" s="43" t="s">
        <v>53</v>
      </c>
      <c r="J1851" s="43" t="s">
        <v>54</v>
      </c>
      <c r="K1851" s="43" t="s">
        <v>37</v>
      </c>
      <c r="L1851" s="43" t="s">
        <v>38</v>
      </c>
      <c r="M1851" s="43" t="s">
        <v>55</v>
      </c>
      <c r="N1851" s="61" t="s">
        <v>56</v>
      </c>
      <c r="O1851" s="43" t="s">
        <v>806</v>
      </c>
      <c r="P1851" t="s">
        <v>7560</v>
      </c>
      <c r="Q1851" t="s">
        <v>41</v>
      </c>
      <c r="R1851" t="s">
        <v>808</v>
      </c>
      <c r="S1851" s="38" t="s">
        <v>8614</v>
      </c>
      <c r="T1851" t="s">
        <v>44</v>
      </c>
      <c r="U1851" t="s">
        <v>60</v>
      </c>
      <c r="W1851" s="21">
        <v>2010</v>
      </c>
      <c r="X1851" t="s">
        <v>61</v>
      </c>
      <c r="Z1851" s="8"/>
      <c r="AA1851" t="s">
        <v>809</v>
      </c>
      <c r="AB1851" t="str">
        <f t="shared" si="40"/>
        <v>DEU_Thüringen_Animalia_Sphecidae_2010.pdf</v>
      </c>
      <c r="AC1851" s="8"/>
      <c r="AD1851" t="s">
        <v>811</v>
      </c>
      <c r="AE1851" t="s">
        <v>808</v>
      </c>
      <c r="AF1851" t="s">
        <v>87</v>
      </c>
    </row>
    <row r="1852" spans="1:32" ht="15" customHeight="1">
      <c r="A1852">
        <v>1857</v>
      </c>
      <c r="B1852" s="43" t="s">
        <v>31</v>
      </c>
      <c r="C1852" s="24" t="s">
        <v>50</v>
      </c>
      <c r="D1852" s="43" t="s">
        <v>465</v>
      </c>
      <c r="E1852" s="43" t="s">
        <v>465</v>
      </c>
      <c r="F1852" s="43"/>
      <c r="G1852" s="43"/>
      <c r="H1852" s="43"/>
      <c r="I1852" s="43" t="s">
        <v>53</v>
      </c>
      <c r="J1852" s="43" t="s">
        <v>54</v>
      </c>
      <c r="K1852" s="43" t="s">
        <v>37</v>
      </c>
      <c r="L1852" s="43" t="s">
        <v>38</v>
      </c>
      <c r="M1852" s="43" t="s">
        <v>55</v>
      </c>
      <c r="N1852" s="61" t="s">
        <v>56</v>
      </c>
      <c r="O1852" s="43" t="s">
        <v>806</v>
      </c>
      <c r="P1852" t="s">
        <v>2568</v>
      </c>
      <c r="Q1852" t="s">
        <v>41</v>
      </c>
      <c r="R1852" t="s">
        <v>808</v>
      </c>
      <c r="S1852" s="38" t="s">
        <v>8614</v>
      </c>
      <c r="T1852" t="s">
        <v>44</v>
      </c>
      <c r="U1852" t="s">
        <v>60</v>
      </c>
      <c r="W1852" s="21">
        <v>2010</v>
      </c>
      <c r="X1852" t="s">
        <v>61</v>
      </c>
      <c r="Z1852" s="8"/>
      <c r="AA1852" t="s">
        <v>809</v>
      </c>
      <c r="AB1852" t="str">
        <f t="shared" si="40"/>
        <v>DEU_Thüringen_Animalia_Crabronidae_2010.pdf</v>
      </c>
      <c r="AC1852" s="8"/>
      <c r="AD1852" t="s">
        <v>811</v>
      </c>
      <c r="AE1852" t="s">
        <v>808</v>
      </c>
      <c r="AF1852" t="s">
        <v>87</v>
      </c>
    </row>
    <row r="1853" spans="1:32" ht="15" customHeight="1">
      <c r="A1853">
        <v>1858</v>
      </c>
      <c r="B1853" s="43" t="s">
        <v>31</v>
      </c>
      <c r="C1853" s="24" t="s">
        <v>50</v>
      </c>
      <c r="D1853" s="43" t="s">
        <v>465</v>
      </c>
      <c r="E1853" s="43" t="s">
        <v>465</v>
      </c>
      <c r="F1853" s="43"/>
      <c r="G1853" s="43"/>
      <c r="H1853" s="43"/>
      <c r="I1853" s="43" t="s">
        <v>53</v>
      </c>
      <c r="J1853" s="43" t="s">
        <v>54</v>
      </c>
      <c r="K1853" s="43" t="s">
        <v>37</v>
      </c>
      <c r="L1853" s="43" t="s">
        <v>38</v>
      </c>
      <c r="M1853" s="43" t="s">
        <v>55</v>
      </c>
      <c r="N1853" s="61" t="s">
        <v>56</v>
      </c>
      <c r="O1853" s="43" t="s">
        <v>806</v>
      </c>
      <c r="P1853" t="s">
        <v>832</v>
      </c>
      <c r="Q1853" t="s">
        <v>41</v>
      </c>
      <c r="R1853" t="s">
        <v>808</v>
      </c>
      <c r="S1853" s="38" t="s">
        <v>8599</v>
      </c>
      <c r="T1853" t="s">
        <v>44</v>
      </c>
      <c r="U1853" t="s">
        <v>60</v>
      </c>
      <c r="W1853" s="21">
        <v>2011</v>
      </c>
      <c r="X1853" t="s">
        <v>61</v>
      </c>
      <c r="Z1853" s="8"/>
      <c r="AB1853" t="str">
        <f t="shared" si="40"/>
        <v>DEU_Thüringen_Animalia_Ants_2011.pdf</v>
      </c>
      <c r="AC1853" s="8"/>
      <c r="AD1853" t="s">
        <v>858</v>
      </c>
      <c r="AE1853" t="s">
        <v>808</v>
      </c>
      <c r="AF1853" t="s">
        <v>87</v>
      </c>
    </row>
    <row r="1854" spans="1:32" ht="15" customHeight="1">
      <c r="A1854">
        <v>1859</v>
      </c>
      <c r="B1854" s="43" t="s">
        <v>31</v>
      </c>
      <c r="C1854" s="24" t="s">
        <v>50</v>
      </c>
      <c r="D1854" s="43" t="s">
        <v>465</v>
      </c>
      <c r="E1854" s="43" t="s">
        <v>465</v>
      </c>
      <c r="F1854" s="43"/>
      <c r="G1854" s="43"/>
      <c r="H1854" s="43"/>
      <c r="I1854" s="43" t="s">
        <v>53</v>
      </c>
      <c r="J1854" s="43" t="s">
        <v>54</v>
      </c>
      <c r="K1854" s="43" t="s">
        <v>37</v>
      </c>
      <c r="L1854" s="43" t="s">
        <v>38</v>
      </c>
      <c r="M1854" s="43" t="s">
        <v>55</v>
      </c>
      <c r="N1854" s="61" t="s">
        <v>56</v>
      </c>
      <c r="O1854" s="43" t="s">
        <v>68</v>
      </c>
      <c r="P1854" t="s">
        <v>2701</v>
      </c>
      <c r="Q1854" t="s">
        <v>41</v>
      </c>
      <c r="R1854" t="s">
        <v>808</v>
      </c>
      <c r="S1854" s="38" t="s">
        <v>8615</v>
      </c>
      <c r="T1854" t="s">
        <v>44</v>
      </c>
      <c r="U1854" t="s">
        <v>60</v>
      </c>
      <c r="W1854" s="21">
        <v>2011</v>
      </c>
      <c r="X1854" t="s">
        <v>61</v>
      </c>
      <c r="Z1854" s="8"/>
      <c r="AB1854" t="str">
        <f t="shared" si="40"/>
        <v>DEU_Thüringen_Animalia_Dolichopodidae_2011.pdf</v>
      </c>
      <c r="AC1854" s="8"/>
      <c r="AD1854" t="s">
        <v>2704</v>
      </c>
      <c r="AE1854" t="s">
        <v>808</v>
      </c>
      <c r="AF1854" t="s">
        <v>87</v>
      </c>
    </row>
    <row r="1855" spans="1:32" ht="15" customHeight="1">
      <c r="A1855">
        <v>1860</v>
      </c>
      <c r="B1855" s="43" t="s">
        <v>31</v>
      </c>
      <c r="C1855" s="24" t="s">
        <v>50</v>
      </c>
      <c r="D1855" s="43" t="s">
        <v>465</v>
      </c>
      <c r="E1855" s="43" t="s">
        <v>465</v>
      </c>
      <c r="F1855" s="43"/>
      <c r="G1855" s="43"/>
      <c r="H1855" s="43"/>
      <c r="I1855" s="43" t="s">
        <v>53</v>
      </c>
      <c r="J1855" s="43" t="s">
        <v>54</v>
      </c>
      <c r="K1855" s="43" t="s">
        <v>37</v>
      </c>
      <c r="L1855" s="43" t="s">
        <v>38</v>
      </c>
      <c r="M1855" s="43" t="s">
        <v>55</v>
      </c>
      <c r="N1855" s="61" t="s">
        <v>56</v>
      </c>
      <c r="O1855" s="43" t="s">
        <v>2283</v>
      </c>
      <c r="P1855" t="s">
        <v>2283</v>
      </c>
      <c r="Q1855" t="s">
        <v>41</v>
      </c>
      <c r="R1855" t="s">
        <v>808</v>
      </c>
      <c r="S1855" s="38" t="s">
        <v>8616</v>
      </c>
      <c r="T1855" t="s">
        <v>44</v>
      </c>
      <c r="U1855" t="s">
        <v>60</v>
      </c>
      <c r="W1855" s="21">
        <v>2010</v>
      </c>
      <c r="X1855" t="s">
        <v>61</v>
      </c>
      <c r="Z1855" s="8"/>
      <c r="AB1855" t="str">
        <f t="shared" si="40"/>
        <v>DEU_Thüringen_Animalia_Orthoptera_2010.pdf</v>
      </c>
      <c r="AC1855" s="8"/>
      <c r="AD1855" t="s">
        <v>7039</v>
      </c>
      <c r="AE1855" t="s">
        <v>808</v>
      </c>
      <c r="AF1855" t="s">
        <v>87</v>
      </c>
    </row>
    <row r="1856" spans="1:32" ht="15" customHeight="1">
      <c r="A1856">
        <v>1861</v>
      </c>
      <c r="B1856" s="43" t="s">
        <v>31</v>
      </c>
      <c r="C1856" s="24" t="s">
        <v>50</v>
      </c>
      <c r="D1856" s="43" t="s">
        <v>465</v>
      </c>
      <c r="E1856" s="43" t="s">
        <v>465</v>
      </c>
      <c r="F1856" s="43"/>
      <c r="G1856" s="43"/>
      <c r="H1856" s="43"/>
      <c r="I1856" s="43" t="s">
        <v>53</v>
      </c>
      <c r="J1856" s="43" t="s">
        <v>54</v>
      </c>
      <c r="K1856" s="43" t="s">
        <v>37</v>
      </c>
      <c r="L1856" s="43" t="s">
        <v>38</v>
      </c>
      <c r="M1856" s="43" t="s">
        <v>55</v>
      </c>
      <c r="N1856" s="61" t="s">
        <v>56</v>
      </c>
      <c r="O1856" s="43" t="s">
        <v>2723</v>
      </c>
      <c r="P1856" t="s">
        <v>2724</v>
      </c>
      <c r="Q1856" t="s">
        <v>41</v>
      </c>
      <c r="R1856" t="s">
        <v>808</v>
      </c>
      <c r="S1856" s="38" t="s">
        <v>8617</v>
      </c>
      <c r="T1856" t="s">
        <v>44</v>
      </c>
      <c r="U1856" t="s">
        <v>60</v>
      </c>
      <c r="W1856" s="21">
        <v>2010</v>
      </c>
      <c r="X1856" t="s">
        <v>61</v>
      </c>
      <c r="Z1856" s="8"/>
      <c r="AB1856" t="str">
        <f t="shared" si="40"/>
        <v>DEU_Thüringen_Animalia_Earwigs_2010.pdf</v>
      </c>
      <c r="AC1856" s="8"/>
      <c r="AD1856" t="s">
        <v>2730</v>
      </c>
      <c r="AE1856" t="s">
        <v>808</v>
      </c>
      <c r="AF1856" t="s">
        <v>87</v>
      </c>
    </row>
    <row r="1857" spans="1:32" ht="15" customHeight="1">
      <c r="A1857">
        <v>1862</v>
      </c>
      <c r="B1857" s="43" t="s">
        <v>31</v>
      </c>
      <c r="C1857" s="24" t="s">
        <v>50</v>
      </c>
      <c r="D1857" s="43" t="s">
        <v>465</v>
      </c>
      <c r="E1857" s="43" t="s">
        <v>465</v>
      </c>
      <c r="F1857" s="43"/>
      <c r="G1857" s="43"/>
      <c r="H1857" s="43"/>
      <c r="I1857" s="43" t="s">
        <v>53</v>
      </c>
      <c r="J1857" s="43" t="s">
        <v>54</v>
      </c>
      <c r="K1857" s="43" t="s">
        <v>37</v>
      </c>
      <c r="L1857" s="43" t="s">
        <v>38</v>
      </c>
      <c r="M1857" s="43" t="s">
        <v>55</v>
      </c>
      <c r="N1857" s="61" t="s">
        <v>56</v>
      </c>
      <c r="O1857" s="43" t="s">
        <v>57</v>
      </c>
      <c r="P1857" t="s">
        <v>7428</v>
      </c>
      <c r="Q1857" t="s">
        <v>41</v>
      </c>
      <c r="R1857" t="s">
        <v>808</v>
      </c>
      <c r="S1857" s="38" t="s">
        <v>8618</v>
      </c>
      <c r="T1857" t="s">
        <v>44</v>
      </c>
      <c r="U1857" t="s">
        <v>60</v>
      </c>
      <c r="W1857" s="21">
        <v>2010</v>
      </c>
      <c r="X1857" t="s">
        <v>61</v>
      </c>
      <c r="Z1857" s="8"/>
      <c r="AB1857" t="str">
        <f t="shared" si="40"/>
        <v>DEU_Thüringen_Animalia_Scale insect_2010.pdf</v>
      </c>
      <c r="AC1857" s="8"/>
      <c r="AD1857" t="s">
        <v>7430</v>
      </c>
      <c r="AE1857" t="s">
        <v>808</v>
      </c>
      <c r="AF1857" t="s">
        <v>87</v>
      </c>
    </row>
    <row r="1858" spans="1:32" ht="15" customHeight="1">
      <c r="A1858">
        <v>1863</v>
      </c>
      <c r="B1858" s="43" t="s">
        <v>31</v>
      </c>
      <c r="C1858" s="24" t="s">
        <v>50</v>
      </c>
      <c r="D1858" s="43" t="s">
        <v>465</v>
      </c>
      <c r="E1858" s="43" t="s">
        <v>465</v>
      </c>
      <c r="F1858" s="43"/>
      <c r="G1858" s="43"/>
      <c r="H1858" s="43"/>
      <c r="I1858" s="43" t="s">
        <v>53</v>
      </c>
      <c r="J1858" s="43" t="s">
        <v>54</v>
      </c>
      <c r="K1858" s="43" t="s">
        <v>37</v>
      </c>
      <c r="L1858" s="43" t="s">
        <v>38</v>
      </c>
      <c r="M1858" s="43" t="s">
        <v>55</v>
      </c>
      <c r="N1858" s="61" t="s">
        <v>56</v>
      </c>
      <c r="O1858" s="43" t="s">
        <v>57</v>
      </c>
      <c r="P1858" t="s">
        <v>5464</v>
      </c>
      <c r="Q1858" t="s">
        <v>41</v>
      </c>
      <c r="R1858" t="s">
        <v>808</v>
      </c>
      <c r="S1858" s="38" t="s">
        <v>8619</v>
      </c>
      <c r="T1858" t="s">
        <v>44</v>
      </c>
      <c r="U1858" t="s">
        <v>60</v>
      </c>
      <c r="W1858" s="21">
        <v>2010</v>
      </c>
      <c r="X1858" t="s">
        <v>61</v>
      </c>
      <c r="Z1858" s="8"/>
      <c r="AB1858" t="str">
        <f t="shared" si="40"/>
        <v>DEU_Thüringen_Animalia_Heteroptera_2010.pdf</v>
      </c>
      <c r="AC1858" s="8"/>
      <c r="AD1858" t="s">
        <v>5494</v>
      </c>
      <c r="AE1858" t="s">
        <v>808</v>
      </c>
      <c r="AF1858" t="s">
        <v>87</v>
      </c>
    </row>
    <row r="1859" spans="1:32" ht="15" customHeight="1">
      <c r="A1859">
        <v>1864</v>
      </c>
      <c r="B1859" s="43" t="s">
        <v>31</v>
      </c>
      <c r="C1859" s="24" t="s">
        <v>50</v>
      </c>
      <c r="D1859" s="43" t="s">
        <v>465</v>
      </c>
      <c r="E1859" s="43" t="s">
        <v>465</v>
      </c>
      <c r="F1859" s="43"/>
      <c r="G1859" s="43"/>
      <c r="H1859" s="43"/>
      <c r="I1859" s="43" t="s">
        <v>53</v>
      </c>
      <c r="J1859" s="43" t="s">
        <v>54</v>
      </c>
      <c r="K1859" s="43" t="s">
        <v>37</v>
      </c>
      <c r="L1859" s="43" t="s">
        <v>38</v>
      </c>
      <c r="M1859" s="43" t="s">
        <v>55</v>
      </c>
      <c r="N1859" s="61" t="s">
        <v>56</v>
      </c>
      <c r="O1859" s="43" t="s">
        <v>1586</v>
      </c>
      <c r="P1859" t="s">
        <v>2505</v>
      </c>
      <c r="Q1859" t="s">
        <v>41</v>
      </c>
      <c r="R1859" t="s">
        <v>808</v>
      </c>
      <c r="S1859" s="38" t="s">
        <v>8620</v>
      </c>
      <c r="T1859" t="s">
        <v>44</v>
      </c>
      <c r="U1859" t="s">
        <v>60</v>
      </c>
      <c r="W1859" s="21">
        <v>2010</v>
      </c>
      <c r="X1859" t="s">
        <v>61</v>
      </c>
      <c r="Z1859" s="8"/>
      <c r="AB1859" t="str">
        <f t="shared" si="40"/>
        <v>DEU_Thüringen_Animalia_Cockroaches_2010.pdf</v>
      </c>
      <c r="AC1859" s="8"/>
      <c r="AD1859" t="s">
        <v>2509</v>
      </c>
      <c r="AE1859" t="s">
        <v>808</v>
      </c>
      <c r="AF1859" t="s">
        <v>87</v>
      </c>
    </row>
    <row r="1860" spans="1:32" ht="15" customHeight="1">
      <c r="A1860">
        <v>1865</v>
      </c>
      <c r="B1860" s="43" t="s">
        <v>31</v>
      </c>
      <c r="C1860" s="24" t="s">
        <v>50</v>
      </c>
      <c r="D1860" s="43" t="s">
        <v>465</v>
      </c>
      <c r="E1860" s="43" t="s">
        <v>465</v>
      </c>
      <c r="F1860" s="43"/>
      <c r="G1860" s="43"/>
      <c r="H1860" s="43"/>
      <c r="I1860" s="43" t="s">
        <v>53</v>
      </c>
      <c r="J1860" s="43" t="s">
        <v>54</v>
      </c>
      <c r="K1860" s="43" t="s">
        <v>96</v>
      </c>
      <c r="L1860" s="43"/>
      <c r="M1860" s="43"/>
      <c r="N1860" s="61"/>
      <c r="O1860" s="43"/>
      <c r="P1860" t="s">
        <v>3648</v>
      </c>
      <c r="Q1860" t="s">
        <v>41</v>
      </c>
      <c r="R1860" t="s">
        <v>1989</v>
      </c>
      <c r="S1860" s="38" t="s">
        <v>8621</v>
      </c>
      <c r="T1860" t="s">
        <v>44</v>
      </c>
      <c r="U1860" t="s">
        <v>60</v>
      </c>
      <c r="W1860" s="21">
        <v>2020</v>
      </c>
      <c r="X1860" t="s">
        <v>61</v>
      </c>
      <c r="Z1860" s="8"/>
      <c r="AB1860" t="str">
        <f t="shared" si="40"/>
        <v>DEU_Thüringen_Plantae_Ferns_2020.pdf</v>
      </c>
      <c r="AC1860" s="8"/>
      <c r="AD1860" t="s">
        <v>3693</v>
      </c>
      <c r="AE1860" t="s">
        <v>1989</v>
      </c>
      <c r="AF1860" t="s">
        <v>87</v>
      </c>
    </row>
    <row r="1861" spans="1:32" ht="15" customHeight="1">
      <c r="A1861">
        <v>1866</v>
      </c>
      <c r="B1861" s="43" t="s">
        <v>31</v>
      </c>
      <c r="C1861" s="24" t="s">
        <v>50</v>
      </c>
      <c r="D1861" s="43" t="s">
        <v>465</v>
      </c>
      <c r="E1861" s="43" t="s">
        <v>465</v>
      </c>
      <c r="F1861" s="43"/>
      <c r="G1861" s="43"/>
      <c r="H1861" s="43"/>
      <c r="I1861" s="43" t="s">
        <v>53</v>
      </c>
      <c r="J1861" s="43" t="s">
        <v>54</v>
      </c>
      <c r="K1861" s="43" t="s">
        <v>96</v>
      </c>
      <c r="L1861" s="43"/>
      <c r="M1861" s="43"/>
      <c r="N1861" s="43"/>
      <c r="O1861" s="43"/>
      <c r="P1861" t="s">
        <v>5125</v>
      </c>
      <c r="Q1861" t="s">
        <v>41</v>
      </c>
      <c r="R1861" t="s">
        <v>1989</v>
      </c>
      <c r="S1861" s="38" t="s">
        <v>8621</v>
      </c>
      <c r="T1861" t="s">
        <v>44</v>
      </c>
      <c r="U1861" t="s">
        <v>60</v>
      </c>
      <c r="W1861" s="21">
        <v>2020</v>
      </c>
      <c r="X1861" t="s">
        <v>61</v>
      </c>
      <c r="Z1861" s="8"/>
      <c r="AB1861" t="str">
        <f t="shared" si="40"/>
        <v>DEU_Thüringen_Plantae_Flowering plant_2020.pdf</v>
      </c>
      <c r="AC1861" s="8"/>
      <c r="AD1861" t="s">
        <v>3693</v>
      </c>
      <c r="AE1861" t="s">
        <v>1989</v>
      </c>
      <c r="AF1861" t="s">
        <v>87</v>
      </c>
    </row>
    <row r="1862" spans="1:32" ht="15" customHeight="1">
      <c r="A1862">
        <v>1867</v>
      </c>
      <c r="B1862" s="43" t="s">
        <v>31</v>
      </c>
      <c r="C1862" s="24" t="s">
        <v>50</v>
      </c>
      <c r="D1862" s="43" t="s">
        <v>465</v>
      </c>
      <c r="E1862" s="43" t="s">
        <v>465</v>
      </c>
      <c r="F1862" s="43"/>
      <c r="G1862" s="43"/>
      <c r="H1862" s="43"/>
      <c r="I1862" s="43" t="s">
        <v>53</v>
      </c>
      <c r="J1862" s="43" t="s">
        <v>54</v>
      </c>
      <c r="K1862" s="43" t="s">
        <v>96</v>
      </c>
      <c r="L1862" s="43"/>
      <c r="M1862" s="43"/>
      <c r="N1862" s="61"/>
      <c r="O1862" s="43"/>
      <c r="P1862" t="s">
        <v>1866</v>
      </c>
      <c r="Q1862" t="s">
        <v>41</v>
      </c>
      <c r="R1862" t="s">
        <v>1989</v>
      </c>
      <c r="S1862" s="38" t="s">
        <v>8622</v>
      </c>
      <c r="T1862" t="s">
        <v>44</v>
      </c>
      <c r="U1862" t="s">
        <v>60</v>
      </c>
      <c r="W1862" s="21">
        <v>2019</v>
      </c>
      <c r="X1862" t="s">
        <v>61</v>
      </c>
      <c r="Z1862" s="8"/>
      <c r="AB1862" t="str">
        <f t="shared" si="40"/>
        <v>DEU_Thüringen_Plantae_Bryophytes_2019.pdf</v>
      </c>
      <c r="AC1862" s="8"/>
      <c r="AD1862" t="s">
        <v>1990</v>
      </c>
      <c r="AE1862" t="s">
        <v>1989</v>
      </c>
      <c r="AF1862" t="s">
        <v>87</v>
      </c>
    </row>
    <row r="1863" spans="1:32" ht="15" customHeight="1">
      <c r="A1863">
        <v>1868</v>
      </c>
      <c r="B1863" s="43" t="s">
        <v>31</v>
      </c>
      <c r="C1863" s="24" t="s">
        <v>50</v>
      </c>
      <c r="D1863" s="43" t="s">
        <v>465</v>
      </c>
      <c r="E1863" s="43" t="s">
        <v>465</v>
      </c>
      <c r="F1863" s="43"/>
      <c r="G1863" s="43"/>
      <c r="H1863" s="43"/>
      <c r="I1863" s="43" t="s">
        <v>53</v>
      </c>
      <c r="J1863" s="43" t="s">
        <v>54</v>
      </c>
      <c r="K1863" s="43" t="s">
        <v>96</v>
      </c>
      <c r="L1863" s="43"/>
      <c r="M1863" s="43"/>
      <c r="N1863" s="43" t="s">
        <v>2386</v>
      </c>
      <c r="O1863" t="s">
        <v>2387</v>
      </c>
      <c r="P1863" t="s">
        <v>2388</v>
      </c>
      <c r="Q1863" t="s">
        <v>41</v>
      </c>
      <c r="R1863" t="s">
        <v>1989</v>
      </c>
      <c r="S1863" s="38" t="s">
        <v>8624</v>
      </c>
      <c r="T1863" t="s">
        <v>44</v>
      </c>
      <c r="U1863" t="s">
        <v>60</v>
      </c>
      <c r="W1863" s="21">
        <v>2019</v>
      </c>
      <c r="X1863" t="s">
        <v>61</v>
      </c>
      <c r="Z1863" s="8"/>
      <c r="AB1863" t="str">
        <f t="shared" si="40"/>
        <v>DEU_Thüringen_Plantae_Characeae_2019.pdf</v>
      </c>
      <c r="AC1863" s="8"/>
      <c r="AD1863" t="s">
        <v>2429</v>
      </c>
      <c r="AE1863" t="s">
        <v>1989</v>
      </c>
      <c r="AF1863" t="s">
        <v>87</v>
      </c>
    </row>
    <row r="1864" spans="1:32" ht="15" customHeight="1">
      <c r="A1864">
        <v>1869</v>
      </c>
      <c r="B1864" s="43" t="s">
        <v>31</v>
      </c>
      <c r="C1864" s="24" t="s">
        <v>50</v>
      </c>
      <c r="D1864" s="43" t="s">
        <v>465</v>
      </c>
      <c r="E1864" s="43" t="s">
        <v>465</v>
      </c>
      <c r="F1864" s="43"/>
      <c r="G1864" s="43"/>
      <c r="H1864" s="43"/>
      <c r="I1864" s="43" t="s">
        <v>53</v>
      </c>
      <c r="J1864" s="43" t="s">
        <v>54</v>
      </c>
      <c r="K1864" s="43" t="s">
        <v>96</v>
      </c>
      <c r="L1864" s="43"/>
      <c r="M1864" s="43"/>
      <c r="N1864" s="43"/>
      <c r="O1864" s="43"/>
      <c r="P1864" t="s">
        <v>7192</v>
      </c>
      <c r="Q1864" t="s">
        <v>41</v>
      </c>
      <c r="R1864" t="s">
        <v>1989</v>
      </c>
      <c r="S1864" s="38" t="s">
        <v>8625</v>
      </c>
      <c r="T1864" t="s">
        <v>44</v>
      </c>
      <c r="U1864" t="s">
        <v>60</v>
      </c>
      <c r="W1864" s="21">
        <v>2018</v>
      </c>
      <c r="X1864" t="s">
        <v>61</v>
      </c>
      <c r="Z1864" s="8"/>
      <c r="AB1864" t="str">
        <f t="shared" si="40"/>
        <v>DEU_Thüringen_Plantae_Red algae_2018.pdf</v>
      </c>
      <c r="AC1864" s="8"/>
      <c r="AD1864" t="s">
        <v>7195</v>
      </c>
      <c r="AE1864" t="s">
        <v>1989</v>
      </c>
      <c r="AF1864" t="s">
        <v>87</v>
      </c>
    </row>
    <row r="1865" spans="1:32" ht="15" customHeight="1">
      <c r="A1865">
        <v>1870</v>
      </c>
      <c r="B1865" s="43" t="s">
        <v>31</v>
      </c>
      <c r="C1865" s="24" t="s">
        <v>50</v>
      </c>
      <c r="D1865" s="43" t="s">
        <v>465</v>
      </c>
      <c r="E1865" s="43" t="s">
        <v>465</v>
      </c>
      <c r="F1865" s="43"/>
      <c r="G1865" s="43"/>
      <c r="H1865" s="43"/>
      <c r="I1865" s="43" t="s">
        <v>53</v>
      </c>
      <c r="J1865" s="43" t="s">
        <v>54</v>
      </c>
      <c r="K1865" s="43" t="s">
        <v>96</v>
      </c>
      <c r="L1865" s="43"/>
      <c r="M1865" s="43"/>
      <c r="N1865" s="61"/>
      <c r="O1865" s="43"/>
      <c r="P1865" t="s">
        <v>5760</v>
      </c>
      <c r="Q1865" t="s">
        <v>41</v>
      </c>
      <c r="R1865" t="s">
        <v>1989</v>
      </c>
      <c r="S1865" s="38" t="s">
        <v>8627</v>
      </c>
      <c r="T1865" t="s">
        <v>44</v>
      </c>
      <c r="U1865" t="s">
        <v>60</v>
      </c>
      <c r="W1865" s="21">
        <v>2020</v>
      </c>
      <c r="X1865" t="s">
        <v>61</v>
      </c>
      <c r="Z1865" s="8"/>
      <c r="AB1865" t="str">
        <f t="shared" si="40"/>
        <v>DEU_Thüringen_Plantae_Lichens_2020.pdf</v>
      </c>
      <c r="AC1865" s="8"/>
      <c r="AD1865" t="s">
        <v>5824</v>
      </c>
      <c r="AE1865" t="s">
        <v>1989</v>
      </c>
      <c r="AF1865" t="s">
        <v>87</v>
      </c>
    </row>
    <row r="1866" spans="1:32" ht="15" customHeight="1">
      <c r="A1866">
        <v>1871</v>
      </c>
      <c r="B1866" s="43" t="s">
        <v>31</v>
      </c>
      <c r="C1866" s="24" t="s">
        <v>50</v>
      </c>
      <c r="D1866" s="43" t="s">
        <v>465</v>
      </c>
      <c r="E1866" s="43" t="s">
        <v>465</v>
      </c>
      <c r="F1866" s="43"/>
      <c r="G1866" s="43"/>
      <c r="H1866" s="43"/>
      <c r="I1866" s="43" t="s">
        <v>53</v>
      </c>
      <c r="J1866" s="43" t="s">
        <v>54</v>
      </c>
      <c r="K1866" s="43" t="s">
        <v>96</v>
      </c>
      <c r="L1866" s="43"/>
      <c r="M1866" s="43"/>
      <c r="N1866" s="61"/>
      <c r="O1866" s="43"/>
      <c r="P1866" t="s">
        <v>3648</v>
      </c>
      <c r="Q1866" t="s">
        <v>41</v>
      </c>
      <c r="R1866" t="s">
        <v>1989</v>
      </c>
      <c r="S1866" s="38" t="s">
        <v>8628</v>
      </c>
      <c r="T1866" t="s">
        <v>44</v>
      </c>
      <c r="U1866" t="s">
        <v>60</v>
      </c>
      <c r="W1866" s="21">
        <v>2010</v>
      </c>
      <c r="X1866" t="s">
        <v>61</v>
      </c>
      <c r="Z1866" s="8"/>
      <c r="AB1866" t="str">
        <f t="shared" si="40"/>
        <v>DEU_Thüringen_Plantae_Ferns_2010.pdf</v>
      </c>
      <c r="AC1866" s="8"/>
      <c r="AD1866" t="s">
        <v>3694</v>
      </c>
      <c r="AE1866" t="s">
        <v>1989</v>
      </c>
      <c r="AF1866" t="s">
        <v>87</v>
      </c>
    </row>
    <row r="1867" spans="1:32" ht="15" customHeight="1">
      <c r="A1867">
        <v>1872</v>
      </c>
      <c r="B1867" s="43" t="s">
        <v>31</v>
      </c>
      <c r="C1867" s="24" t="s">
        <v>50</v>
      </c>
      <c r="D1867" s="43" t="s">
        <v>465</v>
      </c>
      <c r="E1867" s="43" t="s">
        <v>465</v>
      </c>
      <c r="F1867" s="43"/>
      <c r="G1867" s="43"/>
      <c r="H1867" s="43"/>
      <c r="I1867" s="43" t="s">
        <v>53</v>
      </c>
      <c r="J1867" s="43" t="s">
        <v>54</v>
      </c>
      <c r="K1867" s="43" t="s">
        <v>96</v>
      </c>
      <c r="L1867" s="43"/>
      <c r="M1867" s="43"/>
      <c r="N1867" s="43"/>
      <c r="O1867" s="43"/>
      <c r="P1867" t="s">
        <v>5125</v>
      </c>
      <c r="Q1867" t="s">
        <v>41</v>
      </c>
      <c r="R1867" t="s">
        <v>1989</v>
      </c>
      <c r="S1867" s="38" t="s">
        <v>8628</v>
      </c>
      <c r="T1867" t="s">
        <v>44</v>
      </c>
      <c r="U1867" t="s">
        <v>60</v>
      </c>
      <c r="W1867" s="21">
        <v>2010</v>
      </c>
      <c r="X1867" t="s">
        <v>61</v>
      </c>
      <c r="Z1867" s="8"/>
      <c r="AB1867" t="str">
        <f t="shared" si="40"/>
        <v>DEU_Thüringen_Plantae_Flowering plant_2010.pdf</v>
      </c>
      <c r="AC1867" s="8"/>
      <c r="AD1867" t="s">
        <v>3694</v>
      </c>
      <c r="AE1867" t="s">
        <v>1989</v>
      </c>
      <c r="AF1867" t="s">
        <v>87</v>
      </c>
    </row>
    <row r="1868" spans="1:32" ht="15" customHeight="1">
      <c r="A1868">
        <v>1873</v>
      </c>
      <c r="B1868" s="43" t="s">
        <v>31</v>
      </c>
      <c r="C1868" s="24" t="s">
        <v>50</v>
      </c>
      <c r="D1868" s="43" t="s">
        <v>465</v>
      </c>
      <c r="E1868" s="43" t="s">
        <v>465</v>
      </c>
      <c r="F1868" s="43"/>
      <c r="G1868" s="43"/>
      <c r="H1868" s="43"/>
      <c r="I1868" s="43" t="s">
        <v>53</v>
      </c>
      <c r="J1868" s="43" t="s">
        <v>54</v>
      </c>
      <c r="K1868" s="43" t="s">
        <v>96</v>
      </c>
      <c r="L1868" s="43"/>
      <c r="M1868" s="43"/>
      <c r="N1868" s="61"/>
      <c r="O1868" s="43"/>
      <c r="P1868" t="s">
        <v>1866</v>
      </c>
      <c r="Q1868" t="s">
        <v>41</v>
      </c>
      <c r="R1868" t="s">
        <v>1989</v>
      </c>
      <c r="S1868" s="38" t="s">
        <v>8623</v>
      </c>
      <c r="T1868" t="s">
        <v>44</v>
      </c>
      <c r="U1868" t="s">
        <v>60</v>
      </c>
      <c r="W1868" s="21">
        <v>2011</v>
      </c>
      <c r="X1868" t="s">
        <v>61</v>
      </c>
      <c r="Z1868" s="8"/>
      <c r="AB1868" t="str">
        <f t="shared" si="40"/>
        <v>DEU_Thüringen_Plantae_Bryophytes_2011.pdf</v>
      </c>
      <c r="AC1868" s="8"/>
      <c r="AD1868" t="s">
        <v>1991</v>
      </c>
      <c r="AE1868" t="s">
        <v>1989</v>
      </c>
      <c r="AF1868" t="s">
        <v>87</v>
      </c>
    </row>
    <row r="1869" spans="1:32" ht="15" customHeight="1">
      <c r="A1869">
        <v>1874</v>
      </c>
      <c r="B1869" s="43" t="s">
        <v>31</v>
      </c>
      <c r="C1869" s="24" t="s">
        <v>50</v>
      </c>
      <c r="D1869" s="43" t="s">
        <v>465</v>
      </c>
      <c r="E1869" s="43" t="s">
        <v>465</v>
      </c>
      <c r="F1869" s="43"/>
      <c r="G1869" s="43"/>
      <c r="H1869" s="43"/>
      <c r="I1869" s="43" t="s">
        <v>53</v>
      </c>
      <c r="J1869" s="43" t="s">
        <v>54</v>
      </c>
      <c r="K1869" s="43" t="s">
        <v>96</v>
      </c>
      <c r="L1869" s="43"/>
      <c r="M1869" s="43"/>
      <c r="N1869" s="43" t="s">
        <v>2386</v>
      </c>
      <c r="O1869" t="s">
        <v>2387</v>
      </c>
      <c r="P1869" t="s">
        <v>2388</v>
      </c>
      <c r="Q1869" t="s">
        <v>41</v>
      </c>
      <c r="R1869" t="s">
        <v>1989</v>
      </c>
      <c r="S1869" s="38" t="s">
        <v>8629</v>
      </c>
      <c r="T1869" t="s">
        <v>44</v>
      </c>
      <c r="U1869" t="s">
        <v>60</v>
      </c>
      <c r="W1869" s="21">
        <v>2010</v>
      </c>
      <c r="X1869" t="s">
        <v>61</v>
      </c>
      <c r="Z1869" s="8"/>
      <c r="AB1869" t="str">
        <f t="shared" ref="AB1869:AB1932" si="41">IF(D1869="NA",   I1869&amp;"_"&amp;K1869&amp;"_"&amp;P1869&amp;"_"&amp;W1869&amp;"."&amp;T1869, I1869&amp;"_"&amp;D1869&amp;"_"&amp;K1869&amp;"_"&amp;P1869&amp;"_"&amp;W1869&amp;"."&amp;T1869)</f>
        <v>DEU_Thüringen_Plantae_Characeae_2010.pdf</v>
      </c>
      <c r="AC1869" s="8"/>
      <c r="AD1869" t="s">
        <v>2430</v>
      </c>
      <c r="AE1869" t="s">
        <v>1989</v>
      </c>
      <c r="AF1869" t="s">
        <v>87</v>
      </c>
    </row>
    <row r="1870" spans="1:32" ht="15" customHeight="1">
      <c r="A1870">
        <v>1875</v>
      </c>
      <c r="B1870" s="43" t="s">
        <v>31</v>
      </c>
      <c r="C1870" s="24" t="s">
        <v>50</v>
      </c>
      <c r="D1870" s="43" t="s">
        <v>465</v>
      </c>
      <c r="E1870" s="43" t="s">
        <v>465</v>
      </c>
      <c r="F1870" s="43"/>
      <c r="G1870" s="43"/>
      <c r="H1870" s="43"/>
      <c r="I1870" s="43" t="s">
        <v>53</v>
      </c>
      <c r="J1870" s="43" t="s">
        <v>54</v>
      </c>
      <c r="K1870" s="43" t="s">
        <v>96</v>
      </c>
      <c r="L1870" s="43"/>
      <c r="M1870" s="43"/>
      <c r="N1870" s="43"/>
      <c r="O1870" s="43"/>
      <c r="P1870" t="s">
        <v>7192</v>
      </c>
      <c r="Q1870" t="s">
        <v>41</v>
      </c>
      <c r="R1870" t="s">
        <v>1989</v>
      </c>
      <c r="S1870" s="38" t="s">
        <v>8626</v>
      </c>
      <c r="T1870" t="s">
        <v>44</v>
      </c>
      <c r="U1870" t="s">
        <v>60</v>
      </c>
      <c r="W1870" s="21">
        <v>2011</v>
      </c>
      <c r="X1870" t="s">
        <v>61</v>
      </c>
      <c r="Z1870" s="8"/>
      <c r="AB1870" t="str">
        <f t="shared" si="41"/>
        <v>DEU_Thüringen_Plantae_Red algae_2011.pdf</v>
      </c>
      <c r="AC1870" s="8"/>
      <c r="AD1870" t="s">
        <v>7196</v>
      </c>
      <c r="AE1870" t="s">
        <v>1989</v>
      </c>
      <c r="AF1870" t="s">
        <v>87</v>
      </c>
    </row>
    <row r="1871" spans="1:32" ht="15" customHeight="1">
      <c r="A1871">
        <v>1876</v>
      </c>
      <c r="B1871" s="43" t="s">
        <v>31</v>
      </c>
      <c r="C1871" s="24" t="s">
        <v>50</v>
      </c>
      <c r="D1871" s="43" t="s">
        <v>465</v>
      </c>
      <c r="E1871" s="43" t="s">
        <v>465</v>
      </c>
      <c r="F1871" s="43"/>
      <c r="G1871" s="43"/>
      <c r="H1871" s="43"/>
      <c r="I1871" s="43" t="s">
        <v>53</v>
      </c>
      <c r="J1871" s="43" t="s">
        <v>54</v>
      </c>
      <c r="K1871" s="43" t="s">
        <v>96</v>
      </c>
      <c r="L1871" s="43"/>
      <c r="M1871" s="43"/>
      <c r="N1871" s="61"/>
      <c r="O1871" s="43"/>
      <c r="P1871" t="s">
        <v>5760</v>
      </c>
      <c r="Q1871" t="s">
        <v>41</v>
      </c>
      <c r="R1871" t="s">
        <v>1989</v>
      </c>
      <c r="S1871" s="38" t="s">
        <v>8630</v>
      </c>
      <c r="T1871" t="s">
        <v>44</v>
      </c>
      <c r="U1871" t="s">
        <v>60</v>
      </c>
      <c r="W1871" s="21">
        <v>2011</v>
      </c>
      <c r="X1871" t="s">
        <v>61</v>
      </c>
      <c r="Z1871" s="8"/>
      <c r="AB1871" t="str">
        <f t="shared" si="41"/>
        <v>DEU_Thüringen_Plantae_Lichens_2011.pdf</v>
      </c>
      <c r="AC1871" s="8"/>
      <c r="AD1871" t="s">
        <v>5825</v>
      </c>
      <c r="AE1871" t="s">
        <v>1989</v>
      </c>
      <c r="AF1871" t="s">
        <v>87</v>
      </c>
    </row>
    <row r="1872" spans="1:32" ht="15" customHeight="1">
      <c r="A1872">
        <v>1877</v>
      </c>
      <c r="B1872" s="43" t="s">
        <v>31</v>
      </c>
      <c r="C1872" s="24" t="s">
        <v>50</v>
      </c>
      <c r="D1872" s="43" t="s">
        <v>465</v>
      </c>
      <c r="E1872" s="43" t="s">
        <v>465</v>
      </c>
      <c r="F1872" s="43"/>
      <c r="G1872" s="43"/>
      <c r="H1872" s="43"/>
      <c r="I1872" s="43" t="s">
        <v>53</v>
      </c>
      <c r="J1872" s="43" t="s">
        <v>54</v>
      </c>
      <c r="K1872" s="43" t="s">
        <v>89</v>
      </c>
      <c r="L1872" s="43"/>
      <c r="M1872" s="43"/>
      <c r="N1872" s="61"/>
      <c r="O1872" s="43"/>
      <c r="P1872" t="s">
        <v>6627</v>
      </c>
      <c r="Q1872" t="s">
        <v>41</v>
      </c>
      <c r="R1872" t="s">
        <v>5693</v>
      </c>
      <c r="S1872" s="38" t="s">
        <v>8631</v>
      </c>
      <c r="T1872" t="s">
        <v>44</v>
      </c>
      <c r="U1872" t="s">
        <v>60</v>
      </c>
      <c r="W1872" s="21">
        <v>2020</v>
      </c>
      <c r="X1872" t="s">
        <v>61</v>
      </c>
      <c r="Z1872" s="8"/>
      <c r="AB1872" t="str">
        <f t="shared" si="41"/>
        <v>DEU_Thüringen_Fungi_Mushrooms_2020.pdf</v>
      </c>
      <c r="AC1872" s="8"/>
      <c r="AD1872" t="s">
        <v>6637</v>
      </c>
      <c r="AE1872" t="s">
        <v>5693</v>
      </c>
      <c r="AF1872" t="s">
        <v>87</v>
      </c>
    </row>
    <row r="1873" spans="1:32" ht="15" customHeight="1">
      <c r="A1873">
        <v>1878</v>
      </c>
      <c r="B1873" s="43" t="s">
        <v>31</v>
      </c>
      <c r="C1873" s="24" t="s">
        <v>50</v>
      </c>
      <c r="D1873" s="43" t="s">
        <v>465</v>
      </c>
      <c r="E1873" s="43" t="s">
        <v>465</v>
      </c>
      <c r="F1873" s="43"/>
      <c r="G1873" s="43"/>
      <c r="H1873" s="43"/>
      <c r="I1873" s="43" t="s">
        <v>53</v>
      </c>
      <c r="J1873" s="43" t="s">
        <v>54</v>
      </c>
      <c r="K1873" s="43" t="s">
        <v>89</v>
      </c>
      <c r="L1873" s="43"/>
      <c r="M1873" s="43"/>
      <c r="N1873" s="61"/>
      <c r="O1873" s="43"/>
      <c r="P1873" t="s">
        <v>7104</v>
      </c>
      <c r="Q1873" t="s">
        <v>41</v>
      </c>
      <c r="R1873" s="1" t="s">
        <v>5693</v>
      </c>
      <c r="S1873" s="38" t="s">
        <v>8632</v>
      </c>
      <c r="T1873" t="s">
        <v>44</v>
      </c>
      <c r="U1873" t="s">
        <v>60</v>
      </c>
      <c r="W1873" s="21">
        <v>2019</v>
      </c>
      <c r="X1873" t="s">
        <v>61</v>
      </c>
      <c r="Z1873" s="8"/>
      <c r="AB1873" t="str">
        <f t="shared" si="41"/>
        <v>DEU_Thüringen_Fungi_Phytoparasitic microfungi _2019.pdf</v>
      </c>
      <c r="AC1873" s="8"/>
      <c r="AD1873" t="s">
        <v>7105</v>
      </c>
      <c r="AE1873" t="s">
        <v>5693</v>
      </c>
      <c r="AF1873" t="s">
        <v>87</v>
      </c>
    </row>
    <row r="1874" spans="1:32" ht="15" customHeight="1">
      <c r="A1874">
        <v>1879</v>
      </c>
      <c r="B1874" s="43" t="s">
        <v>31</v>
      </c>
      <c r="C1874" s="24" t="s">
        <v>50</v>
      </c>
      <c r="D1874" s="43" t="s">
        <v>465</v>
      </c>
      <c r="E1874" s="43" t="s">
        <v>465</v>
      </c>
      <c r="F1874" s="43"/>
      <c r="G1874" s="43"/>
      <c r="H1874" s="43"/>
      <c r="I1874" s="43" t="s">
        <v>53</v>
      </c>
      <c r="J1874" s="43" t="s">
        <v>54</v>
      </c>
      <c r="K1874" s="43" t="s">
        <v>89</v>
      </c>
      <c r="L1874" s="43"/>
      <c r="M1874" s="43"/>
      <c r="N1874" s="43"/>
      <c r="O1874" s="43"/>
      <c r="P1874" t="s">
        <v>6664</v>
      </c>
      <c r="Q1874" t="s">
        <v>41</v>
      </c>
      <c r="R1874" t="s">
        <v>5693</v>
      </c>
      <c r="S1874" s="38" t="s">
        <v>8633</v>
      </c>
      <c r="T1874" t="s">
        <v>44</v>
      </c>
      <c r="U1874" t="s">
        <v>60</v>
      </c>
      <c r="W1874" s="21">
        <v>2010</v>
      </c>
      <c r="X1874" t="s">
        <v>61</v>
      </c>
      <c r="Z1874" s="8"/>
      <c r="AB1874" t="str">
        <f t="shared" si="41"/>
        <v>DEU_Thüringen_Fungi_Myxomycetes_2010.pdf</v>
      </c>
      <c r="AC1874" s="8"/>
      <c r="AD1874" t="s">
        <v>6673</v>
      </c>
      <c r="AE1874" t="s">
        <v>5693</v>
      </c>
      <c r="AF1874" t="s">
        <v>87</v>
      </c>
    </row>
    <row r="1875" spans="1:32" ht="15" customHeight="1">
      <c r="A1875">
        <v>1880</v>
      </c>
      <c r="B1875" s="43" t="s">
        <v>31</v>
      </c>
      <c r="C1875" s="24" t="s">
        <v>50</v>
      </c>
      <c r="D1875" s="43" t="s">
        <v>465</v>
      </c>
      <c r="E1875" s="43" t="s">
        <v>465</v>
      </c>
      <c r="F1875" s="43"/>
      <c r="G1875" s="43"/>
      <c r="H1875" s="43"/>
      <c r="I1875" s="43" t="s">
        <v>53</v>
      </c>
      <c r="J1875" s="43" t="s">
        <v>54</v>
      </c>
      <c r="K1875" s="43" t="s">
        <v>89</v>
      </c>
      <c r="L1875" s="43"/>
      <c r="M1875" s="43"/>
      <c r="N1875" s="61"/>
      <c r="O1875" s="43"/>
      <c r="P1875" t="s">
        <v>5687</v>
      </c>
      <c r="Q1875" t="s">
        <v>41</v>
      </c>
      <c r="R1875" t="s">
        <v>5693</v>
      </c>
      <c r="S1875" s="38" t="s">
        <v>8634</v>
      </c>
      <c r="T1875" t="s">
        <v>44</v>
      </c>
      <c r="U1875" t="s">
        <v>60</v>
      </c>
      <c r="W1875" s="21">
        <v>2010</v>
      </c>
      <c r="X1875" t="s">
        <v>61</v>
      </c>
      <c r="Z1875" s="8"/>
      <c r="AB1875" t="str">
        <f t="shared" si="41"/>
        <v>DEU_Thüringen_Fungi_Large mushrooms_2010.pdf</v>
      </c>
      <c r="AC1875" s="8"/>
      <c r="AD1875" t="s">
        <v>5694</v>
      </c>
      <c r="AE1875" t="s">
        <v>5693</v>
      </c>
      <c r="AF1875" t="s">
        <v>87</v>
      </c>
    </row>
    <row r="1876" spans="1:32" ht="15" customHeight="1">
      <c r="A1876">
        <v>1881</v>
      </c>
      <c r="B1876" s="43" t="s">
        <v>31</v>
      </c>
      <c r="C1876" s="24" t="s">
        <v>50</v>
      </c>
      <c r="D1876" s="43" t="s">
        <v>465</v>
      </c>
      <c r="E1876" s="43" t="s">
        <v>465</v>
      </c>
      <c r="F1876" s="43"/>
      <c r="G1876" s="43"/>
      <c r="H1876" s="43"/>
      <c r="I1876" s="43" t="s">
        <v>53</v>
      </c>
      <c r="J1876" s="43" t="s">
        <v>54</v>
      </c>
      <c r="K1876" s="43" t="s">
        <v>89</v>
      </c>
      <c r="L1876" s="43"/>
      <c r="M1876" s="43"/>
      <c r="N1876" s="43"/>
      <c r="O1876" s="43"/>
      <c r="P1876" t="s">
        <v>7104</v>
      </c>
      <c r="Q1876" t="s">
        <v>41</v>
      </c>
      <c r="R1876" t="s">
        <v>5693</v>
      </c>
      <c r="S1876" s="38" t="s">
        <v>8635</v>
      </c>
      <c r="T1876" t="s">
        <v>44</v>
      </c>
      <c r="U1876" t="s">
        <v>60</v>
      </c>
      <c r="W1876" s="21">
        <v>2011</v>
      </c>
      <c r="X1876" t="s">
        <v>61</v>
      </c>
      <c r="Z1876" s="8"/>
      <c r="AB1876" t="str">
        <f t="shared" si="41"/>
        <v>DEU_Thüringen_Fungi_Phytoparasitic microfungi _2011.pdf</v>
      </c>
      <c r="AC1876" s="8"/>
      <c r="AD1876" t="s">
        <v>7106</v>
      </c>
      <c r="AE1876" t="s">
        <v>5693</v>
      </c>
      <c r="AF1876" t="s">
        <v>87</v>
      </c>
    </row>
    <row r="1877" spans="1:32" ht="15" customHeight="1">
      <c r="A1877">
        <v>1882</v>
      </c>
      <c r="B1877" s="43" t="s">
        <v>31</v>
      </c>
      <c r="C1877" s="24" t="s">
        <v>3115</v>
      </c>
      <c r="D1877" s="43" t="s">
        <v>34</v>
      </c>
      <c r="E1877" s="43"/>
      <c r="F1877" s="43"/>
      <c r="G1877" s="43"/>
      <c r="H1877" s="43"/>
      <c r="I1877" s="43" t="s">
        <v>3116</v>
      </c>
      <c r="J1877" s="43" t="s">
        <v>3117</v>
      </c>
      <c r="K1877" s="43" t="s">
        <v>96</v>
      </c>
      <c r="L1877" s="43"/>
      <c r="M1877" s="43"/>
      <c r="N1877" s="61"/>
      <c r="O1877" s="43"/>
      <c r="P1877" t="s">
        <v>7871</v>
      </c>
      <c r="Q1877" t="s">
        <v>41</v>
      </c>
      <c r="R1877" t="s">
        <v>7922</v>
      </c>
      <c r="S1877" s="68" t="s">
        <v>8636</v>
      </c>
      <c r="T1877" t="s">
        <v>7923</v>
      </c>
      <c r="U1877" t="s">
        <v>60</v>
      </c>
      <c r="W1877" s="21">
        <v>2015</v>
      </c>
      <c r="X1877" t="s">
        <v>61</v>
      </c>
      <c r="Z1877" s="8"/>
      <c r="AB1877" t="str">
        <f t="shared" si="41"/>
        <v>KOS_Plantae_Vascular plants_2015.doc</v>
      </c>
      <c r="AC1877" s="8"/>
      <c r="AD1877" t="e">
        <v>#N/A</v>
      </c>
      <c r="AE1877" t="s">
        <v>7922</v>
      </c>
      <c r="AF1877" t="str">
        <f>VLOOKUP(AE1877,[1]urls_output!$A:$B,2,FALSE)</f>
        <v>T</v>
      </c>
    </row>
    <row r="1878" spans="1:32" ht="15" customHeight="1">
      <c r="A1878">
        <v>1883</v>
      </c>
      <c r="B1878" s="43" t="s">
        <v>31</v>
      </c>
      <c r="C1878" s="24" t="s">
        <v>3115</v>
      </c>
      <c r="D1878" s="43" t="s">
        <v>34</v>
      </c>
      <c r="E1878" s="43"/>
      <c r="F1878" s="43"/>
      <c r="G1878" s="43"/>
      <c r="H1878" s="43"/>
      <c r="I1878" s="43" t="s">
        <v>3116</v>
      </c>
      <c r="J1878" s="43" t="s">
        <v>3117</v>
      </c>
      <c r="K1878" s="43" t="s">
        <v>37</v>
      </c>
      <c r="L1878" s="43"/>
      <c r="M1878" s="43"/>
      <c r="N1878" s="61"/>
      <c r="O1878" s="43"/>
      <c r="P1878" t="s">
        <v>2907</v>
      </c>
      <c r="Q1878" t="s">
        <v>41</v>
      </c>
      <c r="R1878" t="s">
        <v>3118</v>
      </c>
      <c r="S1878" s="38" t="s">
        <v>8637</v>
      </c>
      <c r="T1878" t="s">
        <v>44</v>
      </c>
      <c r="U1878" t="s">
        <v>60</v>
      </c>
      <c r="W1878" s="21">
        <v>2019</v>
      </c>
      <c r="X1878" t="s">
        <v>61</v>
      </c>
      <c r="Z1878" s="8"/>
      <c r="AB1878" t="str">
        <f t="shared" si="41"/>
        <v>KOS_Animalia_Fauna_2019.pdf</v>
      </c>
      <c r="AC1878" s="8"/>
      <c r="AD1878" t="e">
        <v>#N/A</v>
      </c>
      <c r="AE1878" t="s">
        <v>3118</v>
      </c>
      <c r="AF1878" t="str">
        <f>VLOOKUP(AE1878,[1]urls_output!$A:$B,2,FALSE)</f>
        <v>T</v>
      </c>
    </row>
    <row r="1879" spans="1:32" ht="15" customHeight="1">
      <c r="A1879">
        <v>1884</v>
      </c>
      <c r="B1879" s="43" t="s">
        <v>31</v>
      </c>
      <c r="C1879" s="24" t="s">
        <v>3115</v>
      </c>
      <c r="D1879" s="43" t="s">
        <v>34</v>
      </c>
      <c r="E1879" s="43"/>
      <c r="F1879" s="43"/>
      <c r="G1879" s="43"/>
      <c r="H1879" s="43"/>
      <c r="I1879" s="43" t="s">
        <v>3116</v>
      </c>
      <c r="J1879" s="43" t="s">
        <v>3117</v>
      </c>
      <c r="K1879" s="43" t="s">
        <v>96</v>
      </c>
      <c r="L1879" s="43"/>
      <c r="M1879" s="43"/>
      <c r="N1879" s="43"/>
      <c r="O1879" s="43"/>
      <c r="P1879" t="s">
        <v>7871</v>
      </c>
      <c r="Q1879" t="s">
        <v>41</v>
      </c>
      <c r="R1879" t="s">
        <v>7924</v>
      </c>
      <c r="S1879" s="38" t="s">
        <v>8638</v>
      </c>
      <c r="T1879" t="s">
        <v>44</v>
      </c>
      <c r="U1879" t="s">
        <v>60</v>
      </c>
      <c r="W1879" s="21">
        <v>2013</v>
      </c>
      <c r="X1879" t="s">
        <v>61</v>
      </c>
      <c r="Z1879" s="8"/>
      <c r="AB1879" t="str">
        <f t="shared" si="41"/>
        <v>KOS_Plantae_Vascular plants_2013.pdf</v>
      </c>
      <c r="AC1879" s="8"/>
      <c r="AD1879" t="e">
        <v>#N/A</v>
      </c>
      <c r="AE1879" t="s">
        <v>7924</v>
      </c>
      <c r="AF1879" t="s">
        <v>87</v>
      </c>
    </row>
    <row r="1880" spans="1:32" ht="15" customHeight="1">
      <c r="A1880">
        <v>1885</v>
      </c>
      <c r="B1880" s="43" t="s">
        <v>31</v>
      </c>
      <c r="C1880" s="24" t="s">
        <v>469</v>
      </c>
      <c r="D1880" s="43" t="s">
        <v>34</v>
      </c>
      <c r="E1880" s="43"/>
      <c r="F1880" s="43"/>
      <c r="G1880" s="43"/>
      <c r="H1880" s="43"/>
      <c r="I1880" s="43" t="s">
        <v>470</v>
      </c>
      <c r="J1880" s="43" t="s">
        <v>471</v>
      </c>
      <c r="K1880" s="43" t="s">
        <v>96</v>
      </c>
      <c r="L1880" s="43"/>
      <c r="M1880" s="43"/>
      <c r="N1880" s="61"/>
      <c r="O1880" s="43"/>
      <c r="P1880" t="s">
        <v>7871</v>
      </c>
      <c r="Q1880" t="s">
        <v>41</v>
      </c>
      <c r="R1880" t="s">
        <v>7925</v>
      </c>
      <c r="S1880" s="38" t="s">
        <v>8639</v>
      </c>
      <c r="T1880" t="s">
        <v>44</v>
      </c>
      <c r="U1880" t="s">
        <v>60</v>
      </c>
      <c r="W1880" s="21">
        <v>2006</v>
      </c>
      <c r="X1880" t="s">
        <v>61</v>
      </c>
      <c r="Z1880" s="8"/>
      <c r="AA1880" t="s">
        <v>7926</v>
      </c>
      <c r="AB1880" t="str">
        <f t="shared" si="41"/>
        <v>LIE_Plantae_Vascular plants_2006.pdf</v>
      </c>
      <c r="AC1880" s="8"/>
      <c r="AD1880" t="s">
        <v>7927</v>
      </c>
      <c r="AE1880" t="s">
        <v>7925</v>
      </c>
      <c r="AF1880" t="str">
        <f>VLOOKUP(AE1880,[1]urls_output!$A:$B,2,FALSE)</f>
        <v>T</v>
      </c>
    </row>
    <row r="1881" spans="1:32" ht="15" customHeight="1">
      <c r="A1881">
        <v>1886</v>
      </c>
      <c r="B1881" s="43" t="s">
        <v>31</v>
      </c>
      <c r="C1881" s="24" t="s">
        <v>469</v>
      </c>
      <c r="D1881" s="43" t="s">
        <v>34</v>
      </c>
      <c r="E1881" s="43"/>
      <c r="F1881" s="43"/>
      <c r="G1881" s="43"/>
      <c r="H1881" s="43"/>
      <c r="I1881" s="43" t="s">
        <v>470</v>
      </c>
      <c r="J1881" s="43" t="s">
        <v>471</v>
      </c>
      <c r="K1881" s="43" t="s">
        <v>96</v>
      </c>
      <c r="L1881" s="43"/>
      <c r="M1881" s="43"/>
      <c r="N1881" s="43"/>
      <c r="O1881" s="43"/>
      <c r="P1881" t="s">
        <v>7871</v>
      </c>
      <c r="Q1881" t="s">
        <v>41</v>
      </c>
      <c r="R1881" t="s">
        <v>7928</v>
      </c>
      <c r="S1881" s="38" t="s">
        <v>8640</v>
      </c>
      <c r="T1881" t="s">
        <v>44</v>
      </c>
      <c r="U1881" t="s">
        <v>60</v>
      </c>
      <c r="W1881" s="21">
        <v>1984</v>
      </c>
      <c r="X1881" t="s">
        <v>61</v>
      </c>
      <c r="Y1881" t="s">
        <v>2934</v>
      </c>
      <c r="Z1881" s="8"/>
      <c r="AA1881" t="s">
        <v>1045</v>
      </c>
      <c r="AB1881" t="str">
        <f t="shared" si="41"/>
        <v>LIE_Plantae_Vascular plants_1984.pdf</v>
      </c>
      <c r="AC1881" s="8"/>
      <c r="AD1881" t="s">
        <v>7929</v>
      </c>
      <c r="AE1881" t="s">
        <v>7928</v>
      </c>
      <c r="AF1881" t="str">
        <f>VLOOKUP(AE1881,[1]urls_output!$A:$B,2,FALSE)</f>
        <v>T</v>
      </c>
    </row>
    <row r="1882" spans="1:32" ht="15" customHeight="1">
      <c r="A1882">
        <v>1887</v>
      </c>
      <c r="B1882" s="43" t="s">
        <v>31</v>
      </c>
      <c r="C1882" s="24" t="s">
        <v>469</v>
      </c>
      <c r="D1882" s="43" t="s">
        <v>34</v>
      </c>
      <c r="E1882" s="43"/>
      <c r="F1882" s="43"/>
      <c r="G1882" s="43"/>
      <c r="H1882" s="43"/>
      <c r="I1882" s="43" t="s">
        <v>470</v>
      </c>
      <c r="J1882" s="43" t="s">
        <v>471</v>
      </c>
      <c r="K1882" s="43" t="s">
        <v>37</v>
      </c>
      <c r="L1882" s="43" t="s">
        <v>177</v>
      </c>
      <c r="M1882" s="43" t="s">
        <v>178</v>
      </c>
      <c r="N1882" s="61" t="s">
        <v>903</v>
      </c>
      <c r="O1882" s="43" t="s">
        <v>995</v>
      </c>
      <c r="P1882" t="s">
        <v>996</v>
      </c>
      <c r="Q1882" t="s">
        <v>41</v>
      </c>
      <c r="R1882" t="s">
        <v>1044</v>
      </c>
      <c r="S1882" s="38" t="s">
        <v>8641</v>
      </c>
      <c r="T1882" t="s">
        <v>44</v>
      </c>
      <c r="U1882" t="s">
        <v>60</v>
      </c>
      <c r="W1882" s="21">
        <v>1984</v>
      </c>
      <c r="X1882" t="s">
        <v>61</v>
      </c>
      <c r="Y1882" t="s">
        <v>98</v>
      </c>
      <c r="Z1882" s="8"/>
      <c r="AA1882" t="s">
        <v>1045</v>
      </c>
      <c r="AB1882" t="str">
        <f t="shared" si="41"/>
        <v>LIE_Animalia_Bats_1984.pdf</v>
      </c>
      <c r="AC1882" s="8"/>
      <c r="AD1882" t="s">
        <v>1046</v>
      </c>
      <c r="AE1882" t="s">
        <v>1044</v>
      </c>
      <c r="AF1882" t="str">
        <f>VLOOKUP(AE1882,[1]urls_output!$A:$B,2,FALSE)</f>
        <v>T</v>
      </c>
    </row>
    <row r="1883" spans="1:32" ht="15" customHeight="1">
      <c r="A1883">
        <v>1888</v>
      </c>
      <c r="B1883" s="43" t="s">
        <v>31</v>
      </c>
      <c r="C1883" s="24" t="s">
        <v>469</v>
      </c>
      <c r="D1883" s="43" t="s">
        <v>34</v>
      </c>
      <c r="E1883" s="43"/>
      <c r="F1883" s="43"/>
      <c r="G1883" s="43"/>
      <c r="H1883" s="43"/>
      <c r="I1883" s="43" t="s">
        <v>470</v>
      </c>
      <c r="J1883" s="43" t="s">
        <v>471</v>
      </c>
      <c r="K1883" s="43" t="s">
        <v>37</v>
      </c>
      <c r="L1883" s="43" t="s">
        <v>177</v>
      </c>
      <c r="M1883" s="43" t="s">
        <v>178</v>
      </c>
      <c r="N1883" s="61"/>
      <c r="O1883" s="43"/>
      <c r="P1883" t="s">
        <v>3709</v>
      </c>
      <c r="Q1883" t="s">
        <v>41</v>
      </c>
      <c r="R1883" t="s">
        <v>3764</v>
      </c>
      <c r="S1883" s="38" t="s">
        <v>8642</v>
      </c>
      <c r="T1883" t="s">
        <v>44</v>
      </c>
      <c r="U1883" t="s">
        <v>60</v>
      </c>
      <c r="W1883" s="21">
        <v>1984</v>
      </c>
      <c r="X1883" t="s">
        <v>61</v>
      </c>
      <c r="Y1883" t="s">
        <v>98</v>
      </c>
      <c r="Z1883" s="8"/>
      <c r="AA1883" t="s">
        <v>1045</v>
      </c>
      <c r="AB1883" t="str">
        <f t="shared" si="41"/>
        <v>LIE_Animalia_Fishes_1984.pdf</v>
      </c>
      <c r="AC1883" s="8"/>
      <c r="AD1883" t="s">
        <v>3765</v>
      </c>
      <c r="AE1883" t="s">
        <v>3764</v>
      </c>
      <c r="AF1883" t="str">
        <f>VLOOKUP(AE1883,[1]urls_output!$A:$B,2,FALSE)</f>
        <v>T</v>
      </c>
    </row>
    <row r="1884" spans="1:32" ht="15" customHeight="1">
      <c r="A1884">
        <v>1889</v>
      </c>
      <c r="B1884" s="43" t="s">
        <v>31</v>
      </c>
      <c r="C1884" s="24" t="s">
        <v>469</v>
      </c>
      <c r="D1884" s="43" t="s">
        <v>34</v>
      </c>
      <c r="E1884" s="43"/>
      <c r="F1884" s="43"/>
      <c r="G1884" s="43"/>
      <c r="H1884" s="43"/>
      <c r="I1884" s="43" t="s">
        <v>470</v>
      </c>
      <c r="J1884" s="43" t="s">
        <v>471</v>
      </c>
      <c r="K1884" s="43" t="s">
        <v>96</v>
      </c>
      <c r="L1884" s="43"/>
      <c r="M1884" s="43"/>
      <c r="N1884" s="43"/>
      <c r="O1884" s="43"/>
      <c r="P1884" t="s">
        <v>6929</v>
      </c>
      <c r="Q1884" t="s">
        <v>41</v>
      </c>
      <c r="R1884" t="s">
        <v>6934</v>
      </c>
      <c r="S1884" t="s">
        <v>8643</v>
      </c>
      <c r="T1884" t="s">
        <v>44</v>
      </c>
      <c r="U1884" t="s">
        <v>60</v>
      </c>
      <c r="W1884" s="21">
        <v>2000</v>
      </c>
      <c r="X1884" t="s">
        <v>61</v>
      </c>
      <c r="Z1884" s="8"/>
      <c r="AB1884" t="str">
        <f t="shared" si="41"/>
        <v>LIE_Plantae_Orchids_2000.pdf</v>
      </c>
      <c r="AC1884" s="8"/>
      <c r="AD1884" t="s">
        <v>6935</v>
      </c>
      <c r="AE1884" t="s">
        <v>6934</v>
      </c>
      <c r="AF1884" t="str">
        <f>VLOOKUP(AE1884,[1]urls_output!$A:$B,2,FALSE)</f>
        <v>T</v>
      </c>
    </row>
    <row r="1885" spans="1:32" ht="15" customHeight="1">
      <c r="A1885">
        <v>1890</v>
      </c>
      <c r="B1885" s="43" t="s">
        <v>31</v>
      </c>
      <c r="C1885" s="24" t="s">
        <v>469</v>
      </c>
      <c r="D1885" s="43" t="s">
        <v>34</v>
      </c>
      <c r="E1885" s="43"/>
      <c r="F1885" s="43"/>
      <c r="G1885" s="43"/>
      <c r="H1885" s="43"/>
      <c r="I1885" s="43" t="s">
        <v>470</v>
      </c>
      <c r="J1885" s="43" t="s">
        <v>471</v>
      </c>
      <c r="K1885" s="43" t="s">
        <v>37</v>
      </c>
      <c r="L1885" s="43" t="s">
        <v>177</v>
      </c>
      <c r="M1885" s="43" t="s">
        <v>178</v>
      </c>
      <c r="N1885" s="43" t="s">
        <v>2291</v>
      </c>
      <c r="O1885" s="43"/>
      <c r="P1885" t="s">
        <v>7214</v>
      </c>
      <c r="Q1885" t="s">
        <v>41</v>
      </c>
      <c r="R1885" t="s">
        <v>7308</v>
      </c>
      <c r="S1885" s="38" t="s">
        <v>8644</v>
      </c>
      <c r="T1885" t="s">
        <v>44</v>
      </c>
      <c r="U1885" t="s">
        <v>60</v>
      </c>
      <c r="W1885" s="21">
        <v>1993</v>
      </c>
      <c r="X1885" t="s">
        <v>61</v>
      </c>
      <c r="Z1885" s="8"/>
      <c r="AB1885" t="str">
        <f t="shared" si="41"/>
        <v>LIE_Animalia_Reptiles_1993.pdf</v>
      </c>
      <c r="AC1885" s="8"/>
      <c r="AD1885" t="s">
        <v>7309</v>
      </c>
      <c r="AE1885" t="s">
        <v>7308</v>
      </c>
      <c r="AF1885" t="str">
        <f>VLOOKUP(AE1885,[1]urls_output!$A:$B,2,FALSE)</f>
        <v>T</v>
      </c>
    </row>
    <row r="1886" spans="1:32" ht="15" customHeight="1">
      <c r="A1886">
        <v>1891</v>
      </c>
      <c r="B1886" s="43" t="s">
        <v>31</v>
      </c>
      <c r="C1886" s="24" t="s">
        <v>469</v>
      </c>
      <c r="D1886" s="43" t="s">
        <v>34</v>
      </c>
      <c r="E1886" s="43"/>
      <c r="F1886" s="43"/>
      <c r="G1886" s="43"/>
      <c r="H1886" s="43"/>
      <c r="I1886" s="43" t="s">
        <v>470</v>
      </c>
      <c r="J1886" s="43" t="s">
        <v>471</v>
      </c>
      <c r="K1886" s="43" t="s">
        <v>96</v>
      </c>
      <c r="L1886" s="43"/>
      <c r="M1886" s="43"/>
      <c r="N1886" s="43"/>
      <c r="O1886" s="43"/>
      <c r="P1886" t="s">
        <v>1866</v>
      </c>
      <c r="Q1886" t="s">
        <v>41</v>
      </c>
      <c r="R1886" t="s">
        <v>1992</v>
      </c>
      <c r="S1886" s="38" t="s">
        <v>8645</v>
      </c>
      <c r="T1886" t="s">
        <v>44</v>
      </c>
      <c r="U1886" t="s">
        <v>60</v>
      </c>
      <c r="W1886" s="21">
        <v>2000</v>
      </c>
      <c r="X1886" t="s">
        <v>61</v>
      </c>
      <c r="Z1886" s="8"/>
      <c r="AB1886" t="str">
        <f t="shared" si="41"/>
        <v>LIE_Plantae_Bryophytes_2000.pdf</v>
      </c>
      <c r="AC1886" s="8"/>
      <c r="AD1886" t="s">
        <v>1993</v>
      </c>
      <c r="AE1886" t="s">
        <v>1992</v>
      </c>
      <c r="AF1886" t="str">
        <f>VLOOKUP(AE1886,[1]urls_output!$A:$B,2,FALSE)</f>
        <v>T</v>
      </c>
    </row>
    <row r="1887" spans="1:32" ht="15" customHeight="1">
      <c r="A1887">
        <v>1892</v>
      </c>
      <c r="B1887" s="43" t="s">
        <v>31</v>
      </c>
      <c r="C1887" s="24" t="s">
        <v>469</v>
      </c>
      <c r="D1887" s="43" t="s">
        <v>34</v>
      </c>
      <c r="E1887" s="43"/>
      <c r="F1887" s="43"/>
      <c r="G1887" s="43"/>
      <c r="H1887" s="43"/>
      <c r="I1887" s="43" t="s">
        <v>470</v>
      </c>
      <c r="J1887" s="43" t="s">
        <v>471</v>
      </c>
      <c r="K1887" s="43" t="s">
        <v>37</v>
      </c>
      <c r="L1887" s="43" t="s">
        <v>38</v>
      </c>
      <c r="M1887" s="43" t="s">
        <v>55</v>
      </c>
      <c r="N1887" s="61" t="s">
        <v>56</v>
      </c>
      <c r="O1887" s="43" t="s">
        <v>158</v>
      </c>
      <c r="P1887" t="s">
        <v>1614</v>
      </c>
      <c r="Q1887" t="s">
        <v>41</v>
      </c>
      <c r="R1887" t="s">
        <v>1620</v>
      </c>
      <c r="S1887" s="38" t="s">
        <v>8646</v>
      </c>
      <c r="T1887" t="s">
        <v>44</v>
      </c>
      <c r="U1887" t="s">
        <v>60</v>
      </c>
      <c r="W1887" s="21">
        <v>2001</v>
      </c>
      <c r="X1887" t="s">
        <v>61</v>
      </c>
      <c r="Z1887" s="8"/>
      <c r="AB1887" t="str">
        <f t="shared" si="41"/>
        <v>LIE_Animalia_Bombycidae_2001.pdf</v>
      </c>
      <c r="AC1887" s="8"/>
      <c r="AD1887" t="s">
        <v>1621</v>
      </c>
      <c r="AE1887" t="s">
        <v>1620</v>
      </c>
      <c r="AF1887" t="str">
        <f>VLOOKUP(AE1887,[1]urls_output!$A:$B,2,FALSE)</f>
        <v>T</v>
      </c>
    </row>
    <row r="1888" spans="1:32" ht="15" customHeight="1">
      <c r="A1888">
        <v>1893</v>
      </c>
      <c r="B1888" s="43" t="s">
        <v>31</v>
      </c>
      <c r="C1888" s="24" t="s">
        <v>469</v>
      </c>
      <c r="D1888" s="43" t="s">
        <v>34</v>
      </c>
      <c r="E1888" s="43"/>
      <c r="F1888" s="43"/>
      <c r="G1888" s="43"/>
      <c r="H1888" s="43"/>
      <c r="I1888" s="43" t="s">
        <v>470</v>
      </c>
      <c r="J1888" s="43" t="s">
        <v>471</v>
      </c>
      <c r="K1888" s="43" t="s">
        <v>37</v>
      </c>
      <c r="L1888" s="43" t="s">
        <v>38</v>
      </c>
      <c r="M1888" s="43" t="s">
        <v>55</v>
      </c>
      <c r="N1888" s="61" t="s">
        <v>56</v>
      </c>
      <c r="O1888" s="43" t="s">
        <v>158</v>
      </c>
      <c r="P1888" t="s">
        <v>5449</v>
      </c>
      <c r="Q1888" t="s">
        <v>41</v>
      </c>
      <c r="R1888" t="s">
        <v>1620</v>
      </c>
      <c r="S1888" s="38" t="s">
        <v>8646</v>
      </c>
      <c r="T1888" t="s">
        <v>44</v>
      </c>
      <c r="U1888" t="s">
        <v>60</v>
      </c>
      <c r="W1888" s="21">
        <v>2001</v>
      </c>
      <c r="X1888" t="s">
        <v>61</v>
      </c>
      <c r="Z1888" s="8"/>
      <c r="AB1888" t="str">
        <f t="shared" si="41"/>
        <v>LIE_Animalia_Hawk moths_2001.pdf</v>
      </c>
      <c r="AC1888" s="8"/>
      <c r="AD1888" t="s">
        <v>1621</v>
      </c>
      <c r="AE1888" t="s">
        <v>1620</v>
      </c>
      <c r="AF1888" t="str">
        <f>VLOOKUP(AE1888,[1]urls_output!$A:$B,2,FALSE)</f>
        <v>T</v>
      </c>
    </row>
    <row r="1889" spans="1:32" ht="15" customHeight="1">
      <c r="A1889">
        <v>1894</v>
      </c>
      <c r="B1889" s="43" t="s">
        <v>31</v>
      </c>
      <c r="C1889" s="24" t="s">
        <v>469</v>
      </c>
      <c r="D1889" s="43" t="s">
        <v>34</v>
      </c>
      <c r="E1889" s="43"/>
      <c r="F1889" s="43"/>
      <c r="G1889" s="43"/>
      <c r="H1889" s="43"/>
      <c r="I1889" s="43" t="s">
        <v>470</v>
      </c>
      <c r="J1889" s="43" t="s">
        <v>471</v>
      </c>
      <c r="K1889" s="43" t="s">
        <v>37</v>
      </c>
      <c r="L1889" s="43" t="s">
        <v>38</v>
      </c>
      <c r="M1889" s="43" t="s">
        <v>55</v>
      </c>
      <c r="N1889" s="61" t="s">
        <v>56</v>
      </c>
      <c r="O1889" s="43" t="s">
        <v>806</v>
      </c>
      <c r="P1889" t="s">
        <v>1080</v>
      </c>
      <c r="Q1889" t="s">
        <v>41</v>
      </c>
      <c r="R1889" t="s">
        <v>1114</v>
      </c>
      <c r="S1889" s="38" t="s">
        <v>8647</v>
      </c>
      <c r="T1889" t="s">
        <v>44</v>
      </c>
      <c r="U1889" t="s">
        <v>60</v>
      </c>
      <c r="W1889" s="21">
        <v>2002</v>
      </c>
      <c r="X1889" t="s">
        <v>61</v>
      </c>
      <c r="Z1889" s="8"/>
      <c r="AB1889" t="str">
        <f t="shared" si="41"/>
        <v>LIE_Animalia_Bees_2002.pdf</v>
      </c>
      <c r="AC1889" s="8"/>
      <c r="AD1889" t="s">
        <v>1115</v>
      </c>
      <c r="AE1889" t="s">
        <v>1114</v>
      </c>
      <c r="AF1889" t="str">
        <f>VLOOKUP(AE1889,[1]urls_output!$A:$B,2,FALSE)</f>
        <v>T</v>
      </c>
    </row>
    <row r="1890" spans="1:32" ht="15" customHeight="1">
      <c r="A1890">
        <v>1895</v>
      </c>
      <c r="B1890" s="43" t="s">
        <v>31</v>
      </c>
      <c r="C1890" s="24" t="s">
        <v>469</v>
      </c>
      <c r="D1890" s="43" t="s">
        <v>34</v>
      </c>
      <c r="E1890" s="43"/>
      <c r="F1890" s="43"/>
      <c r="G1890" s="43"/>
      <c r="H1890" s="43"/>
      <c r="I1890" s="43" t="s">
        <v>470</v>
      </c>
      <c r="J1890" s="43" t="s">
        <v>471</v>
      </c>
      <c r="K1890" s="43" t="s">
        <v>37</v>
      </c>
      <c r="L1890" s="43" t="s">
        <v>38</v>
      </c>
      <c r="M1890" s="43" t="s">
        <v>55</v>
      </c>
      <c r="N1890" s="61" t="s">
        <v>56</v>
      </c>
      <c r="O1890" s="43" t="s">
        <v>806</v>
      </c>
      <c r="P1890" t="s">
        <v>8063</v>
      </c>
      <c r="Q1890" t="s">
        <v>41</v>
      </c>
      <c r="R1890" t="s">
        <v>1114</v>
      </c>
      <c r="S1890" s="38" t="s">
        <v>8647</v>
      </c>
      <c r="T1890" t="s">
        <v>44</v>
      </c>
      <c r="U1890" t="s">
        <v>60</v>
      </c>
      <c r="W1890" s="21">
        <v>2002</v>
      </c>
      <c r="X1890" t="s">
        <v>61</v>
      </c>
      <c r="Z1890" s="8"/>
      <c r="AB1890" t="str">
        <f t="shared" si="41"/>
        <v>LIE_Animalia_Wasps_2002.pdf</v>
      </c>
      <c r="AC1890" s="8"/>
      <c r="AD1890" t="s">
        <v>1115</v>
      </c>
      <c r="AE1890" t="s">
        <v>1114</v>
      </c>
      <c r="AF1890" t="str">
        <f>VLOOKUP(AE1890,[1]urls_output!$A:$B,2,FALSE)</f>
        <v>T</v>
      </c>
    </row>
    <row r="1891" spans="1:32" ht="15" customHeight="1">
      <c r="A1891">
        <v>1896</v>
      </c>
      <c r="B1891" s="43" t="s">
        <v>31</v>
      </c>
      <c r="C1891" s="24" t="s">
        <v>469</v>
      </c>
      <c r="D1891" s="43" t="s">
        <v>34</v>
      </c>
      <c r="E1891" s="43"/>
      <c r="F1891" s="43"/>
      <c r="G1891" s="43"/>
      <c r="H1891" s="43"/>
      <c r="I1891" s="43" t="s">
        <v>470</v>
      </c>
      <c r="J1891" s="43" t="s">
        <v>471</v>
      </c>
      <c r="K1891" s="43" t="s">
        <v>37</v>
      </c>
      <c r="L1891" s="43" t="s">
        <v>177</v>
      </c>
      <c r="M1891" s="43" t="s">
        <v>178</v>
      </c>
      <c r="N1891" s="61" t="s">
        <v>179</v>
      </c>
      <c r="O1891" s="43"/>
      <c r="P1891" t="s">
        <v>180</v>
      </c>
      <c r="Q1891" t="s">
        <v>41</v>
      </c>
      <c r="R1891" t="s">
        <v>472</v>
      </c>
      <c r="S1891" s="38" t="s">
        <v>8648</v>
      </c>
      <c r="T1891" t="s">
        <v>44</v>
      </c>
      <c r="U1891" t="s">
        <v>60</v>
      </c>
      <c r="W1891" s="21">
        <v>2002</v>
      </c>
      <c r="X1891" t="s">
        <v>61</v>
      </c>
      <c r="Z1891" s="8"/>
      <c r="AB1891" t="str">
        <f t="shared" si="41"/>
        <v>LIE_Animalia_Amphibians_2002.pdf</v>
      </c>
      <c r="AC1891" s="8"/>
      <c r="AD1891" t="s">
        <v>473</v>
      </c>
      <c r="AE1891" t="s">
        <v>472</v>
      </c>
      <c r="AF1891" t="str">
        <f>VLOOKUP(AE1891,[1]urls_output!$A:$B,2,FALSE)</f>
        <v>T</v>
      </c>
    </row>
    <row r="1892" spans="1:32" ht="15" customHeight="1">
      <c r="A1892">
        <v>1897</v>
      </c>
      <c r="B1892" s="43" t="s">
        <v>31</v>
      </c>
      <c r="C1892" s="24" t="s">
        <v>469</v>
      </c>
      <c r="D1892" s="43" t="s">
        <v>34</v>
      </c>
      <c r="E1892" s="43"/>
      <c r="F1892" s="43"/>
      <c r="G1892" s="43"/>
      <c r="H1892" s="43"/>
      <c r="I1892" s="43" t="s">
        <v>470</v>
      </c>
      <c r="J1892" s="43" t="s">
        <v>471</v>
      </c>
      <c r="K1892" s="43" t="s">
        <v>37</v>
      </c>
      <c r="L1892" s="43" t="s">
        <v>177</v>
      </c>
      <c r="M1892" s="43" t="s">
        <v>178</v>
      </c>
      <c r="N1892" s="61" t="s">
        <v>812</v>
      </c>
      <c r="O1892" s="43"/>
      <c r="P1892" t="s">
        <v>1705</v>
      </c>
      <c r="Q1892" t="s">
        <v>41</v>
      </c>
      <c r="R1892" t="s">
        <v>1791</v>
      </c>
      <c r="S1892" s="38" t="s">
        <v>8649</v>
      </c>
      <c r="T1892" t="s">
        <v>44</v>
      </c>
      <c r="U1892" t="s">
        <v>60</v>
      </c>
      <c r="W1892" s="21">
        <v>2006</v>
      </c>
      <c r="X1892" t="s">
        <v>61</v>
      </c>
      <c r="Z1892" s="8"/>
      <c r="AB1892" t="str">
        <f t="shared" si="41"/>
        <v>LIE_Animalia_Breeding birds_2006.pdf</v>
      </c>
      <c r="AC1892" s="8"/>
      <c r="AD1892" t="s">
        <v>1792</v>
      </c>
      <c r="AE1892" t="s">
        <v>1791</v>
      </c>
      <c r="AF1892" t="str">
        <f>VLOOKUP(AE1892,[1]urls_output!$A:$B,2,FALSE)</f>
        <v>T</v>
      </c>
    </row>
    <row r="1893" spans="1:32" ht="15" customHeight="1">
      <c r="A1893">
        <v>1898</v>
      </c>
      <c r="B1893" s="43" t="s">
        <v>31</v>
      </c>
      <c r="C1893" s="24" t="s">
        <v>469</v>
      </c>
      <c r="D1893" s="43" t="s">
        <v>34</v>
      </c>
      <c r="E1893" s="43"/>
      <c r="F1893" s="43"/>
      <c r="G1893" s="43"/>
      <c r="H1893" s="43"/>
      <c r="I1893" s="43" t="s">
        <v>470</v>
      </c>
      <c r="J1893" s="43" t="s">
        <v>471</v>
      </c>
      <c r="K1893" s="43" t="s">
        <v>37</v>
      </c>
      <c r="L1893" s="43" t="s">
        <v>177</v>
      </c>
      <c r="M1893" s="43" t="s">
        <v>178</v>
      </c>
      <c r="N1893" s="61" t="s">
        <v>2291</v>
      </c>
      <c r="O1893" s="43"/>
      <c r="P1893" t="s">
        <v>7214</v>
      </c>
      <c r="Q1893" t="s">
        <v>41</v>
      </c>
      <c r="R1893" t="s">
        <v>7310</v>
      </c>
      <c r="S1893" s="38" t="s">
        <v>8644</v>
      </c>
      <c r="T1893" t="s">
        <v>44</v>
      </c>
      <c r="U1893" t="s">
        <v>60</v>
      </c>
      <c r="W1893" s="21">
        <v>2006</v>
      </c>
      <c r="X1893" t="s">
        <v>61</v>
      </c>
      <c r="Z1893" s="8"/>
      <c r="AB1893" t="str">
        <f t="shared" si="41"/>
        <v>LIE_Animalia_Reptiles_2006.pdf</v>
      </c>
      <c r="AC1893" s="8"/>
      <c r="AD1893" t="s">
        <v>7311</v>
      </c>
      <c r="AE1893" t="s">
        <v>7310</v>
      </c>
      <c r="AF1893" t="str">
        <f>VLOOKUP(AE1893,[1]urls_output!$A:$B,2,FALSE)</f>
        <v>T</v>
      </c>
    </row>
    <row r="1894" spans="1:32" ht="15" customHeight="1">
      <c r="A1894">
        <v>1899</v>
      </c>
      <c r="B1894" s="43" t="s">
        <v>31</v>
      </c>
      <c r="C1894" s="24" t="s">
        <v>469</v>
      </c>
      <c r="D1894" s="43" t="s">
        <v>34</v>
      </c>
      <c r="E1894" s="43"/>
      <c r="F1894" s="43"/>
      <c r="G1894" s="43"/>
      <c r="H1894" s="43"/>
      <c r="I1894" s="43" t="s">
        <v>470</v>
      </c>
      <c r="J1894" s="43" t="s">
        <v>471</v>
      </c>
      <c r="K1894" s="43" t="s">
        <v>37</v>
      </c>
      <c r="L1894" s="43" t="s">
        <v>38</v>
      </c>
      <c r="M1894" s="43" t="s">
        <v>55</v>
      </c>
      <c r="N1894" s="61" t="s">
        <v>56</v>
      </c>
      <c r="O1894" s="43" t="s">
        <v>158</v>
      </c>
      <c r="P1894" t="s">
        <v>5407</v>
      </c>
      <c r="Q1894" t="s">
        <v>41</v>
      </c>
      <c r="R1894" t="s">
        <v>2893</v>
      </c>
      <c r="S1894" s="38" t="s">
        <v>8650</v>
      </c>
      <c r="T1894" t="s">
        <v>44</v>
      </c>
      <c r="U1894" t="s">
        <v>60</v>
      </c>
      <c r="W1894" s="21">
        <v>2008</v>
      </c>
      <c r="X1894" t="s">
        <v>61</v>
      </c>
      <c r="Z1894" s="8"/>
      <c r="AB1894" t="str">
        <f t="shared" si="41"/>
        <v>LIE_Animalia_Geometridae_2008.pdf</v>
      </c>
      <c r="AC1894" s="8"/>
      <c r="AD1894" t="s">
        <v>2894</v>
      </c>
      <c r="AE1894" t="s">
        <v>2893</v>
      </c>
      <c r="AF1894" t="str">
        <f>VLOOKUP(AE1894,[1]urls_output!$A:$B,2,FALSE)</f>
        <v>T</v>
      </c>
    </row>
    <row r="1895" spans="1:32" ht="15" customHeight="1">
      <c r="A1895">
        <v>1900</v>
      </c>
      <c r="B1895" s="43" t="s">
        <v>31</v>
      </c>
      <c r="C1895" s="24" t="s">
        <v>469</v>
      </c>
      <c r="D1895" s="43" t="s">
        <v>34</v>
      </c>
      <c r="E1895" s="43"/>
      <c r="F1895" s="43"/>
      <c r="G1895" s="43"/>
      <c r="H1895" s="43"/>
      <c r="I1895" s="43" t="s">
        <v>470</v>
      </c>
      <c r="J1895" s="43" t="s">
        <v>471</v>
      </c>
      <c r="K1895" s="43" t="s">
        <v>37</v>
      </c>
      <c r="L1895" s="43" t="s">
        <v>38</v>
      </c>
      <c r="M1895" s="43" t="s">
        <v>55</v>
      </c>
      <c r="N1895" s="61" t="s">
        <v>56</v>
      </c>
      <c r="O1895" s="43" t="s">
        <v>158</v>
      </c>
      <c r="P1895" t="s">
        <v>6717</v>
      </c>
      <c r="Q1895" t="s">
        <v>41</v>
      </c>
      <c r="R1895" t="s">
        <v>2893</v>
      </c>
      <c r="S1895" s="38" t="s">
        <v>8650</v>
      </c>
      <c r="T1895" t="s">
        <v>44</v>
      </c>
      <c r="U1895" t="s">
        <v>60</v>
      </c>
      <c r="W1895" s="21">
        <v>2008</v>
      </c>
      <c r="X1895" t="s">
        <v>61</v>
      </c>
      <c r="Z1895" s="8"/>
      <c r="AB1895" t="str">
        <f t="shared" si="41"/>
        <v>LIE_Animalia_Nolidae_2008.pdf</v>
      </c>
      <c r="AC1895" s="8"/>
      <c r="AD1895" t="s">
        <v>2894</v>
      </c>
      <c r="AE1895" t="s">
        <v>2893</v>
      </c>
      <c r="AF1895" t="str">
        <f>VLOOKUP(AE1895,[1]urls_output!$A:$B,2,FALSE)</f>
        <v>T</v>
      </c>
    </row>
    <row r="1896" spans="1:32" ht="15" customHeight="1">
      <c r="A1896">
        <v>1901</v>
      </c>
      <c r="B1896" s="43" t="s">
        <v>31</v>
      </c>
      <c r="C1896" s="24" t="s">
        <v>469</v>
      </c>
      <c r="D1896" s="43" t="s">
        <v>34</v>
      </c>
      <c r="E1896" s="43"/>
      <c r="F1896" s="43"/>
      <c r="G1896" s="43"/>
      <c r="H1896" s="43"/>
      <c r="I1896" s="43" t="s">
        <v>470</v>
      </c>
      <c r="J1896" s="43" t="s">
        <v>471</v>
      </c>
      <c r="K1896" s="43" t="s">
        <v>37</v>
      </c>
      <c r="L1896" s="43" t="s">
        <v>38</v>
      </c>
      <c r="M1896" s="43" t="s">
        <v>55</v>
      </c>
      <c r="N1896" s="61" t="s">
        <v>56</v>
      </c>
      <c r="O1896" s="43" t="s">
        <v>158</v>
      </c>
      <c r="P1896" t="s">
        <v>2892</v>
      </c>
      <c r="Q1896" t="s">
        <v>41</v>
      </c>
      <c r="R1896" t="s">
        <v>2893</v>
      </c>
      <c r="S1896" s="38" t="s">
        <v>8650</v>
      </c>
      <c r="T1896" t="s">
        <v>44</v>
      </c>
      <c r="U1896" t="s">
        <v>60</v>
      </c>
      <c r="W1896" s="21">
        <v>2008</v>
      </c>
      <c r="X1896" t="s">
        <v>61</v>
      </c>
      <c r="Z1896" s="8"/>
      <c r="AB1896" t="str">
        <f t="shared" si="41"/>
        <v>LIE_Animalia_Erebidae_2008.pdf</v>
      </c>
      <c r="AC1896" s="8"/>
      <c r="AD1896" t="s">
        <v>2894</v>
      </c>
      <c r="AE1896" t="s">
        <v>2893</v>
      </c>
      <c r="AF1896" t="str">
        <f>VLOOKUP(AE1896,[1]urls_output!$A:$B,2,FALSE)</f>
        <v>T</v>
      </c>
    </row>
    <row r="1897" spans="1:32" ht="15" customHeight="1">
      <c r="A1897">
        <v>1902</v>
      </c>
      <c r="B1897" s="43" t="s">
        <v>31</v>
      </c>
      <c r="C1897" s="24" t="s">
        <v>469</v>
      </c>
      <c r="D1897" s="43" t="s">
        <v>34</v>
      </c>
      <c r="E1897" s="43"/>
      <c r="F1897" s="43"/>
      <c r="G1897" s="43"/>
      <c r="H1897" s="43"/>
      <c r="I1897" s="43" t="s">
        <v>470</v>
      </c>
      <c r="J1897" s="43" t="s">
        <v>471</v>
      </c>
      <c r="K1897" s="43" t="s">
        <v>37</v>
      </c>
      <c r="L1897" s="43" t="s">
        <v>38</v>
      </c>
      <c r="M1897" s="43" t="s">
        <v>55</v>
      </c>
      <c r="N1897" s="61" t="s">
        <v>56</v>
      </c>
      <c r="O1897" s="43" t="s">
        <v>158</v>
      </c>
      <c r="P1897" t="s">
        <v>6704</v>
      </c>
      <c r="Q1897" t="s">
        <v>41</v>
      </c>
      <c r="R1897" t="s">
        <v>2893</v>
      </c>
      <c r="S1897" s="38" t="s">
        <v>8650</v>
      </c>
      <c r="T1897" t="s">
        <v>44</v>
      </c>
      <c r="U1897" t="s">
        <v>60</v>
      </c>
      <c r="W1897" s="21">
        <v>2008</v>
      </c>
      <c r="X1897" t="s">
        <v>61</v>
      </c>
      <c r="Z1897" s="8"/>
      <c r="AB1897" t="str">
        <f t="shared" si="41"/>
        <v>LIE_Animalia_Noctuidae_2008.pdf</v>
      </c>
      <c r="AC1897" s="8"/>
      <c r="AD1897" t="s">
        <v>2894</v>
      </c>
      <c r="AE1897" t="s">
        <v>2893</v>
      </c>
      <c r="AF1897" t="str">
        <f>VLOOKUP(AE1897,[1]urls_output!$A:$B,2,FALSE)</f>
        <v>T</v>
      </c>
    </row>
    <row r="1898" spans="1:32" ht="15" customHeight="1">
      <c r="A1898">
        <v>1903</v>
      </c>
      <c r="B1898" s="43" t="s">
        <v>31</v>
      </c>
      <c r="C1898" s="24" t="s">
        <v>469</v>
      </c>
      <c r="D1898" s="43" t="s">
        <v>34</v>
      </c>
      <c r="E1898" s="43"/>
      <c r="F1898" s="43"/>
      <c r="G1898" s="43"/>
      <c r="H1898" s="43"/>
      <c r="I1898" s="43" t="s">
        <v>470</v>
      </c>
      <c r="J1898" s="43" t="s">
        <v>471</v>
      </c>
      <c r="K1898" s="43" t="s">
        <v>37</v>
      </c>
      <c r="L1898" s="43" t="s">
        <v>38</v>
      </c>
      <c r="M1898" s="43" t="s">
        <v>55</v>
      </c>
      <c r="N1898" s="61" t="s">
        <v>56</v>
      </c>
      <c r="O1898" s="43" t="s">
        <v>806</v>
      </c>
      <c r="P1898" t="s">
        <v>832</v>
      </c>
      <c r="Q1898" t="s">
        <v>41</v>
      </c>
      <c r="R1898" t="s">
        <v>859</v>
      </c>
      <c r="S1898" s="38" t="s">
        <v>8651</v>
      </c>
      <c r="T1898" t="s">
        <v>44</v>
      </c>
      <c r="U1898" t="s">
        <v>60</v>
      </c>
      <c r="W1898" s="21">
        <v>2009</v>
      </c>
      <c r="X1898" t="s">
        <v>61</v>
      </c>
      <c r="Z1898" s="8"/>
      <c r="AB1898" t="str">
        <f t="shared" si="41"/>
        <v>LIE_Animalia_Ants_2009.pdf</v>
      </c>
      <c r="AC1898" s="8"/>
      <c r="AD1898" t="s">
        <v>860</v>
      </c>
      <c r="AE1898" t="s">
        <v>859</v>
      </c>
      <c r="AF1898" t="str">
        <f>VLOOKUP(AE1898,[1]urls_output!$A:$B,2,FALSE)</f>
        <v>T</v>
      </c>
    </row>
    <row r="1899" spans="1:32" ht="15" customHeight="1">
      <c r="A1899">
        <v>1904</v>
      </c>
      <c r="B1899" s="43" t="s">
        <v>31</v>
      </c>
      <c r="C1899" s="24" t="s">
        <v>469</v>
      </c>
      <c r="D1899" s="43" t="s">
        <v>34</v>
      </c>
      <c r="E1899" s="43"/>
      <c r="F1899" s="43"/>
      <c r="G1899" s="43"/>
      <c r="H1899" s="43"/>
      <c r="I1899" s="43" t="s">
        <v>470</v>
      </c>
      <c r="J1899" s="43" t="s">
        <v>471</v>
      </c>
      <c r="K1899" s="43" t="s">
        <v>37</v>
      </c>
      <c r="L1899" s="43" t="s">
        <v>177</v>
      </c>
      <c r="M1899" s="43" t="s">
        <v>178</v>
      </c>
      <c r="N1899" s="61" t="s">
        <v>179</v>
      </c>
      <c r="O1899" s="43"/>
      <c r="P1899" t="s">
        <v>180</v>
      </c>
      <c r="Q1899" t="s">
        <v>41</v>
      </c>
      <c r="R1899" t="s">
        <v>474</v>
      </c>
      <c r="S1899" s="38" t="s">
        <v>8652</v>
      </c>
      <c r="T1899" t="s">
        <v>44</v>
      </c>
      <c r="U1899" t="s">
        <v>60</v>
      </c>
      <c r="W1899" s="21">
        <v>2011</v>
      </c>
      <c r="X1899" t="s">
        <v>61</v>
      </c>
      <c r="Z1899" s="8"/>
      <c r="AB1899" t="str">
        <f t="shared" si="41"/>
        <v>LIE_Animalia_Amphibians_2011.pdf</v>
      </c>
      <c r="AC1899" s="8"/>
      <c r="AD1899" t="s">
        <v>475</v>
      </c>
      <c r="AE1899" t="s">
        <v>474</v>
      </c>
      <c r="AF1899" t="str">
        <f>VLOOKUP(AE1899,[1]urls_output!$A:$B,2,FALSE)</f>
        <v>T</v>
      </c>
    </row>
    <row r="1900" spans="1:32" ht="15" customHeight="1">
      <c r="A1900">
        <v>1905</v>
      </c>
      <c r="B1900" s="43" t="s">
        <v>31</v>
      </c>
      <c r="C1900" s="24" t="s">
        <v>469</v>
      </c>
      <c r="D1900" s="43" t="s">
        <v>34</v>
      </c>
      <c r="E1900" s="43"/>
      <c r="F1900" s="43"/>
      <c r="G1900" s="43"/>
      <c r="H1900" s="43"/>
      <c r="I1900" s="43" t="s">
        <v>470</v>
      </c>
      <c r="J1900" s="43" t="s">
        <v>471</v>
      </c>
      <c r="K1900" s="43" t="s">
        <v>37</v>
      </c>
      <c r="L1900" s="43" t="s">
        <v>177</v>
      </c>
      <c r="M1900" s="43" t="s">
        <v>178</v>
      </c>
      <c r="N1900" s="61" t="s">
        <v>903</v>
      </c>
      <c r="O1900" s="43"/>
      <c r="P1900" t="s">
        <v>5979</v>
      </c>
      <c r="Q1900" t="s">
        <v>41</v>
      </c>
      <c r="R1900" t="s">
        <v>6117</v>
      </c>
      <c r="S1900" s="38" t="s">
        <v>8653</v>
      </c>
      <c r="T1900" t="s">
        <v>44</v>
      </c>
      <c r="U1900" t="s">
        <v>60</v>
      </c>
      <c r="W1900" s="21">
        <v>2011</v>
      </c>
      <c r="X1900" t="s">
        <v>61</v>
      </c>
      <c r="Z1900" s="8"/>
      <c r="AB1900" t="str">
        <f t="shared" si="41"/>
        <v>LIE_Animalia_Mammals_2011.pdf</v>
      </c>
      <c r="AC1900" s="8"/>
      <c r="AD1900" t="s">
        <v>6118</v>
      </c>
      <c r="AE1900" t="s">
        <v>6117</v>
      </c>
      <c r="AF1900" t="str">
        <f>VLOOKUP(AE1900,[1]urls_output!$A:$B,2,FALSE)</f>
        <v>T</v>
      </c>
    </row>
    <row r="1901" spans="1:32" ht="15" customHeight="1">
      <c r="A1901">
        <v>1906</v>
      </c>
      <c r="B1901" s="43" t="s">
        <v>31</v>
      </c>
      <c r="C1901" s="24" t="s">
        <v>469</v>
      </c>
      <c r="D1901" s="43" t="s">
        <v>34</v>
      </c>
      <c r="E1901" s="43"/>
      <c r="F1901" s="43"/>
      <c r="G1901" s="43"/>
      <c r="H1901" s="43"/>
      <c r="I1901" s="43" t="s">
        <v>470</v>
      </c>
      <c r="J1901" s="43" t="s">
        <v>471</v>
      </c>
      <c r="K1901" s="43" t="s">
        <v>37</v>
      </c>
      <c r="L1901" s="43" t="s">
        <v>38</v>
      </c>
      <c r="M1901" s="43" t="s">
        <v>39</v>
      </c>
      <c r="N1901" s="43"/>
      <c r="O1901" s="43"/>
      <c r="P1901" t="s">
        <v>2585</v>
      </c>
      <c r="Q1901" t="s">
        <v>41</v>
      </c>
      <c r="R1901" t="s">
        <v>2603</v>
      </c>
      <c r="S1901" s="38" t="s">
        <v>8654</v>
      </c>
      <c r="T1901" t="s">
        <v>44</v>
      </c>
      <c r="U1901" t="s">
        <v>60</v>
      </c>
      <c r="W1901" s="21">
        <v>2014</v>
      </c>
      <c r="X1901" t="s">
        <v>61</v>
      </c>
      <c r="Z1901" s="8"/>
      <c r="AB1901" t="str">
        <f t="shared" si="41"/>
        <v>LIE_Animalia_Crustaceans_2014.pdf</v>
      </c>
      <c r="AC1901" s="8"/>
      <c r="AD1901" t="s">
        <v>2604</v>
      </c>
      <c r="AE1901" t="s">
        <v>2603</v>
      </c>
      <c r="AF1901" t="str">
        <f>VLOOKUP(AE1901,[1]urls_output!$A:$B,2,FALSE)</f>
        <v>T</v>
      </c>
    </row>
    <row r="1902" spans="1:32" ht="15" customHeight="1">
      <c r="A1902">
        <v>1907</v>
      </c>
      <c r="B1902" s="43" t="s">
        <v>31</v>
      </c>
      <c r="C1902" s="24" t="s">
        <v>469</v>
      </c>
      <c r="D1902" s="43" t="s">
        <v>34</v>
      </c>
      <c r="E1902" s="43"/>
      <c r="F1902" s="43"/>
      <c r="G1902" s="43"/>
      <c r="H1902" s="43"/>
      <c r="I1902" s="43" t="s">
        <v>470</v>
      </c>
      <c r="J1902" s="43" t="s">
        <v>471</v>
      </c>
      <c r="K1902" s="43" t="s">
        <v>37</v>
      </c>
      <c r="L1902" s="43" t="s">
        <v>177</v>
      </c>
      <c r="M1902" s="43" t="s">
        <v>178</v>
      </c>
      <c r="N1902" s="43"/>
      <c r="O1902" s="43"/>
      <c r="P1902" t="s">
        <v>3709</v>
      </c>
      <c r="Q1902" t="s">
        <v>41</v>
      </c>
      <c r="R1902" t="s">
        <v>2603</v>
      </c>
      <c r="S1902" s="38" t="s">
        <v>8654</v>
      </c>
      <c r="T1902" t="s">
        <v>44</v>
      </c>
      <c r="U1902" t="s">
        <v>60</v>
      </c>
      <c r="W1902" s="21">
        <v>2014</v>
      </c>
      <c r="X1902" t="s">
        <v>61</v>
      </c>
      <c r="Z1902" s="8"/>
      <c r="AB1902" t="str">
        <f t="shared" si="41"/>
        <v>LIE_Animalia_Fishes_2014.pdf</v>
      </c>
      <c r="AC1902" s="8"/>
      <c r="AD1902" t="s">
        <v>2604</v>
      </c>
      <c r="AE1902" t="s">
        <v>2603</v>
      </c>
      <c r="AF1902" t="str">
        <f>VLOOKUP(AE1902,[1]urls_output!$A:$B,2,FALSE)</f>
        <v>T</v>
      </c>
    </row>
    <row r="1903" spans="1:32" ht="15" customHeight="1">
      <c r="A1903">
        <v>1908</v>
      </c>
      <c r="B1903" s="43" t="s">
        <v>31</v>
      </c>
      <c r="C1903" s="24" t="s">
        <v>469</v>
      </c>
      <c r="D1903" s="43" t="s">
        <v>34</v>
      </c>
      <c r="E1903" s="43"/>
      <c r="F1903" s="43"/>
      <c r="G1903" s="43"/>
      <c r="H1903" s="43"/>
      <c r="I1903" s="43" t="s">
        <v>470</v>
      </c>
      <c r="J1903" s="43" t="s">
        <v>471</v>
      </c>
      <c r="K1903" s="43" t="s">
        <v>37</v>
      </c>
      <c r="L1903" s="43" t="s">
        <v>177</v>
      </c>
      <c r="M1903" s="43" t="s">
        <v>178</v>
      </c>
      <c r="N1903" s="61" t="s">
        <v>812</v>
      </c>
      <c r="O1903" s="43"/>
      <c r="P1903" t="s">
        <v>1705</v>
      </c>
      <c r="Q1903" t="s">
        <v>41</v>
      </c>
      <c r="R1903" s="1" t="s">
        <v>1793</v>
      </c>
      <c r="S1903" s="38" t="s">
        <v>8655</v>
      </c>
      <c r="T1903" t="s">
        <v>44</v>
      </c>
      <c r="U1903" t="s">
        <v>60</v>
      </c>
      <c r="W1903" s="21">
        <v>2019</v>
      </c>
      <c r="X1903" t="s">
        <v>61</v>
      </c>
      <c r="Z1903" s="8"/>
      <c r="AB1903" t="str">
        <f t="shared" si="41"/>
        <v>LIE_Animalia_Breeding birds_2019.pdf</v>
      </c>
      <c r="AC1903" s="8"/>
      <c r="AD1903" t="s">
        <v>1794</v>
      </c>
      <c r="AE1903" t="s">
        <v>1793</v>
      </c>
      <c r="AF1903" t="str">
        <f>VLOOKUP(AE1903,[1]urls_output!$A:$B,2,FALSE)</f>
        <v>T</v>
      </c>
    </row>
    <row r="1904" spans="1:32" ht="15" customHeight="1">
      <c r="A1904">
        <v>1909</v>
      </c>
      <c r="B1904" s="43" t="s">
        <v>31</v>
      </c>
      <c r="C1904" s="24" t="s">
        <v>3119</v>
      </c>
      <c r="D1904" s="43" t="s">
        <v>34</v>
      </c>
      <c r="E1904" s="43"/>
      <c r="F1904" s="43"/>
      <c r="G1904" s="43"/>
      <c r="H1904" s="43"/>
      <c r="I1904" s="43" t="s">
        <v>3120</v>
      </c>
      <c r="J1904" s="43" t="s">
        <v>3121</v>
      </c>
      <c r="K1904" s="43" t="s">
        <v>96</v>
      </c>
      <c r="L1904" s="43"/>
      <c r="M1904" s="43"/>
      <c r="N1904" s="43"/>
      <c r="O1904" s="43"/>
      <c r="P1904" t="s">
        <v>3821</v>
      </c>
      <c r="Q1904" t="s">
        <v>41</v>
      </c>
      <c r="R1904" t="s">
        <v>3122</v>
      </c>
      <c r="S1904" s="38" t="s">
        <v>8656</v>
      </c>
      <c r="T1904" t="s">
        <v>44</v>
      </c>
      <c r="U1904" t="s">
        <v>616</v>
      </c>
      <c r="W1904" s="21">
        <v>2021</v>
      </c>
      <c r="X1904" t="s">
        <v>61</v>
      </c>
      <c r="Z1904" s="8"/>
      <c r="AB1904" t="str">
        <f t="shared" si="41"/>
        <v>LTU_Plantae_Flora_2021.pdf</v>
      </c>
      <c r="AC1904" s="8"/>
      <c r="AD1904" t="s">
        <v>3123</v>
      </c>
      <c r="AE1904" t="s">
        <v>3122</v>
      </c>
      <c r="AF1904" t="str">
        <f>VLOOKUP(AE1904,[1]urls_output!$A:$B,2,FALSE)</f>
        <v>F</v>
      </c>
    </row>
    <row r="1905" spans="1:32" ht="15" customHeight="1">
      <c r="A1905">
        <v>1910</v>
      </c>
      <c r="B1905" s="43" t="s">
        <v>31</v>
      </c>
      <c r="C1905" s="24" t="s">
        <v>3119</v>
      </c>
      <c r="D1905" s="43" t="s">
        <v>34</v>
      </c>
      <c r="E1905" s="43"/>
      <c r="F1905" s="43"/>
      <c r="G1905" s="43"/>
      <c r="H1905" s="43"/>
      <c r="I1905" s="43" t="s">
        <v>3120</v>
      </c>
      <c r="J1905" s="43" t="s">
        <v>3121</v>
      </c>
      <c r="K1905" s="43" t="s">
        <v>89</v>
      </c>
      <c r="L1905" s="43"/>
      <c r="M1905" s="43"/>
      <c r="N1905" s="43"/>
      <c r="O1905" s="43"/>
      <c r="P1905" t="s">
        <v>6627</v>
      </c>
      <c r="Q1905" t="s">
        <v>41</v>
      </c>
      <c r="R1905" t="s">
        <v>3122</v>
      </c>
      <c r="S1905" s="38" t="s">
        <v>8656</v>
      </c>
      <c r="T1905" t="s">
        <v>44</v>
      </c>
      <c r="U1905" t="s">
        <v>616</v>
      </c>
      <c r="W1905" s="21">
        <v>2021</v>
      </c>
      <c r="X1905" t="s">
        <v>61</v>
      </c>
      <c r="Z1905" s="8"/>
      <c r="AB1905" t="str">
        <f t="shared" si="41"/>
        <v>LTU_Fungi_Mushrooms_2021.pdf</v>
      </c>
      <c r="AC1905" s="8"/>
      <c r="AD1905" t="s">
        <v>3123</v>
      </c>
      <c r="AE1905" t="s">
        <v>3122</v>
      </c>
      <c r="AF1905" t="str">
        <f>VLOOKUP(AE1905,[1]urls_output!$A:$B,2,FALSE)</f>
        <v>F</v>
      </c>
    </row>
    <row r="1906" spans="1:32" ht="17.25" customHeight="1">
      <c r="A1906">
        <v>1911</v>
      </c>
      <c r="B1906" s="43" t="s">
        <v>31</v>
      </c>
      <c r="C1906" s="24" t="s">
        <v>3119</v>
      </c>
      <c r="D1906" s="43" t="s">
        <v>34</v>
      </c>
      <c r="E1906" s="43"/>
      <c r="F1906" s="43"/>
      <c r="G1906" s="43"/>
      <c r="H1906" s="43"/>
      <c r="I1906" s="43" t="s">
        <v>3120</v>
      </c>
      <c r="J1906" s="43" t="s">
        <v>3121</v>
      </c>
      <c r="K1906" s="43" t="s">
        <v>37</v>
      </c>
      <c r="L1906" s="43"/>
      <c r="M1906" s="43"/>
      <c r="N1906" s="43"/>
      <c r="O1906" s="43"/>
      <c r="P1906" t="s">
        <v>2907</v>
      </c>
      <c r="Q1906" t="s">
        <v>41</v>
      </c>
      <c r="R1906" t="s">
        <v>3122</v>
      </c>
      <c r="S1906" s="38" t="s">
        <v>8656</v>
      </c>
      <c r="T1906" t="s">
        <v>44</v>
      </c>
      <c r="U1906" t="s">
        <v>616</v>
      </c>
      <c r="W1906" s="21">
        <v>2021</v>
      </c>
      <c r="X1906" t="s">
        <v>61</v>
      </c>
      <c r="Z1906" s="8"/>
      <c r="AB1906" t="str">
        <f t="shared" si="41"/>
        <v>LTU_Animalia_Fauna_2021.pdf</v>
      </c>
      <c r="AC1906" s="8"/>
      <c r="AD1906" t="s">
        <v>3123</v>
      </c>
      <c r="AE1906" t="s">
        <v>3122</v>
      </c>
      <c r="AF1906" t="str">
        <f>VLOOKUP(AE1906,[1]urls_output!$A:$B,2,FALSE)</f>
        <v>F</v>
      </c>
    </row>
    <row r="1907" spans="1:32" s="2" customFormat="1" ht="15" customHeight="1">
      <c r="A1907" s="2">
        <v>1912</v>
      </c>
      <c r="B1907" s="62" t="s">
        <v>31</v>
      </c>
      <c r="C1907" s="66" t="s">
        <v>3119</v>
      </c>
      <c r="D1907" s="62" t="s">
        <v>34</v>
      </c>
      <c r="E1907" s="62"/>
      <c r="F1907" s="62"/>
      <c r="G1907" s="62"/>
      <c r="H1907" s="62"/>
      <c r="I1907" s="62" t="s">
        <v>3120</v>
      </c>
      <c r="J1907" s="62" t="s">
        <v>3121</v>
      </c>
      <c r="K1907" s="62" t="s">
        <v>96</v>
      </c>
      <c r="L1907" s="62"/>
      <c r="M1907" s="62"/>
      <c r="N1907" s="62"/>
      <c r="O1907" s="62"/>
      <c r="P1907" s="2" t="s">
        <v>3821</v>
      </c>
      <c r="Q1907" s="2" t="s">
        <v>41</v>
      </c>
      <c r="R1907" s="2" t="s">
        <v>3122</v>
      </c>
      <c r="S1907" s="38" t="s">
        <v>8658</v>
      </c>
      <c r="T1907" s="2" t="s">
        <v>44</v>
      </c>
      <c r="U1907" s="2" t="s">
        <v>616</v>
      </c>
      <c r="W1907" s="2">
        <v>2007</v>
      </c>
      <c r="X1907" s="2" t="s">
        <v>61</v>
      </c>
      <c r="Y1907" s="2" t="s">
        <v>1302</v>
      </c>
      <c r="AA1907" s="2" t="s">
        <v>3124</v>
      </c>
      <c r="AB1907" s="2" t="str">
        <f t="shared" si="41"/>
        <v>LTU_Plantae_Flora_2007.pdf</v>
      </c>
      <c r="AD1907" s="2" t="s">
        <v>3125</v>
      </c>
      <c r="AE1907" s="2" t="s">
        <v>3122</v>
      </c>
      <c r="AF1907" s="2" t="str">
        <f>VLOOKUP(AE1907,[1]urls_output!$A:$B,2,FALSE)</f>
        <v>F</v>
      </c>
    </row>
    <row r="1908" spans="1:32" s="2" customFormat="1" ht="15" customHeight="1">
      <c r="A1908" s="2">
        <v>1913</v>
      </c>
      <c r="B1908" s="62" t="s">
        <v>31</v>
      </c>
      <c r="C1908" s="66" t="s">
        <v>3119</v>
      </c>
      <c r="D1908" s="62" t="s">
        <v>34</v>
      </c>
      <c r="E1908" s="62"/>
      <c r="F1908" s="62"/>
      <c r="G1908" s="62"/>
      <c r="H1908" s="62"/>
      <c r="I1908" s="62" t="s">
        <v>3120</v>
      </c>
      <c r="J1908" s="62" t="s">
        <v>3121</v>
      </c>
      <c r="K1908" s="62" t="s">
        <v>89</v>
      </c>
      <c r="L1908" s="62"/>
      <c r="M1908" s="62"/>
      <c r="N1908" s="62"/>
      <c r="O1908" s="62"/>
      <c r="P1908" s="2" t="s">
        <v>6627</v>
      </c>
      <c r="Q1908" s="2" t="s">
        <v>41</v>
      </c>
      <c r="R1908" s="2" t="s">
        <v>3122</v>
      </c>
      <c r="S1908" s="38" t="s">
        <v>8658</v>
      </c>
      <c r="T1908" s="2" t="s">
        <v>44</v>
      </c>
      <c r="U1908" s="2" t="s">
        <v>616</v>
      </c>
      <c r="W1908" s="2">
        <v>2007</v>
      </c>
      <c r="X1908" s="2" t="s">
        <v>61</v>
      </c>
      <c r="Y1908" s="2" t="s">
        <v>1302</v>
      </c>
      <c r="AA1908" s="2" t="s">
        <v>3124</v>
      </c>
      <c r="AB1908" s="2" t="str">
        <f t="shared" si="41"/>
        <v>LTU_Fungi_Mushrooms_2007.pdf</v>
      </c>
      <c r="AD1908" s="2" t="s">
        <v>3125</v>
      </c>
      <c r="AE1908" s="2" t="s">
        <v>3122</v>
      </c>
      <c r="AF1908" s="2" t="str">
        <f>VLOOKUP(AE1908,[1]urls_output!$A:$B,2,FALSE)</f>
        <v>F</v>
      </c>
    </row>
    <row r="1909" spans="1:32" s="2" customFormat="1" ht="15" customHeight="1">
      <c r="A1909" s="2">
        <v>1914</v>
      </c>
      <c r="B1909" s="62" t="s">
        <v>31</v>
      </c>
      <c r="C1909" s="66" t="s">
        <v>3119</v>
      </c>
      <c r="D1909" s="62" t="s">
        <v>34</v>
      </c>
      <c r="E1909" s="62"/>
      <c r="F1909" s="62"/>
      <c r="G1909" s="62"/>
      <c r="H1909" s="62"/>
      <c r="I1909" s="62" t="s">
        <v>3120</v>
      </c>
      <c r="J1909" s="62" t="s">
        <v>3121</v>
      </c>
      <c r="K1909" s="62" t="s">
        <v>37</v>
      </c>
      <c r="L1909" s="62"/>
      <c r="M1909" s="62"/>
      <c r="N1909" s="62"/>
      <c r="O1909" s="62"/>
      <c r="P1909" s="2" t="s">
        <v>2907</v>
      </c>
      <c r="Q1909" s="2" t="s">
        <v>41</v>
      </c>
      <c r="R1909" s="2" t="s">
        <v>3122</v>
      </c>
      <c r="S1909" s="38" t="s">
        <v>8658</v>
      </c>
      <c r="T1909" s="2" t="s">
        <v>44</v>
      </c>
      <c r="U1909" s="2" t="s">
        <v>616</v>
      </c>
      <c r="W1909" s="2">
        <v>2007</v>
      </c>
      <c r="X1909" s="2" t="s">
        <v>61</v>
      </c>
      <c r="Y1909" s="2" t="s">
        <v>1302</v>
      </c>
      <c r="AA1909" s="2" t="s">
        <v>3124</v>
      </c>
      <c r="AB1909" s="2" t="str">
        <f t="shared" si="41"/>
        <v>LTU_Animalia_Fauna_2007.pdf</v>
      </c>
      <c r="AD1909" s="2" t="s">
        <v>3125</v>
      </c>
      <c r="AE1909" s="2" t="s">
        <v>3122</v>
      </c>
      <c r="AF1909" s="2" t="str">
        <f>VLOOKUP(AE1909,[1]urls_output!$A:$B,2,FALSE)</f>
        <v>F</v>
      </c>
    </row>
    <row r="1910" spans="1:32" s="2" customFormat="1" ht="15" customHeight="1">
      <c r="A1910" s="2">
        <v>1915</v>
      </c>
      <c r="B1910" s="62" t="s">
        <v>31</v>
      </c>
      <c r="C1910" s="66" t="s">
        <v>3119</v>
      </c>
      <c r="D1910" s="62" t="s">
        <v>34</v>
      </c>
      <c r="E1910" s="62"/>
      <c r="F1910" s="62"/>
      <c r="G1910" s="62"/>
      <c r="H1910" s="62"/>
      <c r="I1910" s="62" t="s">
        <v>3120</v>
      </c>
      <c r="J1910" s="62" t="s">
        <v>3121</v>
      </c>
      <c r="K1910" s="62" t="s">
        <v>96</v>
      </c>
      <c r="L1910" s="62"/>
      <c r="M1910" s="62"/>
      <c r="N1910" s="62"/>
      <c r="O1910" s="62"/>
      <c r="P1910" s="2" t="s">
        <v>3821</v>
      </c>
      <c r="Q1910" s="2" t="s">
        <v>41</v>
      </c>
      <c r="R1910" s="67" t="s">
        <v>3122</v>
      </c>
      <c r="S1910" s="38" t="s">
        <v>8657</v>
      </c>
      <c r="T1910" s="2" t="s">
        <v>44</v>
      </c>
      <c r="U1910" s="2" t="s">
        <v>616</v>
      </c>
      <c r="W1910" s="2">
        <v>2005</v>
      </c>
      <c r="X1910" s="2" t="s">
        <v>61</v>
      </c>
      <c r="Y1910" s="2" t="s">
        <v>1302</v>
      </c>
      <c r="AA1910" s="2" t="s">
        <v>3124</v>
      </c>
      <c r="AB1910" s="2" t="str">
        <f t="shared" si="41"/>
        <v>LTU_Plantae_Flora_2005.pdf</v>
      </c>
      <c r="AD1910" s="2" t="s">
        <v>3126</v>
      </c>
      <c r="AE1910" s="2" t="s">
        <v>3122</v>
      </c>
      <c r="AF1910" s="2" t="str">
        <f>VLOOKUP(AE1910,[1]urls_output!$A:$B,2,FALSE)</f>
        <v>F</v>
      </c>
    </row>
    <row r="1911" spans="1:32" s="2" customFormat="1" ht="15" customHeight="1">
      <c r="A1911" s="2">
        <v>1916</v>
      </c>
      <c r="B1911" s="62" t="s">
        <v>31</v>
      </c>
      <c r="C1911" s="66" t="s">
        <v>3119</v>
      </c>
      <c r="D1911" s="62" t="s">
        <v>34</v>
      </c>
      <c r="E1911" s="62"/>
      <c r="F1911" s="62"/>
      <c r="G1911" s="62"/>
      <c r="H1911" s="62"/>
      <c r="I1911" s="62" t="s">
        <v>3120</v>
      </c>
      <c r="J1911" s="62" t="s">
        <v>3121</v>
      </c>
      <c r="K1911" s="62" t="s">
        <v>89</v>
      </c>
      <c r="L1911" s="62"/>
      <c r="M1911" s="62"/>
      <c r="N1911" s="62"/>
      <c r="O1911" s="62"/>
      <c r="P1911" s="2" t="s">
        <v>6627</v>
      </c>
      <c r="Q1911" s="2" t="s">
        <v>41</v>
      </c>
      <c r="R1911" s="2" t="s">
        <v>3122</v>
      </c>
      <c r="S1911" s="38" t="s">
        <v>8657</v>
      </c>
      <c r="T1911" s="2" t="s">
        <v>44</v>
      </c>
      <c r="U1911" s="2" t="s">
        <v>616</v>
      </c>
      <c r="W1911" s="2">
        <v>2005</v>
      </c>
      <c r="X1911" s="2" t="s">
        <v>61</v>
      </c>
      <c r="Y1911" s="2" t="s">
        <v>1302</v>
      </c>
      <c r="AA1911" s="2" t="s">
        <v>3124</v>
      </c>
      <c r="AB1911" s="2" t="str">
        <f t="shared" si="41"/>
        <v>LTU_Fungi_Mushrooms_2005.pdf</v>
      </c>
      <c r="AD1911" s="2" t="s">
        <v>3126</v>
      </c>
      <c r="AE1911" s="2" t="s">
        <v>3122</v>
      </c>
      <c r="AF1911" s="2" t="str">
        <f>VLOOKUP(AE1911,[1]urls_output!$A:$B,2,FALSE)</f>
        <v>F</v>
      </c>
    </row>
    <row r="1912" spans="1:32" s="2" customFormat="1" ht="15" customHeight="1">
      <c r="A1912" s="2">
        <v>1917</v>
      </c>
      <c r="B1912" s="62" t="s">
        <v>31</v>
      </c>
      <c r="C1912" s="66" t="s">
        <v>3119</v>
      </c>
      <c r="D1912" s="62" t="s">
        <v>34</v>
      </c>
      <c r="E1912" s="62"/>
      <c r="F1912" s="62"/>
      <c r="G1912" s="62"/>
      <c r="H1912" s="62"/>
      <c r="I1912" s="62" t="s">
        <v>3120</v>
      </c>
      <c r="J1912" s="62" t="s">
        <v>3121</v>
      </c>
      <c r="K1912" s="62" t="s">
        <v>37</v>
      </c>
      <c r="L1912" s="62"/>
      <c r="M1912" s="62"/>
      <c r="N1912" s="62"/>
      <c r="O1912" s="62"/>
      <c r="P1912" s="2" t="s">
        <v>2907</v>
      </c>
      <c r="Q1912" s="2" t="s">
        <v>41</v>
      </c>
      <c r="R1912" s="2" t="s">
        <v>3122</v>
      </c>
      <c r="S1912" s="38" t="s">
        <v>8657</v>
      </c>
      <c r="T1912" s="2" t="s">
        <v>44</v>
      </c>
      <c r="U1912" s="2" t="s">
        <v>616</v>
      </c>
      <c r="W1912" s="2">
        <v>2005</v>
      </c>
      <c r="X1912" s="2" t="s">
        <v>61</v>
      </c>
      <c r="Y1912" s="2" t="s">
        <v>1302</v>
      </c>
      <c r="AA1912" s="2" t="s">
        <v>3124</v>
      </c>
      <c r="AB1912" s="2" t="str">
        <f t="shared" si="41"/>
        <v>LTU_Animalia_Fauna_2005.pdf</v>
      </c>
      <c r="AD1912" s="2" t="s">
        <v>3126</v>
      </c>
      <c r="AE1912" s="2" t="s">
        <v>3122</v>
      </c>
      <c r="AF1912" s="2" t="str">
        <f>VLOOKUP(AE1912,[1]urls_output!$A:$B,2,FALSE)</f>
        <v>F</v>
      </c>
    </row>
    <row r="1913" spans="1:32" ht="15" customHeight="1">
      <c r="A1913">
        <v>1918</v>
      </c>
      <c r="B1913" s="43" t="s">
        <v>476</v>
      </c>
      <c r="C1913" s="24" t="s">
        <v>477</v>
      </c>
      <c r="D1913" s="43" t="s">
        <v>34</v>
      </c>
      <c r="E1913" s="43"/>
      <c r="F1913" s="43"/>
      <c r="G1913" s="43"/>
      <c r="H1913" s="43"/>
      <c r="I1913" s="43" t="s">
        <v>478</v>
      </c>
      <c r="J1913" s="43" t="s">
        <v>479</v>
      </c>
      <c r="K1913" s="43" t="s">
        <v>37</v>
      </c>
      <c r="L1913" s="43"/>
      <c r="M1913" s="43"/>
      <c r="N1913" s="43"/>
      <c r="O1913" s="43"/>
      <c r="P1913" t="s">
        <v>2907</v>
      </c>
      <c r="Q1913" t="s">
        <v>41</v>
      </c>
      <c r="R1913" s="29" t="s">
        <v>480</v>
      </c>
      <c r="S1913" s="38" t="s">
        <v>3127</v>
      </c>
      <c r="T1913" t="s">
        <v>44</v>
      </c>
      <c r="U1913" t="s">
        <v>407</v>
      </c>
      <c r="W1913" s="21">
        <v>2018</v>
      </c>
      <c r="X1913" t="s">
        <v>61</v>
      </c>
      <c r="Z1913" s="8"/>
      <c r="AA1913" t="s">
        <v>3128</v>
      </c>
      <c r="AB1913" t="str">
        <f t="shared" si="41"/>
        <v>BRA_Animalia_Fauna_2018.pdf</v>
      </c>
      <c r="AC1913" s="8"/>
      <c r="AD1913" t="s">
        <v>3129</v>
      </c>
      <c r="AE1913" s="29" t="s">
        <v>480</v>
      </c>
      <c r="AF1913" t="str">
        <f>VLOOKUP(AE1913,[1]urls_output!$A:$B,2,FALSE)</f>
        <v>F</v>
      </c>
    </row>
    <row r="1914" spans="1:32" ht="15" customHeight="1">
      <c r="A1914">
        <v>1919</v>
      </c>
      <c r="B1914" s="43" t="s">
        <v>476</v>
      </c>
      <c r="C1914" s="24" t="s">
        <v>477</v>
      </c>
      <c r="D1914" s="43" t="s">
        <v>34</v>
      </c>
      <c r="E1914" s="43"/>
      <c r="F1914" s="43"/>
      <c r="G1914" s="43"/>
      <c r="H1914" s="43"/>
      <c r="I1914" s="43" t="s">
        <v>478</v>
      </c>
      <c r="J1914" s="43" t="s">
        <v>479</v>
      </c>
      <c r="K1914" t="s">
        <v>37</v>
      </c>
      <c r="L1914" s="43" t="s">
        <v>177</v>
      </c>
      <c r="M1914" s="43" t="s">
        <v>178</v>
      </c>
      <c r="N1914" s="43" t="s">
        <v>903</v>
      </c>
      <c r="O1914" s="43"/>
      <c r="P1914" s="43" t="s">
        <v>5979</v>
      </c>
      <c r="Q1914" t="s">
        <v>41</v>
      </c>
      <c r="R1914" s="1" t="s">
        <v>6119</v>
      </c>
      <c r="S1914" s="38" t="s">
        <v>6120</v>
      </c>
      <c r="T1914" t="s">
        <v>44</v>
      </c>
      <c r="U1914" t="s">
        <v>407</v>
      </c>
      <c r="W1914" s="21">
        <v>2018</v>
      </c>
      <c r="X1914" t="s">
        <v>61</v>
      </c>
      <c r="Z1914" s="8"/>
      <c r="AB1914" t="str">
        <f t="shared" si="41"/>
        <v>BRA_Animalia_Mammals_2018.pdf</v>
      </c>
      <c r="AC1914" s="8"/>
      <c r="AD1914" t="s">
        <v>6121</v>
      </c>
      <c r="AE1914" s="1" t="s">
        <v>6119</v>
      </c>
      <c r="AF1914" t="str">
        <f>VLOOKUP(AE1914,[1]urls_output!$A:$B,2,FALSE)</f>
        <v>F</v>
      </c>
    </row>
    <row r="1915" spans="1:32" ht="15" customHeight="1">
      <c r="A1915">
        <v>1920</v>
      </c>
      <c r="B1915" s="43" t="s">
        <v>476</v>
      </c>
      <c r="C1915" s="24" t="s">
        <v>477</v>
      </c>
      <c r="D1915" s="43" t="s">
        <v>34</v>
      </c>
      <c r="E1915" s="43"/>
      <c r="F1915" s="43"/>
      <c r="G1915" s="43"/>
      <c r="H1915" s="43"/>
      <c r="I1915" s="43" t="s">
        <v>478</v>
      </c>
      <c r="J1915" s="43" t="s">
        <v>479</v>
      </c>
      <c r="K1915" s="43" t="s">
        <v>37</v>
      </c>
      <c r="L1915" s="43" t="s">
        <v>177</v>
      </c>
      <c r="M1915" s="43" t="s">
        <v>178</v>
      </c>
      <c r="N1915" s="43" t="s">
        <v>812</v>
      </c>
      <c r="O1915" s="43"/>
      <c r="P1915" s="43" t="s">
        <v>1146</v>
      </c>
      <c r="Q1915" t="s">
        <v>41</v>
      </c>
      <c r="R1915" s="1" t="s">
        <v>480</v>
      </c>
      <c r="S1915" s="38" t="s">
        <v>1333</v>
      </c>
      <c r="T1915" t="s">
        <v>44</v>
      </c>
      <c r="U1915" t="s">
        <v>407</v>
      </c>
      <c r="W1915" s="21">
        <v>2018</v>
      </c>
      <c r="X1915" t="s">
        <v>61</v>
      </c>
      <c r="Z1915" s="8"/>
      <c r="AB1915" t="str">
        <f t="shared" si="41"/>
        <v>BRA_Animalia_Birds_2018.pdf</v>
      </c>
      <c r="AC1915" s="8"/>
      <c r="AD1915" t="s">
        <v>1334</v>
      </c>
      <c r="AE1915" s="1" t="s">
        <v>480</v>
      </c>
      <c r="AF1915" t="str">
        <f>VLOOKUP(AE1915,[1]urls_output!$A:$B,2,FALSE)</f>
        <v>F</v>
      </c>
    </row>
    <row r="1916" spans="1:32" ht="15" customHeight="1">
      <c r="A1916">
        <v>1921</v>
      </c>
      <c r="B1916" s="43" t="s">
        <v>476</v>
      </c>
      <c r="C1916" s="24" t="s">
        <v>477</v>
      </c>
      <c r="D1916" s="43" t="s">
        <v>34</v>
      </c>
      <c r="E1916" s="43"/>
      <c r="F1916" s="43"/>
      <c r="G1916" s="43"/>
      <c r="H1916" s="43"/>
      <c r="I1916" s="43" t="s">
        <v>478</v>
      </c>
      <c r="J1916" s="43" t="s">
        <v>479</v>
      </c>
      <c r="K1916" s="43" t="s">
        <v>37</v>
      </c>
      <c r="L1916" s="43" t="s">
        <v>177</v>
      </c>
      <c r="M1916" s="43" t="s">
        <v>178</v>
      </c>
      <c r="N1916" s="43" t="s">
        <v>2291</v>
      </c>
      <c r="O1916" s="43"/>
      <c r="P1916" s="43" t="s">
        <v>7214</v>
      </c>
      <c r="Q1916" t="s">
        <v>41</v>
      </c>
      <c r="R1916" s="1" t="s">
        <v>480</v>
      </c>
      <c r="S1916" s="38" t="s">
        <v>7312</v>
      </c>
      <c r="T1916" t="s">
        <v>44</v>
      </c>
      <c r="U1916" t="s">
        <v>407</v>
      </c>
      <c r="W1916" s="21">
        <v>2018</v>
      </c>
      <c r="X1916" t="s">
        <v>61</v>
      </c>
      <c r="Z1916" s="8"/>
      <c r="AB1916" t="str">
        <f t="shared" si="41"/>
        <v>BRA_Animalia_Reptiles_2018.pdf</v>
      </c>
      <c r="AC1916" s="8"/>
      <c r="AD1916" t="e">
        <v>#N/A</v>
      </c>
      <c r="AE1916" s="1" t="s">
        <v>480</v>
      </c>
      <c r="AF1916" t="str">
        <f>VLOOKUP(AE1916,[1]urls_output!$A:$B,2,FALSE)</f>
        <v>F</v>
      </c>
    </row>
    <row r="1917" spans="1:32" ht="15" customHeight="1">
      <c r="A1917">
        <v>1922</v>
      </c>
      <c r="B1917" s="43" t="s">
        <v>476</v>
      </c>
      <c r="C1917" s="24" t="s">
        <v>477</v>
      </c>
      <c r="D1917" s="43" t="s">
        <v>34</v>
      </c>
      <c r="E1917" s="43"/>
      <c r="F1917" s="43"/>
      <c r="G1917" s="43"/>
      <c r="H1917" s="43"/>
      <c r="I1917" s="43" t="s">
        <v>478</v>
      </c>
      <c r="J1917" s="43" t="s">
        <v>479</v>
      </c>
      <c r="K1917" s="43" t="s">
        <v>37</v>
      </c>
      <c r="L1917" s="43" t="s">
        <v>177</v>
      </c>
      <c r="M1917" s="43" t="s">
        <v>178</v>
      </c>
      <c r="N1917" s="43" t="s">
        <v>179</v>
      </c>
      <c r="O1917" s="43"/>
      <c r="P1917" s="43" t="s">
        <v>180</v>
      </c>
      <c r="Q1917" t="s">
        <v>41</v>
      </c>
      <c r="R1917" s="1" t="s">
        <v>480</v>
      </c>
      <c r="S1917" s="38" t="s">
        <v>481</v>
      </c>
      <c r="T1917" t="s">
        <v>44</v>
      </c>
      <c r="U1917" t="s">
        <v>407</v>
      </c>
      <c r="W1917" s="21">
        <v>2018</v>
      </c>
      <c r="X1917" t="s">
        <v>61</v>
      </c>
      <c r="Z1917" s="8"/>
      <c r="AB1917" t="str">
        <f t="shared" si="41"/>
        <v>BRA_Animalia_Amphibians_2018.pdf</v>
      </c>
      <c r="AC1917" s="8"/>
      <c r="AD1917" t="s">
        <v>482</v>
      </c>
      <c r="AE1917" s="1" t="s">
        <v>480</v>
      </c>
      <c r="AF1917" t="str">
        <f>VLOOKUP(AE1917,[1]urls_output!$A:$B,2,FALSE)</f>
        <v>F</v>
      </c>
    </row>
    <row r="1918" spans="1:32" ht="15" customHeight="1">
      <c r="A1918">
        <v>1923</v>
      </c>
      <c r="B1918" s="43" t="s">
        <v>476</v>
      </c>
      <c r="C1918" s="24" t="s">
        <v>477</v>
      </c>
      <c r="D1918" s="43" t="s">
        <v>34</v>
      </c>
      <c r="E1918" s="43"/>
      <c r="F1918" s="43"/>
      <c r="G1918" s="43"/>
      <c r="H1918" s="43"/>
      <c r="I1918" s="43" t="s">
        <v>478</v>
      </c>
      <c r="J1918" s="43" t="s">
        <v>479</v>
      </c>
      <c r="K1918" s="43" t="s">
        <v>37</v>
      </c>
      <c r="L1918" s="43" t="s">
        <v>177</v>
      </c>
      <c r="M1918" s="43" t="s">
        <v>178</v>
      </c>
      <c r="N1918" s="43"/>
      <c r="O1918" s="43"/>
      <c r="P1918" s="43" t="s">
        <v>3709</v>
      </c>
      <c r="Q1918" t="s">
        <v>41</v>
      </c>
      <c r="R1918" s="1" t="s">
        <v>480</v>
      </c>
      <c r="S1918" s="38" t="s">
        <v>3766</v>
      </c>
      <c r="T1918" t="s">
        <v>44</v>
      </c>
      <c r="U1918" t="s">
        <v>407</v>
      </c>
      <c r="W1918" s="21">
        <v>2018</v>
      </c>
      <c r="X1918" t="s">
        <v>61</v>
      </c>
      <c r="Z1918" s="8"/>
      <c r="AB1918" t="str">
        <f t="shared" si="41"/>
        <v>BRA_Animalia_Fishes_2018.pdf</v>
      </c>
      <c r="AC1918" s="8"/>
      <c r="AD1918" t="s">
        <v>3767</v>
      </c>
      <c r="AE1918" s="1" t="s">
        <v>480</v>
      </c>
      <c r="AF1918" t="str">
        <f>VLOOKUP(AE1918,[1]urls_output!$A:$B,2,FALSE)</f>
        <v>F</v>
      </c>
    </row>
    <row r="1919" spans="1:32" ht="15" customHeight="1">
      <c r="A1919">
        <v>1924</v>
      </c>
      <c r="B1919" s="43" t="s">
        <v>476</v>
      </c>
      <c r="C1919" s="24" t="s">
        <v>477</v>
      </c>
      <c r="D1919" s="43" t="s">
        <v>34</v>
      </c>
      <c r="E1919" s="43"/>
      <c r="F1919" s="43"/>
      <c r="G1919" s="43"/>
      <c r="H1919" s="43"/>
      <c r="I1919" s="43" t="s">
        <v>478</v>
      </c>
      <c r="J1919" s="43" t="s">
        <v>479</v>
      </c>
      <c r="K1919" s="43" t="s">
        <v>37</v>
      </c>
      <c r="L1919" s="43"/>
      <c r="M1919" s="43"/>
      <c r="N1919" s="43"/>
      <c r="O1919" s="43"/>
      <c r="P1919" s="43" t="s">
        <v>5609</v>
      </c>
      <c r="Q1919" t="s">
        <v>41</v>
      </c>
      <c r="R1919" s="1" t="s">
        <v>480</v>
      </c>
      <c r="S1919" s="31" t="s">
        <v>5628</v>
      </c>
      <c r="T1919" t="s">
        <v>44</v>
      </c>
      <c r="U1919" t="s">
        <v>407</v>
      </c>
      <c r="W1919" s="21">
        <v>2018</v>
      </c>
      <c r="X1919" t="s">
        <v>61</v>
      </c>
      <c r="Z1919" s="8"/>
      <c r="AB1919" t="str">
        <f t="shared" si="41"/>
        <v>BRA_Animalia_Invertebrates_2018.pdf</v>
      </c>
      <c r="AC1919" s="8"/>
      <c r="AD1919" t="s">
        <v>5629</v>
      </c>
      <c r="AE1919" s="1" t="s">
        <v>480</v>
      </c>
      <c r="AF1919" t="str">
        <f>VLOOKUP(AE1919,[1]urls_output!$A:$B,2,FALSE)</f>
        <v>F</v>
      </c>
    </row>
    <row r="1920" spans="1:32" ht="15" customHeight="1">
      <c r="A1920">
        <v>1925</v>
      </c>
      <c r="B1920" s="43" t="s">
        <v>476</v>
      </c>
      <c r="C1920" s="24" t="s">
        <v>477</v>
      </c>
      <c r="D1920" s="43" t="s">
        <v>34</v>
      </c>
      <c r="E1920" s="43"/>
      <c r="F1920" s="43"/>
      <c r="G1920" s="43"/>
      <c r="H1920" s="43"/>
      <c r="I1920" s="43" t="s">
        <v>478</v>
      </c>
      <c r="J1920" s="43" t="s">
        <v>479</v>
      </c>
      <c r="K1920" s="43" t="s">
        <v>37</v>
      </c>
      <c r="L1920" s="43"/>
      <c r="M1920" s="43"/>
      <c r="N1920" s="43"/>
      <c r="O1920" s="43"/>
      <c r="P1920" s="43" t="s">
        <v>2907</v>
      </c>
      <c r="Q1920" t="s">
        <v>41</v>
      </c>
      <c r="R1920" s="1" t="s">
        <v>3130</v>
      </c>
      <c r="S1920" s="38" t="s">
        <v>3131</v>
      </c>
      <c r="T1920" t="s">
        <v>44</v>
      </c>
      <c r="U1920" t="s">
        <v>407</v>
      </c>
      <c r="W1920" s="21">
        <v>2016</v>
      </c>
      <c r="X1920" t="s">
        <v>61</v>
      </c>
      <c r="Z1920" s="8"/>
      <c r="AB1920" t="str">
        <f t="shared" si="41"/>
        <v>BRA_Animalia_Fauna_2016.pdf</v>
      </c>
      <c r="AC1920" s="8"/>
      <c r="AD1920" t="s">
        <v>3132</v>
      </c>
      <c r="AE1920" s="1" t="s">
        <v>3130</v>
      </c>
      <c r="AF1920" t="str">
        <f>VLOOKUP(AE1920,[1]urls_output!$A:$B,2,FALSE)</f>
        <v>F</v>
      </c>
    </row>
    <row r="1921" spans="1:32" ht="15" customHeight="1">
      <c r="A1921">
        <v>1926</v>
      </c>
      <c r="B1921" s="43" t="s">
        <v>476</v>
      </c>
      <c r="C1921" s="24" t="s">
        <v>477</v>
      </c>
      <c r="D1921" s="43" t="s">
        <v>34</v>
      </c>
      <c r="E1921" s="43"/>
      <c r="F1921" s="43"/>
      <c r="G1921" s="43"/>
      <c r="H1921" s="43"/>
      <c r="I1921" s="43" t="s">
        <v>478</v>
      </c>
      <c r="J1921" s="43" t="s">
        <v>479</v>
      </c>
      <c r="K1921" s="43" t="s">
        <v>37</v>
      </c>
      <c r="L1921" s="43" t="s">
        <v>177</v>
      </c>
      <c r="M1921" s="43" t="s">
        <v>178</v>
      </c>
      <c r="N1921" s="43" t="s">
        <v>812</v>
      </c>
      <c r="O1921" s="43"/>
      <c r="P1921" t="s">
        <v>1146</v>
      </c>
      <c r="Q1921" t="s">
        <v>41</v>
      </c>
      <c r="R1921" s="1" t="s">
        <v>1335</v>
      </c>
      <c r="S1921" s="38" t="s">
        <v>484</v>
      </c>
      <c r="T1921" t="s">
        <v>44</v>
      </c>
      <c r="U1921" t="s">
        <v>407</v>
      </c>
      <c r="W1921" s="21">
        <v>2008</v>
      </c>
      <c r="X1921" t="s">
        <v>61</v>
      </c>
      <c r="Z1921" s="8"/>
      <c r="AB1921" t="str">
        <f t="shared" si="41"/>
        <v>BRA_Animalia_Birds_2008.pdf</v>
      </c>
      <c r="AC1921" s="8"/>
      <c r="AD1921" t="s">
        <v>1336</v>
      </c>
      <c r="AE1921" s="1" t="s">
        <v>1335</v>
      </c>
      <c r="AF1921" t="str">
        <f>VLOOKUP(AE1921,[1]urls_output!$A:$B,2,FALSE)</f>
        <v>F</v>
      </c>
    </row>
    <row r="1922" spans="1:32" ht="15" customHeight="1">
      <c r="A1922">
        <v>1927</v>
      </c>
      <c r="B1922" s="43" t="s">
        <v>476</v>
      </c>
      <c r="C1922" s="24" t="s">
        <v>477</v>
      </c>
      <c r="D1922" s="43" t="s">
        <v>34</v>
      </c>
      <c r="E1922" s="43"/>
      <c r="F1922" s="43"/>
      <c r="G1922" s="43"/>
      <c r="H1922" s="43"/>
      <c r="I1922" s="43" t="s">
        <v>478</v>
      </c>
      <c r="J1922" s="43" t="s">
        <v>479</v>
      </c>
      <c r="K1922" s="43" t="s">
        <v>37</v>
      </c>
      <c r="L1922" s="43" t="s">
        <v>177</v>
      </c>
      <c r="M1922" s="43" t="s">
        <v>178</v>
      </c>
      <c r="N1922" s="43"/>
      <c r="O1922" s="43"/>
      <c r="P1922" s="43" t="s">
        <v>3709</v>
      </c>
      <c r="Q1922" t="s">
        <v>41</v>
      </c>
      <c r="R1922" s="1" t="s">
        <v>3768</v>
      </c>
      <c r="S1922" s="38" t="s">
        <v>484</v>
      </c>
      <c r="T1922" t="s">
        <v>44</v>
      </c>
      <c r="U1922" t="s">
        <v>407</v>
      </c>
      <c r="W1922" s="21">
        <v>2008</v>
      </c>
      <c r="X1922" t="s">
        <v>61</v>
      </c>
      <c r="Z1922" s="8"/>
      <c r="AB1922" t="str">
        <f t="shared" si="41"/>
        <v>BRA_Animalia_Fishes_2008.pdf</v>
      </c>
      <c r="AC1922" s="8"/>
      <c r="AD1922" t="s">
        <v>3769</v>
      </c>
      <c r="AE1922" s="1" t="s">
        <v>3768</v>
      </c>
      <c r="AF1922" t="str">
        <f>VLOOKUP(AE1922,[1]urls_output!$A:$B,2,FALSE)</f>
        <v>F</v>
      </c>
    </row>
    <row r="1923" spans="1:32" ht="15" customHeight="1">
      <c r="A1923">
        <v>1928</v>
      </c>
      <c r="B1923" s="43" t="s">
        <v>476</v>
      </c>
      <c r="C1923" s="24" t="s">
        <v>477</v>
      </c>
      <c r="D1923" s="43" t="s">
        <v>34</v>
      </c>
      <c r="E1923" s="43"/>
      <c r="F1923" s="43"/>
      <c r="G1923" s="43"/>
      <c r="H1923" s="43"/>
      <c r="I1923" s="43" t="s">
        <v>478</v>
      </c>
      <c r="J1923" s="43" t="s">
        <v>479</v>
      </c>
      <c r="K1923" s="43" t="s">
        <v>37</v>
      </c>
      <c r="L1923" s="43" t="s">
        <v>177</v>
      </c>
      <c r="M1923" s="43" t="s">
        <v>178</v>
      </c>
      <c r="N1923" s="43" t="s">
        <v>179</v>
      </c>
      <c r="O1923" s="43"/>
      <c r="P1923" s="43" t="s">
        <v>180</v>
      </c>
      <c r="Q1923" t="s">
        <v>41</v>
      </c>
      <c r="R1923" s="1" t="s">
        <v>483</v>
      </c>
      <c r="S1923" s="38" t="s">
        <v>484</v>
      </c>
      <c r="T1923" t="s">
        <v>44</v>
      </c>
      <c r="U1923" t="s">
        <v>407</v>
      </c>
      <c r="W1923" s="21">
        <v>2008</v>
      </c>
      <c r="X1923" t="s">
        <v>61</v>
      </c>
      <c r="Z1923" s="8"/>
      <c r="AB1923" t="str">
        <f t="shared" si="41"/>
        <v>BRA_Animalia_Amphibians_2008.pdf</v>
      </c>
      <c r="AC1923" s="8"/>
      <c r="AD1923" t="s">
        <v>485</v>
      </c>
      <c r="AE1923" s="1" t="s">
        <v>483</v>
      </c>
      <c r="AF1923" t="str">
        <f>VLOOKUP(AE1923,[1]urls_output!$A:$B,2,FALSE)</f>
        <v>F</v>
      </c>
    </row>
    <row r="1924" spans="1:32" ht="15" customHeight="1">
      <c r="A1924">
        <v>1929</v>
      </c>
      <c r="B1924" s="43" t="s">
        <v>476</v>
      </c>
      <c r="C1924" s="24" t="s">
        <v>477</v>
      </c>
      <c r="D1924" s="43" t="s">
        <v>34</v>
      </c>
      <c r="E1924" s="43"/>
      <c r="F1924" s="43"/>
      <c r="G1924" s="43"/>
      <c r="H1924" s="43"/>
      <c r="I1924" s="43" t="s">
        <v>478</v>
      </c>
      <c r="J1924" s="43" t="s">
        <v>479</v>
      </c>
      <c r="K1924" s="43" t="s">
        <v>37</v>
      </c>
      <c r="L1924" s="43" t="s">
        <v>177</v>
      </c>
      <c r="M1924" s="43" t="s">
        <v>178</v>
      </c>
      <c r="N1924" s="43" t="s">
        <v>2291</v>
      </c>
      <c r="O1924" s="43"/>
      <c r="P1924" s="43" t="s">
        <v>7214</v>
      </c>
      <c r="Q1924" t="s">
        <v>41</v>
      </c>
      <c r="R1924" s="1" t="s">
        <v>7313</v>
      </c>
      <c r="S1924" s="38" t="s">
        <v>484</v>
      </c>
      <c r="T1924" t="s">
        <v>44</v>
      </c>
      <c r="U1924" t="s">
        <v>407</v>
      </c>
      <c r="W1924" s="21">
        <v>2008</v>
      </c>
      <c r="X1924" t="s">
        <v>61</v>
      </c>
      <c r="Z1924" s="8"/>
      <c r="AB1924" t="str">
        <f t="shared" si="41"/>
        <v>BRA_Animalia_Reptiles_2008.pdf</v>
      </c>
      <c r="AC1924" s="8"/>
      <c r="AD1924" t="s">
        <v>7314</v>
      </c>
      <c r="AE1924" s="1" t="s">
        <v>7313</v>
      </c>
      <c r="AF1924" t="str">
        <f>VLOOKUP(AE1924,[1]urls_output!$A:$B,2,FALSE)</f>
        <v>F</v>
      </c>
    </row>
    <row r="1925" spans="1:32" ht="15" customHeight="1">
      <c r="A1925">
        <v>1930</v>
      </c>
      <c r="B1925" s="43" t="s">
        <v>476</v>
      </c>
      <c r="C1925" s="24" t="s">
        <v>477</v>
      </c>
      <c r="D1925" t="s">
        <v>34</v>
      </c>
      <c r="I1925" t="s">
        <v>478</v>
      </c>
      <c r="J1925" t="s">
        <v>479</v>
      </c>
      <c r="K1925" t="s">
        <v>37</v>
      </c>
      <c r="L1925" t="s">
        <v>177</v>
      </c>
      <c r="M1925" t="s">
        <v>178</v>
      </c>
      <c r="N1925" t="s">
        <v>903</v>
      </c>
      <c r="P1925" s="43" t="s">
        <v>5979</v>
      </c>
      <c r="Q1925" t="s">
        <v>41</v>
      </c>
      <c r="R1925" s="1" t="s">
        <v>6122</v>
      </c>
      <c r="S1925" s="38" t="s">
        <v>484</v>
      </c>
      <c r="T1925" t="s">
        <v>44</v>
      </c>
      <c r="U1925" t="s">
        <v>407</v>
      </c>
      <c r="W1925" s="21">
        <v>2008</v>
      </c>
      <c r="X1925" t="s">
        <v>61</v>
      </c>
      <c r="Z1925" s="8"/>
      <c r="AB1925" t="str">
        <f t="shared" si="41"/>
        <v>BRA_Animalia_Mammals_2008.pdf</v>
      </c>
      <c r="AC1925" s="8"/>
      <c r="AD1925" t="s">
        <v>6123</v>
      </c>
      <c r="AE1925" s="1" t="s">
        <v>6122</v>
      </c>
      <c r="AF1925" t="str">
        <f>VLOOKUP(AE1925,[1]urls_output!$A:$B,2,FALSE)</f>
        <v>F</v>
      </c>
    </row>
    <row r="1926" spans="1:32" ht="15" customHeight="1">
      <c r="A1926">
        <v>1931</v>
      </c>
      <c r="B1926" s="43" t="s">
        <v>476</v>
      </c>
      <c r="C1926" s="24" t="s">
        <v>477</v>
      </c>
      <c r="D1926" t="s">
        <v>34</v>
      </c>
      <c r="I1926" t="s">
        <v>478</v>
      </c>
      <c r="J1926" t="s">
        <v>479</v>
      </c>
      <c r="K1926" t="s">
        <v>37</v>
      </c>
      <c r="P1926" s="43" t="s">
        <v>7713</v>
      </c>
      <c r="Q1926" t="s">
        <v>41</v>
      </c>
      <c r="R1926" s="1" t="s">
        <v>7714</v>
      </c>
      <c r="S1926" s="38" t="s">
        <v>895</v>
      </c>
      <c r="T1926" t="s">
        <v>44</v>
      </c>
      <c r="U1926" t="s">
        <v>407</v>
      </c>
      <c r="W1926" s="21">
        <v>2008</v>
      </c>
      <c r="X1926" t="s">
        <v>61</v>
      </c>
      <c r="Z1926" s="8"/>
      <c r="AB1926" t="str">
        <f t="shared" si="41"/>
        <v>BRA_Animalia_Terrestrial Invertebrates_2008.pdf</v>
      </c>
      <c r="AC1926" s="8"/>
      <c r="AD1926" t="s">
        <v>7715</v>
      </c>
      <c r="AE1926" s="1" t="s">
        <v>7714</v>
      </c>
      <c r="AF1926" t="str">
        <f>VLOOKUP(AE1926,[1]urls_output!$A:$B,2,FALSE)</f>
        <v>F</v>
      </c>
    </row>
    <row r="1927" spans="1:32" ht="15" customHeight="1">
      <c r="A1927">
        <v>1932</v>
      </c>
      <c r="B1927" s="43" t="s">
        <v>476</v>
      </c>
      <c r="C1927" s="24" t="s">
        <v>477</v>
      </c>
      <c r="D1927" t="s">
        <v>34</v>
      </c>
      <c r="I1927" t="s">
        <v>478</v>
      </c>
      <c r="J1927" t="s">
        <v>479</v>
      </c>
      <c r="K1927" t="s">
        <v>37</v>
      </c>
      <c r="P1927" s="43" t="s">
        <v>893</v>
      </c>
      <c r="Q1927" t="s">
        <v>41</v>
      </c>
      <c r="R1927" s="1" t="s">
        <v>894</v>
      </c>
      <c r="S1927" s="38" t="s">
        <v>895</v>
      </c>
      <c r="T1927" t="s">
        <v>44</v>
      </c>
      <c r="U1927" t="s">
        <v>407</v>
      </c>
      <c r="W1927" s="21">
        <v>2008</v>
      </c>
      <c r="X1927" t="s">
        <v>61</v>
      </c>
      <c r="Z1927" s="8"/>
      <c r="AB1927" t="str">
        <f t="shared" si="41"/>
        <v>BRA_Animalia_Aquatic Invertebrates_2008.pdf</v>
      </c>
      <c r="AC1927" s="8"/>
      <c r="AD1927" t="s">
        <v>896</v>
      </c>
      <c r="AE1927" s="1" t="s">
        <v>894</v>
      </c>
      <c r="AF1927" t="str">
        <f>VLOOKUP(AE1927,[1]urls_output!$A:$B,2,FALSE)</f>
        <v>F</v>
      </c>
    </row>
    <row r="1928" spans="1:32" ht="15" customHeight="1">
      <c r="A1928">
        <v>1933</v>
      </c>
      <c r="B1928" s="43" t="s">
        <v>476</v>
      </c>
      <c r="C1928" s="24" t="s">
        <v>477</v>
      </c>
      <c r="D1928" t="s">
        <v>34</v>
      </c>
      <c r="I1928" t="s">
        <v>478</v>
      </c>
      <c r="J1928" t="s">
        <v>479</v>
      </c>
      <c r="K1928" s="43" t="s">
        <v>96</v>
      </c>
      <c r="P1928" s="43" t="s">
        <v>3821</v>
      </c>
      <c r="Q1928" t="s">
        <v>41</v>
      </c>
      <c r="R1928" s="1" t="s">
        <v>4057</v>
      </c>
      <c r="S1928" s="38" t="s">
        <v>4058</v>
      </c>
      <c r="T1928" t="s">
        <v>44</v>
      </c>
      <c r="U1928" t="s">
        <v>407</v>
      </c>
      <c r="W1928" s="21">
        <v>2013</v>
      </c>
      <c r="X1928" t="s">
        <v>61</v>
      </c>
      <c r="Z1928" s="8"/>
      <c r="AB1928" t="str">
        <f t="shared" si="41"/>
        <v>BRA_Plantae_Flora_2013.pdf</v>
      </c>
      <c r="AC1928" s="8"/>
      <c r="AD1928" t="s">
        <v>4059</v>
      </c>
      <c r="AE1928" s="1" t="s">
        <v>4057</v>
      </c>
      <c r="AF1928" t="str">
        <f>VLOOKUP(AE1928,[1]urls_output!$A:$B,2,FALSE)</f>
        <v>T</v>
      </c>
    </row>
    <row r="1929" spans="1:32" ht="15" customHeight="1">
      <c r="A1929">
        <v>1934</v>
      </c>
      <c r="B1929" s="43" t="s">
        <v>476</v>
      </c>
      <c r="C1929" s="24" t="s">
        <v>477</v>
      </c>
      <c r="D1929" t="s">
        <v>34</v>
      </c>
      <c r="I1929" t="s">
        <v>478</v>
      </c>
      <c r="J1929" t="s">
        <v>479</v>
      </c>
      <c r="K1929" s="43" t="s">
        <v>96</v>
      </c>
      <c r="P1929" s="43" t="s">
        <v>5096</v>
      </c>
      <c r="Q1929" t="s">
        <v>41</v>
      </c>
      <c r="R1929" s="1" t="s">
        <v>5097</v>
      </c>
      <c r="S1929" s="38" t="s">
        <v>5098</v>
      </c>
      <c r="T1929" t="s">
        <v>44</v>
      </c>
      <c r="U1929" t="s">
        <v>407</v>
      </c>
      <c r="W1929" s="21">
        <v>2014</v>
      </c>
      <c r="X1929" t="s">
        <v>61</v>
      </c>
      <c r="Z1929" s="8"/>
      <c r="AB1929" t="str">
        <f t="shared" si="41"/>
        <v>BRA_Plantae_Flora of Cerrado biom_2014.pdf</v>
      </c>
      <c r="AC1929" s="8"/>
      <c r="AD1929" t="s">
        <v>5099</v>
      </c>
      <c r="AE1929" s="1" t="s">
        <v>5097</v>
      </c>
      <c r="AF1929" t="str">
        <f>VLOOKUP(AE1929,[1]urls_output!$A:$B,2,FALSE)</f>
        <v>T</v>
      </c>
    </row>
    <row r="1930" spans="1:32" ht="15" customHeight="1">
      <c r="A1930">
        <v>1935</v>
      </c>
      <c r="B1930" s="43" t="s">
        <v>476</v>
      </c>
      <c r="C1930" s="24" t="s">
        <v>477</v>
      </c>
      <c r="D1930" t="s">
        <v>486</v>
      </c>
      <c r="E1930" t="s">
        <v>486</v>
      </c>
      <c r="I1930" t="s">
        <v>478</v>
      </c>
      <c r="J1930" t="s">
        <v>479</v>
      </c>
      <c r="K1930" s="43" t="s">
        <v>37</v>
      </c>
      <c r="L1930" s="43" t="s">
        <v>177</v>
      </c>
      <c r="M1930" s="43" t="s">
        <v>178</v>
      </c>
      <c r="N1930" s="43" t="s">
        <v>179</v>
      </c>
      <c r="O1930" s="43"/>
      <c r="P1930" s="43" t="s">
        <v>180</v>
      </c>
      <c r="Q1930" t="s">
        <v>41</v>
      </c>
      <c r="R1930" s="1" t="s">
        <v>487</v>
      </c>
      <c r="S1930" s="38" t="s">
        <v>488</v>
      </c>
      <c r="T1930" t="s">
        <v>44</v>
      </c>
      <c r="U1930" t="s">
        <v>407</v>
      </c>
      <c r="W1930" s="21">
        <v>2015</v>
      </c>
      <c r="X1930" t="s">
        <v>61</v>
      </c>
      <c r="Z1930" s="8"/>
      <c r="AB1930" t="str">
        <f t="shared" si="41"/>
        <v>BRA_Pernambuco_Animalia_Amphibians_2015.pdf</v>
      </c>
      <c r="AC1930" s="8"/>
      <c r="AD1930" t="s">
        <v>489</v>
      </c>
      <c r="AE1930" s="1" t="s">
        <v>487</v>
      </c>
      <c r="AF1930" t="str">
        <f>VLOOKUP(AE1930,[1]urls_output!$A:$B,2,FALSE)</f>
        <v>T</v>
      </c>
    </row>
    <row r="1931" spans="1:32" ht="15" customHeight="1">
      <c r="A1931">
        <v>1936</v>
      </c>
      <c r="B1931" s="43" t="s">
        <v>476</v>
      </c>
      <c r="C1931" s="24" t="s">
        <v>477</v>
      </c>
      <c r="D1931" t="s">
        <v>486</v>
      </c>
      <c r="E1931" t="s">
        <v>486</v>
      </c>
      <c r="I1931" t="s">
        <v>478</v>
      </c>
      <c r="J1931" t="s">
        <v>479</v>
      </c>
      <c r="K1931" s="43" t="s">
        <v>37</v>
      </c>
      <c r="L1931" s="43" t="s">
        <v>177</v>
      </c>
      <c r="M1931" s="43" t="s">
        <v>178</v>
      </c>
      <c r="N1931" s="43" t="s">
        <v>2291</v>
      </c>
      <c r="O1931" s="43"/>
      <c r="P1931" s="43" t="s">
        <v>7214</v>
      </c>
      <c r="Q1931" t="s">
        <v>41</v>
      </c>
      <c r="R1931" s="1" t="s">
        <v>487</v>
      </c>
      <c r="S1931" s="38" t="s">
        <v>488</v>
      </c>
      <c r="T1931" t="s">
        <v>44</v>
      </c>
      <c r="U1931" t="s">
        <v>407</v>
      </c>
      <c r="W1931" s="21">
        <v>2018</v>
      </c>
      <c r="X1931" t="s">
        <v>61</v>
      </c>
      <c r="Z1931" s="8"/>
      <c r="AB1931" t="str">
        <f t="shared" si="41"/>
        <v>BRA_Pernambuco_Animalia_Reptiles_2018.pdf</v>
      </c>
      <c r="AC1931" s="8"/>
      <c r="AD1931" t="s">
        <v>489</v>
      </c>
      <c r="AE1931" s="1" t="s">
        <v>487</v>
      </c>
      <c r="AF1931" t="str">
        <f>VLOOKUP(AE1931,[1]urls_output!$A:$B,2,FALSE)</f>
        <v>T</v>
      </c>
    </row>
    <row r="1932" spans="1:32" ht="15" customHeight="1">
      <c r="A1932">
        <v>1937</v>
      </c>
      <c r="B1932" s="43" t="s">
        <v>476</v>
      </c>
      <c r="C1932" s="24" t="s">
        <v>477</v>
      </c>
      <c r="D1932" t="s">
        <v>34</v>
      </c>
      <c r="I1932" t="s">
        <v>478</v>
      </c>
      <c r="J1932" t="s">
        <v>479</v>
      </c>
      <c r="K1932" s="43" t="s">
        <v>37</v>
      </c>
      <c r="P1932" s="43" t="s">
        <v>2907</v>
      </c>
      <c r="Q1932" t="s">
        <v>41</v>
      </c>
      <c r="R1932" s="1" t="s">
        <v>3133</v>
      </c>
      <c r="S1932" s="38" t="s">
        <v>3134</v>
      </c>
      <c r="T1932" t="s">
        <v>134</v>
      </c>
      <c r="U1932" t="s">
        <v>407</v>
      </c>
      <c r="W1932" s="21">
        <v>2018</v>
      </c>
      <c r="X1932" t="s">
        <v>61</v>
      </c>
      <c r="Z1932" s="8"/>
      <c r="AB1932" t="str">
        <f t="shared" si="41"/>
        <v>BRA_Animalia_Fauna_2018.csv</v>
      </c>
      <c r="AC1932" s="8"/>
      <c r="AD1932" t="s">
        <v>3135</v>
      </c>
      <c r="AE1932" s="1" t="s">
        <v>3133</v>
      </c>
      <c r="AF1932" t="str">
        <f>VLOOKUP(AE1932,[1]urls_output!$A:$B,2,FALSE)</f>
        <v>T</v>
      </c>
    </row>
    <row r="1933" spans="1:32" ht="15" customHeight="1">
      <c r="A1933">
        <v>1938</v>
      </c>
      <c r="B1933" s="43" t="s">
        <v>476</v>
      </c>
      <c r="C1933" s="24" t="s">
        <v>477</v>
      </c>
      <c r="D1933" t="s">
        <v>3136</v>
      </c>
      <c r="E1933" t="s">
        <v>3136</v>
      </c>
      <c r="I1933" t="s">
        <v>478</v>
      </c>
      <c r="J1933" t="s">
        <v>479</v>
      </c>
      <c r="K1933" s="43" t="s">
        <v>37</v>
      </c>
      <c r="P1933" s="43" t="s">
        <v>2907</v>
      </c>
      <c r="Q1933" t="s">
        <v>41</v>
      </c>
      <c r="R1933" s="1" t="s">
        <v>3137</v>
      </c>
      <c r="S1933" s="38" t="s">
        <v>3138</v>
      </c>
      <c r="T1933" t="s">
        <v>134</v>
      </c>
      <c r="U1933" t="s">
        <v>407</v>
      </c>
      <c r="W1933" s="21">
        <v>2010</v>
      </c>
      <c r="X1933" t="s">
        <v>61</v>
      </c>
      <c r="Z1933" s="8"/>
      <c r="AB1933" t="str">
        <f t="shared" ref="AB1933:AB1980" si="42">IF(D1933="NA",   I1933&amp;"_"&amp;K1933&amp;"_"&amp;P1933&amp;"_"&amp;W1933&amp;"."&amp;T1933, I1933&amp;"_"&amp;D1933&amp;"_"&amp;K1933&amp;"_"&amp;P1933&amp;"_"&amp;W1933&amp;"."&amp;T1933)</f>
        <v>BRA_Minas Gerais_Animalia_Fauna_2010.csv</v>
      </c>
      <c r="AC1933" s="8"/>
      <c r="AD1933" t="s">
        <v>3139</v>
      </c>
      <c r="AE1933" s="1" t="s">
        <v>3137</v>
      </c>
      <c r="AF1933" t="str">
        <f>VLOOKUP(AE1933,[1]urls_output!$A:$B,2,FALSE)</f>
        <v>T</v>
      </c>
    </row>
    <row r="1934" spans="1:32" ht="15" customHeight="1">
      <c r="A1934">
        <v>1939</v>
      </c>
      <c r="B1934" s="43" t="s">
        <v>476</v>
      </c>
      <c r="C1934" s="24" t="s">
        <v>477</v>
      </c>
      <c r="D1934" t="s">
        <v>3136</v>
      </c>
      <c r="E1934" t="s">
        <v>3136</v>
      </c>
      <c r="I1934" t="s">
        <v>478</v>
      </c>
      <c r="J1934" t="s">
        <v>479</v>
      </c>
      <c r="K1934" s="43" t="s">
        <v>96</v>
      </c>
      <c r="P1934" s="43" t="s">
        <v>3821</v>
      </c>
      <c r="Q1934" t="s">
        <v>41</v>
      </c>
      <c r="R1934" s="1" t="s">
        <v>3137</v>
      </c>
      <c r="S1934" s="38" t="s">
        <v>3138</v>
      </c>
      <c r="T1934" t="s">
        <v>134</v>
      </c>
      <c r="U1934" t="s">
        <v>407</v>
      </c>
      <c r="W1934" s="21">
        <v>2008</v>
      </c>
      <c r="X1934" t="s">
        <v>61</v>
      </c>
      <c r="Z1934" s="8"/>
      <c r="AB1934" t="str">
        <f t="shared" si="42"/>
        <v>BRA_Minas Gerais_Plantae_Flora_2008.csv</v>
      </c>
      <c r="AC1934" s="8"/>
      <c r="AD1934" t="s">
        <v>3139</v>
      </c>
      <c r="AE1934" s="1" t="s">
        <v>3137</v>
      </c>
      <c r="AF1934" t="str">
        <f>VLOOKUP(AE1934,[1]urls_output!$A:$B,2,FALSE)</f>
        <v>T</v>
      </c>
    </row>
    <row r="1935" spans="1:32" ht="15" customHeight="1">
      <c r="A1935">
        <v>1940</v>
      </c>
      <c r="B1935" s="43" t="s">
        <v>476</v>
      </c>
      <c r="C1935" s="24" t="s">
        <v>477</v>
      </c>
      <c r="D1935" t="s">
        <v>3140</v>
      </c>
      <c r="E1935" t="s">
        <v>3140</v>
      </c>
      <c r="I1935" t="s">
        <v>478</v>
      </c>
      <c r="J1935" t="s">
        <v>479</v>
      </c>
      <c r="K1935" s="43" t="s">
        <v>37</v>
      </c>
      <c r="P1935" s="43" t="s">
        <v>2907</v>
      </c>
      <c r="Q1935" t="s">
        <v>41</v>
      </c>
      <c r="R1935" s="1" t="s">
        <v>3141</v>
      </c>
      <c r="S1935" s="38" t="s">
        <v>3142</v>
      </c>
      <c r="T1935" t="s">
        <v>44</v>
      </c>
      <c r="U1935" t="s">
        <v>407</v>
      </c>
      <c r="W1935" s="21">
        <v>2024</v>
      </c>
      <c r="X1935" t="s">
        <v>61</v>
      </c>
      <c r="Z1935" s="8"/>
      <c r="AB1935" t="str">
        <f t="shared" si="42"/>
        <v>BRA_Paraná_Animalia_Fauna_2024.pdf</v>
      </c>
      <c r="AC1935" s="8"/>
      <c r="AD1935" t="s">
        <v>3143</v>
      </c>
      <c r="AE1935" s="1" t="s">
        <v>3141</v>
      </c>
      <c r="AF1935" t="str">
        <f>VLOOKUP(AE1935,[1]urls_output!$A:$B,2,FALSE)</f>
        <v>T</v>
      </c>
    </row>
    <row r="1936" spans="1:32" ht="15" customHeight="1">
      <c r="A1936">
        <v>1941</v>
      </c>
      <c r="B1936" s="43" t="s">
        <v>476</v>
      </c>
      <c r="C1936" s="24" t="s">
        <v>477</v>
      </c>
      <c r="D1936" t="s">
        <v>3140</v>
      </c>
      <c r="E1936" t="s">
        <v>3140</v>
      </c>
      <c r="I1936" t="s">
        <v>478</v>
      </c>
      <c r="J1936" t="s">
        <v>479</v>
      </c>
      <c r="K1936" s="43" t="s">
        <v>37</v>
      </c>
      <c r="P1936" s="43" t="s">
        <v>2907</v>
      </c>
      <c r="Q1936" t="s">
        <v>41</v>
      </c>
      <c r="R1936" s="1" t="s">
        <v>3144</v>
      </c>
      <c r="S1936" s="38" t="s">
        <v>3145</v>
      </c>
      <c r="T1936" t="s">
        <v>134</v>
      </c>
      <c r="U1936" t="s">
        <v>407</v>
      </c>
      <c r="W1936" s="21">
        <v>2010</v>
      </c>
      <c r="X1936" t="s">
        <v>61</v>
      </c>
      <c r="Z1936" s="8"/>
      <c r="AB1936" t="str">
        <f t="shared" si="42"/>
        <v>BRA_Paraná_Animalia_Fauna_2010.csv</v>
      </c>
      <c r="AC1936" s="8"/>
      <c r="AD1936" t="s">
        <v>3146</v>
      </c>
      <c r="AE1936" s="1" t="s">
        <v>3144</v>
      </c>
      <c r="AF1936" t="str">
        <f>VLOOKUP(AE1936,[1]urls_output!$A:$B,2,FALSE)</f>
        <v>T</v>
      </c>
    </row>
    <row r="1937" spans="1:32" ht="15" customHeight="1">
      <c r="A1937">
        <v>1942</v>
      </c>
      <c r="B1937" s="43" t="s">
        <v>476</v>
      </c>
      <c r="C1937" s="24" t="s">
        <v>477</v>
      </c>
      <c r="D1937" t="s">
        <v>3140</v>
      </c>
      <c r="E1937" t="s">
        <v>3140</v>
      </c>
      <c r="I1937" t="s">
        <v>478</v>
      </c>
      <c r="J1937" t="s">
        <v>479</v>
      </c>
      <c r="K1937" s="43" t="s">
        <v>96</v>
      </c>
      <c r="P1937" s="43" t="s">
        <v>3821</v>
      </c>
      <c r="Q1937" t="s">
        <v>41</v>
      </c>
      <c r="R1937" s="1" t="s">
        <v>3144</v>
      </c>
      <c r="S1937" s="38" t="s">
        <v>3145</v>
      </c>
      <c r="T1937" t="s">
        <v>134</v>
      </c>
      <c r="U1937" t="s">
        <v>407</v>
      </c>
      <c r="W1937" s="21">
        <v>2008</v>
      </c>
      <c r="X1937" t="s">
        <v>61</v>
      </c>
      <c r="Z1937" s="8"/>
      <c r="AB1937" t="str">
        <f t="shared" si="42"/>
        <v>BRA_Paraná_Plantae_Flora_2008.csv</v>
      </c>
      <c r="AC1937" s="8"/>
      <c r="AD1937" t="s">
        <v>3146</v>
      </c>
      <c r="AE1937" s="1" t="s">
        <v>3144</v>
      </c>
      <c r="AF1937" t="str">
        <f>VLOOKUP(AE1937,[1]urls_output!$A:$B,2,FALSE)</f>
        <v>T</v>
      </c>
    </row>
    <row r="1938" spans="1:32" ht="15" customHeight="1">
      <c r="A1938">
        <v>1943</v>
      </c>
      <c r="B1938" s="43" t="s">
        <v>476</v>
      </c>
      <c r="C1938" s="24" t="s">
        <v>477</v>
      </c>
      <c r="D1938" t="s">
        <v>3147</v>
      </c>
      <c r="E1938" t="s">
        <v>3147</v>
      </c>
      <c r="I1938" t="s">
        <v>478</v>
      </c>
      <c r="J1938" t="s">
        <v>479</v>
      </c>
      <c r="K1938" s="43" t="s">
        <v>37</v>
      </c>
      <c r="P1938" s="43" t="s">
        <v>2907</v>
      </c>
      <c r="Q1938" t="s">
        <v>41</v>
      </c>
      <c r="R1938" s="1" t="s">
        <v>3148</v>
      </c>
      <c r="S1938" s="38" t="s">
        <v>3149</v>
      </c>
      <c r="T1938" t="s">
        <v>44</v>
      </c>
      <c r="U1938" t="s">
        <v>407</v>
      </c>
      <c r="W1938" s="21">
        <v>2002</v>
      </c>
      <c r="X1938" t="s">
        <v>61</v>
      </c>
      <c r="Z1938" s="8"/>
      <c r="AB1938" t="str">
        <f t="shared" si="42"/>
        <v>BRA_Rio Grande do Sul_Animalia_Fauna_2002.pdf</v>
      </c>
      <c r="AC1938" s="8"/>
      <c r="AD1938" t="s">
        <v>3150</v>
      </c>
      <c r="AE1938" s="1" t="s">
        <v>3148</v>
      </c>
      <c r="AF1938" t="str">
        <f>VLOOKUP(AE1938,[1]urls_output!$A:$B,2,FALSE)</f>
        <v>T</v>
      </c>
    </row>
    <row r="1939" spans="1:32" ht="15" customHeight="1">
      <c r="A1939">
        <v>1944</v>
      </c>
      <c r="B1939" s="43" t="s">
        <v>476</v>
      </c>
      <c r="C1939" s="24" t="s">
        <v>477</v>
      </c>
      <c r="D1939" t="s">
        <v>3147</v>
      </c>
      <c r="E1939" t="s">
        <v>3147</v>
      </c>
      <c r="I1939" t="s">
        <v>478</v>
      </c>
      <c r="J1939" t="s">
        <v>479</v>
      </c>
      <c r="K1939" s="43" t="s">
        <v>37</v>
      </c>
      <c r="P1939" s="43" t="s">
        <v>2907</v>
      </c>
      <c r="Q1939" t="s">
        <v>41</v>
      </c>
      <c r="R1939" s="1" t="s">
        <v>3151</v>
      </c>
      <c r="S1939" s="38" t="s">
        <v>3152</v>
      </c>
      <c r="T1939" t="s">
        <v>134</v>
      </c>
      <c r="U1939" t="s">
        <v>407</v>
      </c>
      <c r="W1939" s="21">
        <v>2014</v>
      </c>
      <c r="X1939" t="s">
        <v>61</v>
      </c>
      <c r="Z1939" s="8"/>
      <c r="AB1939" t="str">
        <f t="shared" si="42"/>
        <v>BRA_Rio Grande do Sul_Animalia_Fauna_2014.csv</v>
      </c>
      <c r="AC1939" s="8"/>
      <c r="AD1939" t="s">
        <v>3153</v>
      </c>
      <c r="AE1939" s="1" t="s">
        <v>3151</v>
      </c>
      <c r="AF1939" t="str">
        <f>VLOOKUP(AE1939,[1]urls_output!$A:$B,2,FALSE)</f>
        <v>T</v>
      </c>
    </row>
    <row r="1940" spans="1:32" ht="15" customHeight="1">
      <c r="A1940">
        <v>1945</v>
      </c>
      <c r="B1940" s="43" t="s">
        <v>476</v>
      </c>
      <c r="C1940" s="24" t="s">
        <v>477</v>
      </c>
      <c r="D1940" t="s">
        <v>3147</v>
      </c>
      <c r="E1940" t="s">
        <v>3147</v>
      </c>
      <c r="I1940" t="s">
        <v>478</v>
      </c>
      <c r="J1940" t="s">
        <v>479</v>
      </c>
      <c r="K1940" s="43" t="s">
        <v>96</v>
      </c>
      <c r="P1940" s="43" t="s">
        <v>3821</v>
      </c>
      <c r="Q1940" t="s">
        <v>41</v>
      </c>
      <c r="R1940" s="1" t="s">
        <v>3151</v>
      </c>
      <c r="S1940" s="38" t="s">
        <v>3152</v>
      </c>
      <c r="T1940" t="s">
        <v>134</v>
      </c>
      <c r="U1940" t="s">
        <v>407</v>
      </c>
      <c r="W1940" s="21">
        <v>2014</v>
      </c>
      <c r="X1940" t="s">
        <v>61</v>
      </c>
      <c r="Z1940" s="8"/>
      <c r="AB1940" t="str">
        <f t="shared" si="42"/>
        <v>BRA_Rio Grande do Sul_Plantae_Flora_2014.csv</v>
      </c>
      <c r="AC1940" s="8"/>
      <c r="AD1940" t="s">
        <v>3153</v>
      </c>
      <c r="AE1940" s="1" t="s">
        <v>3151</v>
      </c>
      <c r="AF1940" t="str">
        <f>VLOOKUP(AE1940,[1]urls_output!$A:$B,2,FALSE)</f>
        <v>T</v>
      </c>
    </row>
    <row r="1941" spans="1:32" ht="15" customHeight="1">
      <c r="A1941">
        <v>1946</v>
      </c>
      <c r="B1941" s="43" t="s">
        <v>476</v>
      </c>
      <c r="C1941" s="24" t="s">
        <v>477</v>
      </c>
      <c r="D1941" t="s">
        <v>3147</v>
      </c>
      <c r="E1941" t="s">
        <v>3147</v>
      </c>
      <c r="I1941" t="s">
        <v>478</v>
      </c>
      <c r="J1941" t="s">
        <v>479</v>
      </c>
      <c r="K1941" s="43" t="s">
        <v>96</v>
      </c>
      <c r="P1941" s="43" t="s">
        <v>3821</v>
      </c>
      <c r="Q1941" t="s">
        <v>41</v>
      </c>
      <c r="R1941" s="1" t="s">
        <v>4060</v>
      </c>
      <c r="S1941" s="38" t="s">
        <v>4061</v>
      </c>
      <c r="T1941" t="s">
        <v>44</v>
      </c>
      <c r="U1941" t="s">
        <v>407</v>
      </c>
      <c r="W1941" s="21">
        <v>2002</v>
      </c>
      <c r="X1941" t="s">
        <v>61</v>
      </c>
      <c r="Z1941" s="8"/>
      <c r="AB1941" t="str">
        <f t="shared" si="42"/>
        <v>BRA_Rio Grande do Sul_Plantae_Flora_2002.pdf</v>
      </c>
      <c r="AC1941" s="8"/>
      <c r="AD1941" t="s">
        <v>4062</v>
      </c>
      <c r="AE1941" s="1" t="s">
        <v>4060</v>
      </c>
      <c r="AF1941" t="str">
        <f>VLOOKUP(AE1941,[1]urls_output!$A:$B,2,FALSE)</f>
        <v>T</v>
      </c>
    </row>
    <row r="1942" spans="1:32" ht="15" customHeight="1">
      <c r="A1942">
        <v>1947</v>
      </c>
      <c r="B1942" s="43" t="s">
        <v>476</v>
      </c>
      <c r="C1942" s="24" t="s">
        <v>477</v>
      </c>
      <c r="D1942" t="s">
        <v>3154</v>
      </c>
      <c r="E1942" t="s">
        <v>3154</v>
      </c>
      <c r="I1942" t="s">
        <v>478</v>
      </c>
      <c r="J1942" t="s">
        <v>479</v>
      </c>
      <c r="K1942" s="43" t="s">
        <v>96</v>
      </c>
      <c r="P1942" s="43" t="s">
        <v>3821</v>
      </c>
      <c r="Q1942" t="s">
        <v>41</v>
      </c>
      <c r="R1942" s="1" t="s">
        <v>4063</v>
      </c>
      <c r="S1942" s="38" t="s">
        <v>4064</v>
      </c>
      <c r="T1942" t="s">
        <v>44</v>
      </c>
      <c r="U1942" t="s">
        <v>407</v>
      </c>
      <c r="W1942" s="21">
        <v>2014</v>
      </c>
      <c r="X1942" t="s">
        <v>61</v>
      </c>
      <c r="Z1942" s="8"/>
      <c r="AB1942" t="str">
        <f t="shared" si="42"/>
        <v>BRA_Santa Catarina_Plantae_Flora_2014.pdf</v>
      </c>
      <c r="AC1942" s="8"/>
      <c r="AD1942" t="s">
        <v>4065</v>
      </c>
      <c r="AE1942" s="1" t="s">
        <v>4066</v>
      </c>
      <c r="AF1942" t="str">
        <f>VLOOKUP(AE1942,[1]urls_output!$A:$B,2,FALSE)</f>
        <v>F</v>
      </c>
    </row>
    <row r="1943" spans="1:32" ht="15" customHeight="1">
      <c r="A1943">
        <v>1948</v>
      </c>
      <c r="B1943" s="43" t="s">
        <v>476</v>
      </c>
      <c r="C1943" s="24" t="s">
        <v>477</v>
      </c>
      <c r="D1943" s="43" t="s">
        <v>3154</v>
      </c>
      <c r="E1943" s="43" t="s">
        <v>3154</v>
      </c>
      <c r="F1943" s="43"/>
      <c r="G1943" s="43"/>
      <c r="H1943" s="43"/>
      <c r="I1943" s="43" t="s">
        <v>478</v>
      </c>
      <c r="J1943" s="43" t="s">
        <v>479</v>
      </c>
      <c r="K1943" s="43" t="s">
        <v>37</v>
      </c>
      <c r="P1943" s="43" t="s">
        <v>2907</v>
      </c>
      <c r="Q1943" t="s">
        <v>41</v>
      </c>
      <c r="R1943" s="1" t="s">
        <v>3155</v>
      </c>
      <c r="S1943" s="38" t="s">
        <v>3156</v>
      </c>
      <c r="T1943" t="s">
        <v>44</v>
      </c>
      <c r="U1943" t="s">
        <v>407</v>
      </c>
      <c r="W1943" s="21">
        <v>2011</v>
      </c>
      <c r="X1943" t="s">
        <v>61</v>
      </c>
      <c r="Z1943" s="8"/>
      <c r="AB1943" t="str">
        <f t="shared" si="42"/>
        <v>BRA_Santa Catarina_Animalia_Fauna_2011.pdf</v>
      </c>
      <c r="AC1943" s="8"/>
      <c r="AD1943" t="e">
        <v>#N/A</v>
      </c>
      <c r="AE1943" s="1" t="s">
        <v>3157</v>
      </c>
      <c r="AF1943" t="str">
        <f>VLOOKUP(AE1943,[1]urls_output!$A:$B,2,FALSE)</f>
        <v>F</v>
      </c>
    </row>
    <row r="1944" spans="1:32" ht="15" customHeight="1">
      <c r="A1944">
        <v>1949</v>
      </c>
      <c r="B1944" s="43" t="s">
        <v>476</v>
      </c>
      <c r="C1944" s="24" t="s">
        <v>477</v>
      </c>
      <c r="D1944" s="43" t="s">
        <v>897</v>
      </c>
      <c r="E1944" s="43" t="s">
        <v>897</v>
      </c>
      <c r="F1944" s="43"/>
      <c r="G1944" s="43"/>
      <c r="H1944" s="43"/>
      <c r="I1944" s="43" t="s">
        <v>478</v>
      </c>
      <c r="J1944" s="43" t="s">
        <v>479</v>
      </c>
      <c r="K1944" s="43" t="s">
        <v>37</v>
      </c>
      <c r="L1944" s="43"/>
      <c r="M1944" s="43"/>
      <c r="N1944" s="43"/>
      <c r="O1944" s="43"/>
      <c r="P1944" s="43" t="s">
        <v>2907</v>
      </c>
      <c r="Q1944" t="s">
        <v>41</v>
      </c>
      <c r="R1944" s="1" t="s">
        <v>3158</v>
      </c>
      <c r="S1944" s="38" t="s">
        <v>3159</v>
      </c>
      <c r="T1944" t="s">
        <v>44</v>
      </c>
      <c r="U1944" t="s">
        <v>407</v>
      </c>
      <c r="W1944" s="21">
        <v>2019</v>
      </c>
      <c r="X1944" t="s">
        <v>61</v>
      </c>
      <c r="Z1944" s="8"/>
      <c r="AB1944" t="str">
        <f t="shared" si="42"/>
        <v>BRA_Espírito Santo_Animalia_Fauna_2019.pdf</v>
      </c>
      <c r="AC1944" s="8"/>
      <c r="AD1944" t="s">
        <v>3160</v>
      </c>
      <c r="AE1944" s="1" t="s">
        <v>3158</v>
      </c>
      <c r="AF1944" t="str">
        <f>VLOOKUP(AE1944,[1]urls_output!$A:$B,2,FALSE)</f>
        <v>T</v>
      </c>
    </row>
    <row r="1945" spans="1:32" ht="15" customHeight="1">
      <c r="A1945">
        <v>1950</v>
      </c>
      <c r="B1945" s="43" t="s">
        <v>476</v>
      </c>
      <c r="C1945" s="24" t="s">
        <v>477</v>
      </c>
      <c r="D1945" s="43" t="s">
        <v>897</v>
      </c>
      <c r="E1945" s="43" t="s">
        <v>897</v>
      </c>
      <c r="F1945" s="43"/>
      <c r="G1945" s="43"/>
      <c r="H1945" s="43"/>
      <c r="I1945" s="43" t="s">
        <v>478</v>
      </c>
      <c r="J1945" s="43" t="s">
        <v>479</v>
      </c>
      <c r="K1945" s="43" t="s">
        <v>96</v>
      </c>
      <c r="L1945" s="43"/>
      <c r="M1945" s="43"/>
      <c r="N1945" s="43"/>
      <c r="O1945" s="43"/>
      <c r="P1945" s="43" t="s">
        <v>3821</v>
      </c>
      <c r="Q1945" t="s">
        <v>41</v>
      </c>
      <c r="R1945" s="1" t="s">
        <v>3158</v>
      </c>
      <c r="S1945" s="38" t="s">
        <v>3159</v>
      </c>
      <c r="T1945" t="s">
        <v>44</v>
      </c>
      <c r="U1945" t="s">
        <v>407</v>
      </c>
      <c r="W1945" s="21">
        <v>2019</v>
      </c>
      <c r="X1945" t="s">
        <v>61</v>
      </c>
      <c r="Z1945" s="8"/>
      <c r="AB1945" t="str">
        <f t="shared" si="42"/>
        <v>BRA_Espírito Santo_Plantae_Flora_2019.pdf</v>
      </c>
      <c r="AC1945" s="8"/>
      <c r="AD1945" t="s">
        <v>3160</v>
      </c>
      <c r="AE1945" s="1" t="s">
        <v>3158</v>
      </c>
      <c r="AF1945" t="str">
        <f>VLOOKUP(AE1945,[1]urls_output!$A:$B,2,FALSE)</f>
        <v>T</v>
      </c>
    </row>
    <row r="1946" spans="1:32" ht="15" customHeight="1">
      <c r="A1946">
        <v>1951</v>
      </c>
      <c r="B1946" s="43" t="s">
        <v>476</v>
      </c>
      <c r="C1946" s="24" t="s">
        <v>477</v>
      </c>
      <c r="D1946" s="43" t="s">
        <v>897</v>
      </c>
      <c r="E1946" s="43" t="s">
        <v>897</v>
      </c>
      <c r="F1946" s="43"/>
      <c r="I1946" t="s">
        <v>478</v>
      </c>
      <c r="J1946" t="s">
        <v>479</v>
      </c>
      <c r="K1946" s="43" t="s">
        <v>96</v>
      </c>
      <c r="P1946" s="43" t="s">
        <v>3821</v>
      </c>
      <c r="Q1946" t="s">
        <v>41</v>
      </c>
      <c r="R1946" s="1" t="s">
        <v>4067</v>
      </c>
      <c r="S1946" s="38" t="s">
        <v>4068</v>
      </c>
      <c r="T1946" t="s">
        <v>63</v>
      </c>
      <c r="U1946" t="s">
        <v>407</v>
      </c>
      <c r="W1946" s="21">
        <v>2005</v>
      </c>
      <c r="X1946" t="s">
        <v>61</v>
      </c>
      <c r="Z1946" s="8"/>
      <c r="AB1946" t="str">
        <f t="shared" si="42"/>
        <v>BRA_Espírito Santo_Plantae_Flora_2005.xlsx</v>
      </c>
      <c r="AC1946" s="8"/>
      <c r="AD1946" t="s">
        <v>4069</v>
      </c>
      <c r="AE1946" s="1" t="s">
        <v>4067</v>
      </c>
      <c r="AF1946" t="str">
        <f>VLOOKUP(AE1946,[1]urls_output!$A:$B,2,FALSE)</f>
        <v>T</v>
      </c>
    </row>
    <row r="1947" spans="1:32" ht="15" customHeight="1">
      <c r="A1947">
        <v>1952</v>
      </c>
      <c r="B1947" s="43" t="s">
        <v>476</v>
      </c>
      <c r="C1947" s="24" t="s">
        <v>477</v>
      </c>
      <c r="D1947" s="43" t="s">
        <v>897</v>
      </c>
      <c r="E1947" s="43" t="s">
        <v>897</v>
      </c>
      <c r="F1947" s="43"/>
      <c r="I1947" t="s">
        <v>478</v>
      </c>
      <c r="J1947" t="s">
        <v>479</v>
      </c>
      <c r="K1947" s="43" t="s">
        <v>96</v>
      </c>
      <c r="P1947" s="43" t="s">
        <v>3821</v>
      </c>
      <c r="Q1947" t="s">
        <v>41</v>
      </c>
      <c r="R1947" s="1" t="s">
        <v>4070</v>
      </c>
      <c r="S1947" s="38" t="s">
        <v>4071</v>
      </c>
      <c r="T1947" t="s">
        <v>63</v>
      </c>
      <c r="U1947" t="s">
        <v>407</v>
      </c>
      <c r="W1947" s="21">
        <v>2022</v>
      </c>
      <c r="X1947" t="s">
        <v>61</v>
      </c>
      <c r="Z1947" s="8"/>
      <c r="AB1947" t="str">
        <f t="shared" si="42"/>
        <v>BRA_Espírito Santo_Plantae_Flora_2022.xlsx</v>
      </c>
      <c r="AC1947" s="8"/>
      <c r="AD1947" t="s">
        <v>4072</v>
      </c>
      <c r="AE1947" s="1" t="s">
        <v>4070</v>
      </c>
      <c r="AF1947" t="str">
        <f>VLOOKUP(AE1947,[1]urls_output!$A:$B,2,FALSE)</f>
        <v>T</v>
      </c>
    </row>
    <row r="1948" spans="1:32" ht="15" customHeight="1">
      <c r="A1948">
        <v>1953</v>
      </c>
      <c r="B1948" s="43" t="s">
        <v>476</v>
      </c>
      <c r="C1948" s="24" t="s">
        <v>477</v>
      </c>
      <c r="D1948" s="43" t="s">
        <v>897</v>
      </c>
      <c r="E1948" s="43" t="s">
        <v>897</v>
      </c>
      <c r="F1948" s="43"/>
      <c r="I1948" t="s">
        <v>478</v>
      </c>
      <c r="J1948" t="s">
        <v>479</v>
      </c>
      <c r="K1948" s="43" t="s">
        <v>37</v>
      </c>
      <c r="P1948" s="43" t="s">
        <v>2907</v>
      </c>
      <c r="Q1948" t="s">
        <v>41</v>
      </c>
      <c r="R1948" s="1" t="s">
        <v>899</v>
      </c>
      <c r="S1948" s="38" t="s">
        <v>3161</v>
      </c>
      <c r="T1948" t="s">
        <v>63</v>
      </c>
      <c r="U1948" t="s">
        <v>407</v>
      </c>
      <c r="W1948" s="21">
        <v>2005</v>
      </c>
      <c r="X1948" t="s">
        <v>61</v>
      </c>
      <c r="Z1948" s="8"/>
      <c r="AB1948" t="str">
        <f t="shared" si="42"/>
        <v>BRA_Espírito Santo_Animalia_Fauna_2005.xlsx</v>
      </c>
      <c r="AC1948" s="8"/>
      <c r="AD1948" t="s">
        <v>3162</v>
      </c>
      <c r="AE1948" s="1" t="s">
        <v>902</v>
      </c>
      <c r="AF1948" t="str">
        <f>VLOOKUP(AE1948,[1]urls_output!$A:$B,2,FALSE)</f>
        <v>F</v>
      </c>
    </row>
    <row r="1949" spans="1:32" ht="15" customHeight="1">
      <c r="A1949">
        <v>1954</v>
      </c>
      <c r="B1949" s="43" t="s">
        <v>476</v>
      </c>
      <c r="C1949" s="24" t="s">
        <v>477</v>
      </c>
      <c r="D1949" s="43" t="s">
        <v>897</v>
      </c>
      <c r="E1949" s="43" t="s">
        <v>897</v>
      </c>
      <c r="F1949" s="43"/>
      <c r="I1949" t="s">
        <v>478</v>
      </c>
      <c r="J1949" t="s">
        <v>479</v>
      </c>
      <c r="K1949" s="43" t="s">
        <v>37</v>
      </c>
      <c r="L1949" s="43"/>
      <c r="M1949" s="43"/>
      <c r="N1949" s="43"/>
      <c r="O1949" s="43"/>
      <c r="P1949" s="43" t="s">
        <v>2907</v>
      </c>
      <c r="Q1949" t="s">
        <v>41</v>
      </c>
      <c r="R1949" s="1" t="s">
        <v>899</v>
      </c>
      <c r="S1949" s="38" t="s">
        <v>3163</v>
      </c>
      <c r="T1949" t="s">
        <v>63</v>
      </c>
      <c r="U1949" t="s">
        <v>407</v>
      </c>
      <c r="W1949" s="21">
        <v>2022</v>
      </c>
      <c r="X1949" t="s">
        <v>61</v>
      </c>
      <c r="Z1949" s="8"/>
      <c r="AB1949" t="str">
        <f t="shared" si="42"/>
        <v>BRA_Espírito Santo_Animalia_Fauna_2022.xlsx</v>
      </c>
      <c r="AC1949" s="8"/>
      <c r="AD1949" t="s">
        <v>3164</v>
      </c>
      <c r="AE1949" s="1" t="s">
        <v>902</v>
      </c>
      <c r="AF1949" t="str">
        <f>VLOOKUP(AE1949,[1]urls_output!$A:$B,2,FALSE)</f>
        <v>F</v>
      </c>
    </row>
    <row r="1950" spans="1:32" ht="15" customHeight="1">
      <c r="A1950">
        <v>1955</v>
      </c>
      <c r="B1950" s="43" t="s">
        <v>476</v>
      </c>
      <c r="C1950" s="24" t="s">
        <v>477</v>
      </c>
      <c r="D1950" s="43" t="s">
        <v>897</v>
      </c>
      <c r="E1950" s="43" t="s">
        <v>897</v>
      </c>
      <c r="F1950" s="43"/>
      <c r="G1950" s="43"/>
      <c r="H1950" s="43"/>
      <c r="I1950" s="43" t="s">
        <v>478</v>
      </c>
      <c r="J1950" s="43" t="s">
        <v>479</v>
      </c>
      <c r="K1950" s="43" t="s">
        <v>37</v>
      </c>
      <c r="P1950" s="43" t="s">
        <v>3709</v>
      </c>
      <c r="Q1950" t="s">
        <v>41</v>
      </c>
      <c r="R1950" s="1" t="s">
        <v>899</v>
      </c>
      <c r="S1950" s="38" t="s">
        <v>900</v>
      </c>
      <c r="T1950" t="s">
        <v>63</v>
      </c>
      <c r="U1950" t="s">
        <v>407</v>
      </c>
      <c r="W1950" s="21">
        <v>2022</v>
      </c>
      <c r="X1950" t="s">
        <v>61</v>
      </c>
      <c r="Z1950" s="8"/>
      <c r="AB1950" t="str">
        <f t="shared" si="42"/>
        <v>BRA_Espírito Santo_Animalia_Fishes_2022.xlsx</v>
      </c>
      <c r="AC1950" s="8"/>
      <c r="AD1950" t="s">
        <v>3770</v>
      </c>
      <c r="AE1950" s="1" t="s">
        <v>902</v>
      </c>
      <c r="AF1950" t="str">
        <f>VLOOKUP(AE1950,[1]urls_output!$A:$B,2,FALSE)</f>
        <v>F</v>
      </c>
    </row>
    <row r="1951" spans="1:32" ht="15" customHeight="1">
      <c r="A1951">
        <v>1956</v>
      </c>
      <c r="B1951" s="43" t="s">
        <v>476</v>
      </c>
      <c r="C1951" s="24" t="s">
        <v>477</v>
      </c>
      <c r="D1951" s="43" t="s">
        <v>897</v>
      </c>
      <c r="E1951" s="43" t="s">
        <v>897</v>
      </c>
      <c r="F1951" s="43"/>
      <c r="G1951" s="43"/>
      <c r="H1951" s="43"/>
      <c r="I1951" s="43" t="s">
        <v>478</v>
      </c>
      <c r="J1951" s="43" t="s">
        <v>479</v>
      </c>
      <c r="K1951" s="43" t="s">
        <v>37</v>
      </c>
      <c r="L1951" s="43"/>
      <c r="M1951" s="43"/>
      <c r="N1951" s="43"/>
      <c r="O1951" s="43"/>
      <c r="P1951" s="43" t="s">
        <v>898</v>
      </c>
      <c r="Q1951" t="s">
        <v>41</v>
      </c>
      <c r="R1951" s="1" t="s">
        <v>899</v>
      </c>
      <c r="S1951" s="38" t="s">
        <v>900</v>
      </c>
      <c r="T1951" t="s">
        <v>63</v>
      </c>
      <c r="U1951" t="s">
        <v>407</v>
      </c>
      <c r="W1951" s="21">
        <v>2022</v>
      </c>
      <c r="X1951" t="s">
        <v>61</v>
      </c>
      <c r="Z1951" s="8"/>
      <c r="AB1951" t="str">
        <f t="shared" si="42"/>
        <v>BRA_Espírito Santo_Animalia_Aquatic invertebrates_2022.xlsx</v>
      </c>
      <c r="AC1951" s="8"/>
      <c r="AD1951" t="s">
        <v>901</v>
      </c>
      <c r="AE1951" s="1" t="s">
        <v>902</v>
      </c>
      <c r="AF1951" t="str">
        <f>VLOOKUP(AE1951,[1]urls_output!$A:$B,2,FALSE)</f>
        <v>F</v>
      </c>
    </row>
    <row r="1952" spans="1:32" ht="15" customHeight="1">
      <c r="A1952">
        <v>1957</v>
      </c>
      <c r="B1952" s="43" t="s">
        <v>476</v>
      </c>
      <c r="C1952" s="24" t="s">
        <v>477</v>
      </c>
      <c r="D1952" s="43" t="s">
        <v>3165</v>
      </c>
      <c r="E1952" s="43" t="s">
        <v>3165</v>
      </c>
      <c r="F1952" s="43"/>
      <c r="G1952" s="43"/>
      <c r="H1952" s="43"/>
      <c r="I1952" s="43" t="s">
        <v>478</v>
      </c>
      <c r="J1952" s="43" t="s">
        <v>479</v>
      </c>
      <c r="K1952" s="43" t="s">
        <v>37</v>
      </c>
      <c r="L1952" s="43" t="s">
        <v>177</v>
      </c>
      <c r="M1952" s="43" t="s">
        <v>178</v>
      </c>
      <c r="N1952" s="43"/>
      <c r="O1952" s="43"/>
      <c r="P1952" t="s">
        <v>7962</v>
      </c>
      <c r="Q1952" t="s">
        <v>41</v>
      </c>
      <c r="R1952" s="1" t="s">
        <v>7998</v>
      </c>
      <c r="S1952" s="38" t="s">
        <v>7999</v>
      </c>
      <c r="T1952" t="s">
        <v>44</v>
      </c>
      <c r="U1952" t="s">
        <v>407</v>
      </c>
      <c r="W1952" s="21">
        <v>2009</v>
      </c>
      <c r="X1952" t="s">
        <v>61</v>
      </c>
      <c r="Z1952" s="8"/>
      <c r="AB1952" t="str">
        <f t="shared" si="42"/>
        <v>BRA_São Paulo_Animalia_Vertebrates_2009.pdf</v>
      </c>
      <c r="AC1952" s="8"/>
      <c r="AD1952" t="s">
        <v>8000</v>
      </c>
      <c r="AE1952" s="1" t="s">
        <v>7998</v>
      </c>
      <c r="AF1952" t="str">
        <f>VLOOKUP(AE1952,[1]urls_output!$A:$B,2,FALSE)</f>
        <v>T</v>
      </c>
    </row>
    <row r="1953" spans="1:32" ht="15" customHeight="1">
      <c r="A1953">
        <v>1958</v>
      </c>
      <c r="B1953" s="43" t="s">
        <v>476</v>
      </c>
      <c r="C1953" s="24" t="s">
        <v>477</v>
      </c>
      <c r="D1953" s="43" t="s">
        <v>3165</v>
      </c>
      <c r="E1953" s="43" t="s">
        <v>3165</v>
      </c>
      <c r="F1953" s="43"/>
      <c r="I1953" t="s">
        <v>478</v>
      </c>
      <c r="J1953" t="s">
        <v>479</v>
      </c>
      <c r="K1953" s="43" t="s">
        <v>96</v>
      </c>
      <c r="P1953" s="43" t="s">
        <v>3821</v>
      </c>
      <c r="Q1953" t="s">
        <v>41</v>
      </c>
      <c r="R1953" s="1" t="s">
        <v>4073</v>
      </c>
      <c r="S1953" s="51" t="s">
        <v>4074</v>
      </c>
      <c r="T1953" t="s">
        <v>44</v>
      </c>
      <c r="U1953" t="s">
        <v>407</v>
      </c>
      <c r="W1953" s="21">
        <v>2016</v>
      </c>
      <c r="X1953" t="s">
        <v>61</v>
      </c>
      <c r="Z1953" s="8"/>
      <c r="AB1953" t="str">
        <f t="shared" si="42"/>
        <v>BRA_São Paulo_Plantae_Flora_2016.pdf</v>
      </c>
      <c r="AC1953" s="8"/>
      <c r="AD1953" t="s">
        <v>4075</v>
      </c>
      <c r="AE1953" s="1" t="s">
        <v>4073</v>
      </c>
      <c r="AF1953" t="str">
        <f>VLOOKUP(AE1953,[1]urls_output!$A:$B,2,FALSE)</f>
        <v>T</v>
      </c>
    </row>
    <row r="1954" spans="1:32" ht="15" customHeight="1">
      <c r="A1954">
        <v>1959</v>
      </c>
      <c r="B1954" s="43" t="s">
        <v>476</v>
      </c>
      <c r="C1954" s="24" t="s">
        <v>477</v>
      </c>
      <c r="D1954" s="43" t="s">
        <v>3165</v>
      </c>
      <c r="E1954" s="43" t="s">
        <v>3165</v>
      </c>
      <c r="F1954" s="43"/>
      <c r="I1954" t="s">
        <v>478</v>
      </c>
      <c r="J1954" t="s">
        <v>479</v>
      </c>
      <c r="K1954" s="43" t="s">
        <v>37</v>
      </c>
      <c r="P1954" s="43" t="s">
        <v>2907</v>
      </c>
      <c r="Q1954" t="s">
        <v>41</v>
      </c>
      <c r="R1954" s="1" t="s">
        <v>3166</v>
      </c>
      <c r="S1954" s="51" t="s">
        <v>3167</v>
      </c>
      <c r="T1954" t="s">
        <v>44</v>
      </c>
      <c r="U1954" t="s">
        <v>407</v>
      </c>
      <c r="W1954" s="21">
        <v>2008</v>
      </c>
      <c r="X1954" t="s">
        <v>61</v>
      </c>
      <c r="Z1954" s="8"/>
      <c r="AB1954" t="str">
        <f t="shared" si="42"/>
        <v>BRA_São Paulo_Animalia_Fauna_2008.pdf</v>
      </c>
      <c r="AC1954" s="8"/>
      <c r="AD1954" t="s">
        <v>3168</v>
      </c>
      <c r="AE1954" s="1" t="s">
        <v>3166</v>
      </c>
      <c r="AF1954" t="str">
        <f>VLOOKUP(AE1954,[1]urls_output!$A:$B,2,FALSE)</f>
        <v>T</v>
      </c>
    </row>
    <row r="1955" spans="1:32" ht="15" customHeight="1">
      <c r="A1955">
        <v>1960</v>
      </c>
      <c r="B1955" s="43" t="s">
        <v>476</v>
      </c>
      <c r="C1955" s="24" t="s">
        <v>477</v>
      </c>
      <c r="D1955" s="43" t="s">
        <v>3165</v>
      </c>
      <c r="E1955" s="43" t="s">
        <v>3165</v>
      </c>
      <c r="F1955" s="43"/>
      <c r="I1955" t="s">
        <v>478</v>
      </c>
      <c r="J1955" t="s">
        <v>479</v>
      </c>
      <c r="K1955" s="43" t="s">
        <v>37</v>
      </c>
      <c r="P1955" s="43" t="s">
        <v>2907</v>
      </c>
      <c r="Q1955" t="s">
        <v>41</v>
      </c>
      <c r="R1955" s="1" t="s">
        <v>3169</v>
      </c>
      <c r="S1955" s="38" t="s">
        <v>3170</v>
      </c>
      <c r="T1955" t="s">
        <v>44</v>
      </c>
      <c r="U1955" t="s">
        <v>407</v>
      </c>
      <c r="W1955" s="21">
        <v>2010</v>
      </c>
      <c r="X1955" t="s">
        <v>61</v>
      </c>
      <c r="Z1955" s="8"/>
      <c r="AB1955" t="str">
        <f t="shared" si="42"/>
        <v>BRA_São Paulo_Animalia_Fauna_2010.pdf</v>
      </c>
      <c r="AC1955" s="8"/>
      <c r="AD1955" t="s">
        <v>3171</v>
      </c>
      <c r="AE1955" s="1" t="s">
        <v>3169</v>
      </c>
      <c r="AF1955" t="str">
        <f>VLOOKUP(AE1955,[1]urls_output!$A:$B,2,FALSE)</f>
        <v>T</v>
      </c>
    </row>
    <row r="1956" spans="1:32" ht="15" customHeight="1">
      <c r="A1956">
        <v>1961</v>
      </c>
      <c r="B1956" s="43" t="s">
        <v>476</v>
      </c>
      <c r="C1956" s="24" t="s">
        <v>477</v>
      </c>
      <c r="D1956" s="43" t="s">
        <v>3165</v>
      </c>
      <c r="E1956" s="43" t="s">
        <v>3165</v>
      </c>
      <c r="F1956" s="43"/>
      <c r="I1956" t="s">
        <v>478</v>
      </c>
      <c r="J1956" t="s">
        <v>479</v>
      </c>
      <c r="K1956" s="43" t="s">
        <v>37</v>
      </c>
      <c r="P1956" s="43" t="s">
        <v>2907</v>
      </c>
      <c r="Q1956" t="s">
        <v>41</v>
      </c>
      <c r="R1956" s="1" t="s">
        <v>3172</v>
      </c>
      <c r="S1956" s="38" t="s">
        <v>3173</v>
      </c>
      <c r="T1956" t="s">
        <v>44</v>
      </c>
      <c r="U1956" t="s">
        <v>407</v>
      </c>
      <c r="W1956" s="21">
        <v>2018</v>
      </c>
      <c r="X1956" t="s">
        <v>61</v>
      </c>
      <c r="Z1956" s="8"/>
      <c r="AB1956" t="str">
        <f t="shared" si="42"/>
        <v>BRA_São Paulo_Animalia_Fauna_2018.pdf</v>
      </c>
      <c r="AC1956" s="8"/>
      <c r="AD1956" t="s">
        <v>3174</v>
      </c>
      <c r="AE1956" s="1" t="s">
        <v>3172</v>
      </c>
      <c r="AF1956" t="str">
        <f>VLOOKUP(AE1956,[1]urls_output!$A:$B,2,FALSE)</f>
        <v>T</v>
      </c>
    </row>
    <row r="1957" spans="1:32" ht="15" customHeight="1">
      <c r="A1957">
        <v>1962</v>
      </c>
      <c r="B1957" s="43" t="s">
        <v>476</v>
      </c>
      <c r="C1957" s="24" t="s">
        <v>477</v>
      </c>
      <c r="D1957" s="43" t="s">
        <v>3165</v>
      </c>
      <c r="E1957" s="43" t="s">
        <v>3165</v>
      </c>
      <c r="F1957" s="43"/>
      <c r="I1957" t="s">
        <v>478</v>
      </c>
      <c r="J1957" t="s">
        <v>479</v>
      </c>
      <c r="K1957" s="43" t="s">
        <v>37</v>
      </c>
      <c r="P1957" s="43" t="s">
        <v>2907</v>
      </c>
      <c r="Q1957" t="s">
        <v>41</v>
      </c>
      <c r="R1957" s="1" t="s">
        <v>3175</v>
      </c>
      <c r="S1957" s="38" t="s">
        <v>3176</v>
      </c>
      <c r="T1957" t="s">
        <v>44</v>
      </c>
      <c r="U1957" t="s">
        <v>407</v>
      </c>
      <c r="W1957" s="21">
        <v>1998</v>
      </c>
      <c r="X1957" t="s">
        <v>61</v>
      </c>
      <c r="Z1957" s="8"/>
      <c r="AB1957" t="str">
        <f t="shared" si="42"/>
        <v>BRA_São Paulo_Animalia_Fauna_1998.pdf</v>
      </c>
      <c r="AC1957" s="8"/>
      <c r="AD1957" t="s">
        <v>3177</v>
      </c>
      <c r="AE1957" s="1" t="s">
        <v>3175</v>
      </c>
      <c r="AF1957" t="str">
        <f>VLOOKUP(AE1957,[1]urls_output!$A:$B,2,FALSE)</f>
        <v>T</v>
      </c>
    </row>
    <row r="1958" spans="1:32" ht="15" customHeight="1">
      <c r="A1958">
        <v>1963</v>
      </c>
      <c r="B1958" s="43" t="s">
        <v>476</v>
      </c>
      <c r="C1958" s="24" t="s">
        <v>477</v>
      </c>
      <c r="D1958" s="43" t="s">
        <v>3178</v>
      </c>
      <c r="E1958" s="43" t="s">
        <v>3178</v>
      </c>
      <c r="F1958" s="43"/>
      <c r="G1958" s="43"/>
      <c r="H1958" s="43"/>
      <c r="I1958" s="43" t="s">
        <v>478</v>
      </c>
      <c r="J1958" s="43" t="s">
        <v>479</v>
      </c>
      <c r="K1958" s="43" t="s">
        <v>37</v>
      </c>
      <c r="P1958" s="43" t="s">
        <v>2907</v>
      </c>
      <c r="Q1958" t="s">
        <v>41</v>
      </c>
      <c r="R1958" s="1" t="s">
        <v>3179</v>
      </c>
      <c r="S1958" s="51" t="s">
        <v>3180</v>
      </c>
      <c r="T1958" t="s">
        <v>44</v>
      </c>
      <c r="U1958" t="s">
        <v>407</v>
      </c>
      <c r="W1958" s="21">
        <v>2006</v>
      </c>
      <c r="X1958" t="s">
        <v>61</v>
      </c>
      <c r="Z1958" s="8"/>
      <c r="AB1958" t="str">
        <f t="shared" si="42"/>
        <v>BRA_Pará_Animalia_Fauna_2006.pdf</v>
      </c>
      <c r="AC1958" s="8"/>
      <c r="AD1958" t="s">
        <v>3181</v>
      </c>
      <c r="AE1958" s="1" t="s">
        <v>3179</v>
      </c>
      <c r="AF1958" t="str">
        <f>VLOOKUP(AE1958,[1]urls_output!$A:$B,2,FALSE)</f>
        <v>T</v>
      </c>
    </row>
    <row r="1959" spans="1:32" ht="15" customHeight="1">
      <c r="A1959">
        <v>1964</v>
      </c>
      <c r="B1959" s="43" t="s">
        <v>476</v>
      </c>
      <c r="C1959" s="24" t="s">
        <v>477</v>
      </c>
      <c r="D1959" s="43" t="s">
        <v>3178</v>
      </c>
      <c r="E1959" s="43" t="s">
        <v>3178</v>
      </c>
      <c r="F1959" s="43"/>
      <c r="G1959" s="43"/>
      <c r="H1959" s="43"/>
      <c r="I1959" s="43" t="s">
        <v>478</v>
      </c>
      <c r="J1959" s="43" t="s">
        <v>479</v>
      </c>
      <c r="K1959" s="43" t="s">
        <v>37</v>
      </c>
      <c r="P1959" s="43" t="s">
        <v>2907</v>
      </c>
      <c r="Q1959" t="s">
        <v>41</v>
      </c>
      <c r="R1959" s="44" t="s">
        <v>3182</v>
      </c>
      <c r="S1959" s="31" t="s">
        <v>3183</v>
      </c>
      <c r="T1959" t="s">
        <v>134</v>
      </c>
      <c r="U1959" t="s">
        <v>407</v>
      </c>
      <c r="W1959" s="21">
        <v>2007</v>
      </c>
      <c r="X1959" s="43" t="s">
        <v>61</v>
      </c>
      <c r="Z1959" s="8"/>
      <c r="AB1959" t="str">
        <f t="shared" si="42"/>
        <v>BRA_Pará_Animalia_Fauna_2007.csv</v>
      </c>
      <c r="AC1959" s="8"/>
      <c r="AD1959" t="s">
        <v>3184</v>
      </c>
      <c r="AE1959" s="1" t="s">
        <v>3182</v>
      </c>
      <c r="AF1959" t="str">
        <f>VLOOKUP(AE1959,[1]urls_output!$A:$B,2,FALSE)</f>
        <v>T</v>
      </c>
    </row>
    <row r="1960" spans="1:32" ht="15" customHeight="1">
      <c r="A1960">
        <v>1965</v>
      </c>
      <c r="B1960" s="43" t="s">
        <v>476</v>
      </c>
      <c r="C1960" s="24" t="s">
        <v>477</v>
      </c>
      <c r="D1960" s="43" t="s">
        <v>3178</v>
      </c>
      <c r="E1960" s="43" t="s">
        <v>3178</v>
      </c>
      <c r="F1960" s="43"/>
      <c r="G1960" s="43"/>
      <c r="H1960" s="43"/>
      <c r="I1960" s="43" t="s">
        <v>478</v>
      </c>
      <c r="J1960" s="43" t="s">
        <v>479</v>
      </c>
      <c r="K1960" s="43" t="s">
        <v>96</v>
      </c>
      <c r="P1960" s="43" t="s">
        <v>3821</v>
      </c>
      <c r="Q1960" t="s">
        <v>41</v>
      </c>
      <c r="R1960" s="1" t="s">
        <v>3182</v>
      </c>
      <c r="S1960" s="31" t="s">
        <v>3183</v>
      </c>
      <c r="T1960" t="s">
        <v>134</v>
      </c>
      <c r="U1960" t="s">
        <v>407</v>
      </c>
      <c r="W1960" s="21">
        <v>2007</v>
      </c>
      <c r="X1960" t="s">
        <v>61</v>
      </c>
      <c r="Z1960" s="8"/>
      <c r="AB1960" t="str">
        <f t="shared" si="42"/>
        <v>BRA_Pará_Plantae_Flora_2007.csv</v>
      </c>
      <c r="AC1960" s="8"/>
      <c r="AD1960" t="s">
        <v>3184</v>
      </c>
      <c r="AE1960" s="1" t="s">
        <v>3182</v>
      </c>
      <c r="AF1960" t="str">
        <f>VLOOKUP(AE1960,[1]urls_output!$A:$B,2,FALSE)</f>
        <v>T</v>
      </c>
    </row>
    <row r="1961" spans="1:32" ht="15" customHeight="1">
      <c r="A1961">
        <v>1966</v>
      </c>
      <c r="B1961" s="43" t="s">
        <v>476</v>
      </c>
      <c r="C1961" s="24" t="s">
        <v>477</v>
      </c>
      <c r="D1961" t="s">
        <v>34</v>
      </c>
      <c r="I1961" t="s">
        <v>478</v>
      </c>
      <c r="J1961" t="s">
        <v>479</v>
      </c>
      <c r="K1961" s="43" t="s">
        <v>89</v>
      </c>
      <c r="P1961" s="43" t="s">
        <v>6627</v>
      </c>
      <c r="Q1961" t="s">
        <v>41</v>
      </c>
      <c r="R1961" s="1" t="s">
        <v>6638</v>
      </c>
      <c r="S1961" s="38" t="s">
        <v>6639</v>
      </c>
      <c r="T1961" t="s">
        <v>134</v>
      </c>
      <c r="U1961" t="s">
        <v>407</v>
      </c>
      <c r="W1961" s="21">
        <v>2021</v>
      </c>
      <c r="X1961" t="s">
        <v>61</v>
      </c>
      <c r="Z1961" s="8"/>
      <c r="AB1961" t="str">
        <f t="shared" si="42"/>
        <v>BRA_Fungi_Mushrooms_2021.csv</v>
      </c>
      <c r="AC1961" s="8"/>
      <c r="AD1961" t="s">
        <v>6640</v>
      </c>
      <c r="AE1961" s="1" t="s">
        <v>6638</v>
      </c>
      <c r="AF1961" t="str">
        <f>VLOOKUP(AE1961,[1]urls_output!$A:$B,2,FALSE)</f>
        <v>T</v>
      </c>
    </row>
    <row r="1962" spans="1:32" ht="15" customHeight="1">
      <c r="A1962">
        <v>1967</v>
      </c>
      <c r="B1962" s="43" t="s">
        <v>476</v>
      </c>
      <c r="C1962" s="24" t="s">
        <v>477</v>
      </c>
      <c r="D1962" t="s">
        <v>34</v>
      </c>
      <c r="I1962" t="s">
        <v>478</v>
      </c>
      <c r="J1962" t="s">
        <v>479</v>
      </c>
      <c r="K1962" s="43" t="s">
        <v>37</v>
      </c>
      <c r="L1962" t="s">
        <v>177</v>
      </c>
      <c r="M1962" t="s">
        <v>178</v>
      </c>
      <c r="N1962" t="s">
        <v>903</v>
      </c>
      <c r="P1962" s="43" t="s">
        <v>5979</v>
      </c>
      <c r="Q1962" t="s">
        <v>41</v>
      </c>
      <c r="R1962" s="1" t="s">
        <v>6124</v>
      </c>
      <c r="S1962" s="38" t="s">
        <v>6125</v>
      </c>
      <c r="T1962" t="s">
        <v>63</v>
      </c>
      <c r="U1962" t="s">
        <v>407</v>
      </c>
      <c r="W1962" s="21">
        <v>2023</v>
      </c>
      <c r="X1962" t="s">
        <v>61</v>
      </c>
      <c r="Z1962" s="8"/>
      <c r="AB1962" t="str">
        <f t="shared" si="42"/>
        <v>BRA_Animalia_Mammals_2023.xlsx</v>
      </c>
      <c r="AC1962" s="8"/>
      <c r="AD1962" t="s">
        <v>6126</v>
      </c>
      <c r="AE1962" s="1" t="s">
        <v>6124</v>
      </c>
      <c r="AF1962" t="str">
        <f>VLOOKUP(AE1962,[1]urls_output!$A:$B,2,FALSE)</f>
        <v>T</v>
      </c>
    </row>
    <row r="1963" spans="1:32" ht="15" customHeight="1">
      <c r="A1963">
        <v>1968</v>
      </c>
      <c r="B1963" s="43" t="s">
        <v>476</v>
      </c>
      <c r="C1963" s="24" t="s">
        <v>477</v>
      </c>
      <c r="D1963" t="s">
        <v>34</v>
      </c>
      <c r="I1963" t="s">
        <v>478</v>
      </c>
      <c r="J1963" t="s">
        <v>479</v>
      </c>
      <c r="K1963" s="43" t="s">
        <v>37</v>
      </c>
      <c r="L1963" t="s">
        <v>177</v>
      </c>
      <c r="M1963" t="s">
        <v>178</v>
      </c>
      <c r="N1963" t="s">
        <v>903</v>
      </c>
      <c r="P1963" s="43" t="s">
        <v>5979</v>
      </c>
      <c r="Q1963" t="s">
        <v>41</v>
      </c>
      <c r="R1963" s="1" t="s">
        <v>6127</v>
      </c>
      <c r="S1963" s="38" t="s">
        <v>6125</v>
      </c>
      <c r="T1963" t="s">
        <v>63</v>
      </c>
      <c r="U1963" t="s">
        <v>407</v>
      </c>
      <c r="W1963" s="21">
        <v>2022</v>
      </c>
      <c r="X1963" t="s">
        <v>61</v>
      </c>
      <c r="Z1963" s="8"/>
      <c r="AB1963" t="str">
        <f t="shared" si="42"/>
        <v>BRA_Animalia_Mammals_2022.xlsx</v>
      </c>
      <c r="AC1963" s="8"/>
      <c r="AD1963" t="s">
        <v>6128</v>
      </c>
      <c r="AE1963" s="1" t="s">
        <v>6127</v>
      </c>
      <c r="AF1963" t="str">
        <f>VLOOKUP(AE1963,[1]urls_output!$A:$B,2,FALSE)</f>
        <v>T</v>
      </c>
    </row>
    <row r="1964" spans="1:32" ht="15" customHeight="1">
      <c r="A1964">
        <v>1969</v>
      </c>
      <c r="B1964" s="43" t="s">
        <v>476</v>
      </c>
      <c r="C1964" s="24" t="s">
        <v>477</v>
      </c>
      <c r="D1964" t="s">
        <v>34</v>
      </c>
      <c r="I1964" t="s">
        <v>478</v>
      </c>
      <c r="J1964" t="s">
        <v>479</v>
      </c>
      <c r="K1964" s="43" t="s">
        <v>37</v>
      </c>
      <c r="L1964" t="s">
        <v>177</v>
      </c>
      <c r="M1964" t="s">
        <v>178</v>
      </c>
      <c r="N1964" t="s">
        <v>903</v>
      </c>
      <c r="P1964" s="43" t="s">
        <v>5979</v>
      </c>
      <c r="Q1964" t="s">
        <v>41</v>
      </c>
      <c r="R1964" s="1" t="s">
        <v>6129</v>
      </c>
      <c r="S1964" s="38" t="s">
        <v>6125</v>
      </c>
      <c r="T1964" t="s">
        <v>63</v>
      </c>
      <c r="U1964" t="s">
        <v>407</v>
      </c>
      <c r="W1964" s="21">
        <v>2021</v>
      </c>
      <c r="X1964" t="s">
        <v>61</v>
      </c>
      <c r="Z1964" s="8"/>
      <c r="AB1964" t="str">
        <f t="shared" si="42"/>
        <v>BRA_Animalia_Mammals_2021.xlsx</v>
      </c>
      <c r="AC1964" s="8"/>
      <c r="AD1964" t="s">
        <v>6130</v>
      </c>
      <c r="AE1964" s="1" t="s">
        <v>6129</v>
      </c>
      <c r="AF1964" t="str">
        <f>VLOOKUP(AE1964,[1]urls_output!$A:$B,2,FALSE)</f>
        <v>T</v>
      </c>
    </row>
    <row r="1965" spans="1:32" ht="15" customHeight="1">
      <c r="A1965">
        <v>1970</v>
      </c>
      <c r="B1965" s="43" t="s">
        <v>476</v>
      </c>
      <c r="C1965" s="24" t="s">
        <v>477</v>
      </c>
      <c r="D1965" t="s">
        <v>34</v>
      </c>
      <c r="I1965" t="s">
        <v>478</v>
      </c>
      <c r="J1965" t="s">
        <v>479</v>
      </c>
      <c r="K1965" s="43" t="s">
        <v>37</v>
      </c>
      <c r="L1965" t="s">
        <v>177</v>
      </c>
      <c r="M1965" t="s">
        <v>178</v>
      </c>
      <c r="N1965" t="s">
        <v>903</v>
      </c>
      <c r="P1965" s="43" t="s">
        <v>5979</v>
      </c>
      <c r="Q1965" t="s">
        <v>41</v>
      </c>
      <c r="R1965" s="1" t="s">
        <v>6131</v>
      </c>
      <c r="S1965" s="38" t="s">
        <v>6125</v>
      </c>
      <c r="T1965" t="s">
        <v>63</v>
      </c>
      <c r="U1965" t="s">
        <v>407</v>
      </c>
      <c r="W1965" s="21">
        <v>2020</v>
      </c>
      <c r="X1965" t="s">
        <v>61</v>
      </c>
      <c r="Z1965" s="8"/>
      <c r="AB1965" t="str">
        <f t="shared" si="42"/>
        <v>BRA_Animalia_Mammals_2020.xlsx</v>
      </c>
      <c r="AC1965" s="8"/>
      <c r="AD1965" t="s">
        <v>6132</v>
      </c>
      <c r="AE1965" s="1" t="s">
        <v>6131</v>
      </c>
      <c r="AF1965" t="str">
        <f>VLOOKUP(AE1965,[1]urls_output!$A:$B,2,FALSE)</f>
        <v>T</v>
      </c>
    </row>
    <row r="1966" spans="1:32" ht="15" customHeight="1">
      <c r="A1966">
        <v>1971</v>
      </c>
      <c r="B1966" s="43" t="s">
        <v>476</v>
      </c>
      <c r="C1966" s="24" t="s">
        <v>477</v>
      </c>
      <c r="D1966" t="s">
        <v>490</v>
      </c>
      <c r="E1966" t="s">
        <v>490</v>
      </c>
      <c r="I1966" t="s">
        <v>478</v>
      </c>
      <c r="J1966" t="s">
        <v>479</v>
      </c>
      <c r="K1966" s="43" t="s">
        <v>37</v>
      </c>
      <c r="L1966" t="s">
        <v>177</v>
      </c>
      <c r="M1966" t="s">
        <v>178</v>
      </c>
      <c r="N1966" t="s">
        <v>903</v>
      </c>
      <c r="P1966" s="43" t="s">
        <v>5979</v>
      </c>
      <c r="Q1966" t="s">
        <v>41</v>
      </c>
      <c r="R1966" s="1" t="s">
        <v>3191</v>
      </c>
      <c r="S1966" s="38" t="s">
        <v>6133</v>
      </c>
      <c r="T1966" t="s">
        <v>44</v>
      </c>
      <c r="U1966" t="s">
        <v>407</v>
      </c>
      <c r="W1966" s="21">
        <v>2022</v>
      </c>
      <c r="X1966" t="s">
        <v>61</v>
      </c>
      <c r="Z1966" s="8"/>
      <c r="AB1966" t="str">
        <f t="shared" si="42"/>
        <v>BRA_Ceará_Animalia_Mammals_2022.pdf</v>
      </c>
      <c r="AC1966" s="8"/>
      <c r="AD1966" t="s">
        <v>6134</v>
      </c>
      <c r="AE1966" s="1" t="s">
        <v>3191</v>
      </c>
      <c r="AF1966" t="str">
        <f>VLOOKUP(AE1966,[1]urls_output!$A:$B,2,FALSE)</f>
        <v>T</v>
      </c>
    </row>
    <row r="1967" spans="1:32" ht="15" customHeight="1">
      <c r="A1967">
        <v>1972</v>
      </c>
      <c r="B1967" s="43" t="s">
        <v>476</v>
      </c>
      <c r="C1967" s="24" t="s">
        <v>477</v>
      </c>
      <c r="D1967" t="s">
        <v>490</v>
      </c>
      <c r="E1967" t="s">
        <v>490</v>
      </c>
      <c r="I1967" t="s">
        <v>478</v>
      </c>
      <c r="J1967" t="s">
        <v>479</v>
      </c>
      <c r="K1967" s="43" t="s">
        <v>37</v>
      </c>
      <c r="L1967" t="s">
        <v>177</v>
      </c>
      <c r="M1967" t="s">
        <v>178</v>
      </c>
      <c r="N1967" t="s">
        <v>179</v>
      </c>
      <c r="P1967" s="43" t="s">
        <v>180</v>
      </c>
      <c r="Q1967" t="s">
        <v>41</v>
      </c>
      <c r="R1967" s="1" t="s">
        <v>491</v>
      </c>
      <c r="S1967" s="38" t="s">
        <v>492</v>
      </c>
      <c r="T1967" t="s">
        <v>44</v>
      </c>
      <c r="U1967" t="s">
        <v>407</v>
      </c>
      <c r="W1967" s="21">
        <v>2022</v>
      </c>
      <c r="X1967" t="s">
        <v>61</v>
      </c>
      <c r="Z1967" s="8"/>
      <c r="AB1967" t="str">
        <f t="shared" si="42"/>
        <v>BRA_Ceará_Animalia_Amphibians_2022.pdf</v>
      </c>
      <c r="AC1967" s="8"/>
      <c r="AD1967" t="s">
        <v>493</v>
      </c>
      <c r="AE1967" s="1" t="s">
        <v>491</v>
      </c>
      <c r="AF1967" t="str">
        <f>VLOOKUP(AE1967,[1]urls_output!$A:$B,2,FALSE)</f>
        <v>F</v>
      </c>
    </row>
    <row r="1968" spans="1:32" ht="15" customHeight="1">
      <c r="A1968">
        <v>1973</v>
      </c>
      <c r="B1968" s="43" t="s">
        <v>476</v>
      </c>
      <c r="C1968" s="24" t="s">
        <v>477</v>
      </c>
      <c r="D1968" t="s">
        <v>490</v>
      </c>
      <c r="E1968" t="s">
        <v>490</v>
      </c>
      <c r="I1968" t="s">
        <v>478</v>
      </c>
      <c r="J1968" t="s">
        <v>479</v>
      </c>
      <c r="K1968" s="43" t="s">
        <v>37</v>
      </c>
      <c r="L1968" t="s">
        <v>177</v>
      </c>
      <c r="M1968" t="s">
        <v>178</v>
      </c>
      <c r="N1968" t="s">
        <v>2291</v>
      </c>
      <c r="P1968" s="43" t="s">
        <v>7214</v>
      </c>
      <c r="Q1968" t="s">
        <v>41</v>
      </c>
      <c r="R1968" s="1" t="s">
        <v>491</v>
      </c>
      <c r="S1968" s="38" t="s">
        <v>492</v>
      </c>
      <c r="T1968" t="s">
        <v>44</v>
      </c>
      <c r="U1968" t="s">
        <v>407</v>
      </c>
      <c r="W1968" s="21">
        <v>2022</v>
      </c>
      <c r="X1968" t="s">
        <v>61</v>
      </c>
      <c r="Z1968" s="8"/>
      <c r="AB1968" t="str">
        <f t="shared" si="42"/>
        <v>BRA_Ceará_Animalia_Reptiles_2022.pdf</v>
      </c>
      <c r="AC1968" s="8"/>
      <c r="AD1968" t="s">
        <v>493</v>
      </c>
      <c r="AE1968" s="1" t="s">
        <v>491</v>
      </c>
      <c r="AF1968" t="str">
        <f>VLOOKUP(AE1968,[1]urls_output!$A:$B,2,FALSE)</f>
        <v>F</v>
      </c>
    </row>
    <row r="1969" spans="1:32" ht="15" customHeight="1">
      <c r="A1969">
        <v>1974</v>
      </c>
      <c r="B1969" s="43" t="s">
        <v>476</v>
      </c>
      <c r="C1969" s="24" t="s">
        <v>477</v>
      </c>
      <c r="D1969" t="s">
        <v>490</v>
      </c>
      <c r="E1969" t="s">
        <v>490</v>
      </c>
      <c r="I1969" t="s">
        <v>478</v>
      </c>
      <c r="J1969" t="s">
        <v>479</v>
      </c>
      <c r="K1969" s="43" t="s">
        <v>37</v>
      </c>
      <c r="L1969" t="s">
        <v>177</v>
      </c>
      <c r="M1969" t="s">
        <v>178</v>
      </c>
      <c r="N1969" t="s">
        <v>812</v>
      </c>
      <c r="P1969" s="43" t="s">
        <v>1146</v>
      </c>
      <c r="Q1969" t="s">
        <v>41</v>
      </c>
      <c r="R1969" s="1" t="s">
        <v>1337</v>
      </c>
      <c r="S1969" s="38" t="s">
        <v>1338</v>
      </c>
      <c r="T1969" t="s">
        <v>44</v>
      </c>
      <c r="U1969" t="s">
        <v>407</v>
      </c>
      <c r="W1969" s="21">
        <v>2022</v>
      </c>
      <c r="X1969" t="s">
        <v>61</v>
      </c>
      <c r="Z1969" s="8"/>
      <c r="AB1969" t="str">
        <f t="shared" si="42"/>
        <v>BRA_Ceará_Animalia_Birds_2022.pdf</v>
      </c>
      <c r="AC1969" s="8"/>
      <c r="AD1969" t="s">
        <v>1339</v>
      </c>
      <c r="AE1969" s="1" t="s">
        <v>1337</v>
      </c>
      <c r="AF1969" t="str">
        <f>VLOOKUP(AE1969,[1]urls_output!$A:$B,2,FALSE)</f>
        <v>T</v>
      </c>
    </row>
    <row r="1970" spans="1:32" ht="15" customHeight="1">
      <c r="A1970">
        <v>1975</v>
      </c>
      <c r="B1970" s="43" t="s">
        <v>476</v>
      </c>
      <c r="C1970" s="24" t="s">
        <v>477</v>
      </c>
      <c r="D1970" t="s">
        <v>490</v>
      </c>
      <c r="E1970" t="s">
        <v>490</v>
      </c>
      <c r="I1970" t="s">
        <v>478</v>
      </c>
      <c r="J1970" t="s">
        <v>479</v>
      </c>
      <c r="K1970" s="43" t="s">
        <v>37</v>
      </c>
      <c r="L1970" t="s">
        <v>177</v>
      </c>
      <c r="M1970" t="s">
        <v>178</v>
      </c>
      <c r="N1970" t="s">
        <v>903</v>
      </c>
      <c r="P1970" t="s">
        <v>904</v>
      </c>
      <c r="Q1970" t="s">
        <v>41</v>
      </c>
      <c r="R1970" s="1" t="s">
        <v>905</v>
      </c>
      <c r="S1970" s="38" t="s">
        <v>906</v>
      </c>
      <c r="T1970" t="s">
        <v>44</v>
      </c>
      <c r="U1970" t="s">
        <v>407</v>
      </c>
      <c r="W1970" s="21">
        <v>2022</v>
      </c>
      <c r="X1970" t="s">
        <v>61</v>
      </c>
      <c r="Z1970" s="8"/>
      <c r="AB1970" t="str">
        <f t="shared" si="42"/>
        <v>BRA_Ceará_Animalia_Aquatic mammals _2022.pdf</v>
      </c>
      <c r="AC1970" s="8"/>
      <c r="AD1970" t="s">
        <v>907</v>
      </c>
      <c r="AE1970" s="1" t="s">
        <v>905</v>
      </c>
      <c r="AF1970" t="str">
        <f>VLOOKUP(AE1970,[1]urls_output!$A:$B,2,FALSE)</f>
        <v>T</v>
      </c>
    </row>
    <row r="1971" spans="1:32" ht="15" customHeight="1">
      <c r="A1971">
        <v>1976</v>
      </c>
      <c r="B1971" s="43" t="s">
        <v>476</v>
      </c>
      <c r="C1971" s="24" t="s">
        <v>477</v>
      </c>
      <c r="D1971" t="s">
        <v>490</v>
      </c>
      <c r="E1971" t="s">
        <v>490</v>
      </c>
      <c r="I1971" t="s">
        <v>478</v>
      </c>
      <c r="J1971" t="s">
        <v>479</v>
      </c>
      <c r="K1971" s="43" t="s">
        <v>37</v>
      </c>
      <c r="L1971" t="s">
        <v>177</v>
      </c>
      <c r="M1971" t="s">
        <v>178</v>
      </c>
      <c r="N1971" t="s">
        <v>2291</v>
      </c>
      <c r="O1971" t="s">
        <v>6420</v>
      </c>
      <c r="P1971" s="43" t="s">
        <v>6426</v>
      </c>
      <c r="Q1971" t="s">
        <v>41</v>
      </c>
      <c r="R1971" s="1" t="s">
        <v>6427</v>
      </c>
      <c r="S1971" s="38" t="s">
        <v>6428</v>
      </c>
      <c r="T1971" t="s">
        <v>44</v>
      </c>
      <c r="U1971" t="s">
        <v>407</v>
      </c>
      <c r="W1971" s="21">
        <v>2022</v>
      </c>
      <c r="X1971" t="s">
        <v>61</v>
      </c>
      <c r="Z1971" s="8"/>
      <c r="AB1971" t="str">
        <f t="shared" si="42"/>
        <v>BRA_Ceará_Animalia_Marine turtles_2022.pdf</v>
      </c>
      <c r="AC1971" s="8"/>
      <c r="AD1971" t="s">
        <v>6429</v>
      </c>
      <c r="AE1971" s="1" t="s">
        <v>6427</v>
      </c>
      <c r="AF1971" t="str">
        <f>VLOOKUP(AE1971,[1]urls_output!$A:$B,2,FALSE)</f>
        <v>T</v>
      </c>
    </row>
    <row r="1972" spans="1:32" ht="15" customHeight="1">
      <c r="A1972">
        <v>1977</v>
      </c>
      <c r="B1972" s="43" t="s">
        <v>476</v>
      </c>
      <c r="C1972" s="24" t="s">
        <v>477</v>
      </c>
      <c r="D1972" t="s">
        <v>3185</v>
      </c>
      <c r="E1972" t="s">
        <v>3185</v>
      </c>
      <c r="I1972" t="s">
        <v>478</v>
      </c>
      <c r="J1972" t="s">
        <v>479</v>
      </c>
      <c r="K1972" s="43" t="s">
        <v>96</v>
      </c>
      <c r="P1972" s="43" t="s">
        <v>3821</v>
      </c>
      <c r="Q1972" t="s">
        <v>41</v>
      </c>
      <c r="R1972" s="1" t="s">
        <v>3186</v>
      </c>
      <c r="S1972" s="38" t="s">
        <v>3187</v>
      </c>
      <c r="T1972" t="s">
        <v>134</v>
      </c>
      <c r="U1972" t="s">
        <v>407</v>
      </c>
      <c r="W1972" s="21">
        <v>2017</v>
      </c>
      <c r="X1972" t="s">
        <v>61</v>
      </c>
      <c r="Z1972" s="8"/>
      <c r="AB1972" t="str">
        <f t="shared" si="42"/>
        <v>BRA_Bahia_Plantae_Flora_2017.csv</v>
      </c>
      <c r="AC1972" s="8"/>
      <c r="AD1972" t="e">
        <v>#N/A</v>
      </c>
      <c r="AE1972" s="1" t="s">
        <v>3186</v>
      </c>
      <c r="AF1972" t="str">
        <f>VLOOKUP(AE1972,[1]urls_output!$A:$B,2,FALSE)</f>
        <v>T</v>
      </c>
    </row>
    <row r="1973" spans="1:32" ht="15" customHeight="1">
      <c r="A1973">
        <v>1978</v>
      </c>
      <c r="B1973" s="43" t="s">
        <v>476</v>
      </c>
      <c r="C1973" s="24" t="s">
        <v>477</v>
      </c>
      <c r="D1973" t="s">
        <v>3185</v>
      </c>
      <c r="E1973" t="s">
        <v>3185</v>
      </c>
      <c r="I1973" t="s">
        <v>478</v>
      </c>
      <c r="J1973" t="s">
        <v>479</v>
      </c>
      <c r="K1973" s="43" t="s">
        <v>37</v>
      </c>
      <c r="P1973" s="43" t="s">
        <v>2907</v>
      </c>
      <c r="Q1973" t="s">
        <v>41</v>
      </c>
      <c r="R1973" s="1" t="s">
        <v>3186</v>
      </c>
      <c r="S1973" s="38" t="s">
        <v>3187</v>
      </c>
      <c r="T1973" t="s">
        <v>134</v>
      </c>
      <c r="U1973" t="s">
        <v>407</v>
      </c>
      <c r="W1973" s="21">
        <v>2017</v>
      </c>
      <c r="X1973" t="s">
        <v>61</v>
      </c>
      <c r="Z1973" s="8"/>
      <c r="AB1973" t="str">
        <f t="shared" si="42"/>
        <v>BRA_Bahia_Animalia_Fauna_2017.csv</v>
      </c>
      <c r="AC1973" s="8"/>
      <c r="AD1973" t="e">
        <v>#N/A</v>
      </c>
      <c r="AE1973" s="1" t="s">
        <v>3186</v>
      </c>
      <c r="AF1973" t="str">
        <f>VLOOKUP(AE1973,[1]urls_output!$A:$B,2,FALSE)</f>
        <v>T</v>
      </c>
    </row>
    <row r="1974" spans="1:32" ht="15" customHeight="1">
      <c r="A1974">
        <v>1979</v>
      </c>
      <c r="B1974" s="43" t="s">
        <v>476</v>
      </c>
      <c r="C1974" s="24" t="s">
        <v>477</v>
      </c>
      <c r="D1974" t="s">
        <v>34</v>
      </c>
      <c r="I1974" t="s">
        <v>478</v>
      </c>
      <c r="J1974" t="s">
        <v>479</v>
      </c>
      <c r="K1974" s="43" t="s">
        <v>37</v>
      </c>
      <c r="P1974" s="43" t="s">
        <v>2907</v>
      </c>
      <c r="Q1974" t="s">
        <v>41</v>
      </c>
      <c r="R1974" s="1" t="s">
        <v>3188</v>
      </c>
      <c r="S1974" s="38" t="s">
        <v>3189</v>
      </c>
      <c r="T1974" t="s">
        <v>134</v>
      </c>
      <c r="U1974" t="s">
        <v>407</v>
      </c>
      <c r="W1974" s="21">
        <v>2014</v>
      </c>
      <c r="X1974" t="s">
        <v>61</v>
      </c>
      <c r="Z1974" s="8"/>
      <c r="AB1974" t="str">
        <f t="shared" si="42"/>
        <v>BRA_Animalia_Fauna_2014.csv</v>
      </c>
      <c r="AC1974" s="8"/>
      <c r="AD1974" t="s">
        <v>3190</v>
      </c>
      <c r="AE1974" s="1" t="s">
        <v>3191</v>
      </c>
      <c r="AF1974" t="str">
        <f>VLOOKUP(AE1974,[1]urls_output!$A:$B,2,FALSE)</f>
        <v>T</v>
      </c>
    </row>
    <row r="1975" spans="1:32" ht="15" customHeight="1">
      <c r="A1975">
        <v>1980</v>
      </c>
      <c r="B1975" s="43" t="s">
        <v>476</v>
      </c>
      <c r="C1975" s="24" t="s">
        <v>477</v>
      </c>
      <c r="D1975" t="s">
        <v>4076</v>
      </c>
      <c r="E1975" t="s">
        <v>4076</v>
      </c>
      <c r="I1975" t="s">
        <v>478</v>
      </c>
      <c r="J1975" t="s">
        <v>479</v>
      </c>
      <c r="K1975" s="43" t="s">
        <v>96</v>
      </c>
      <c r="P1975" s="43" t="s">
        <v>3821</v>
      </c>
      <c r="Q1975" t="s">
        <v>41</v>
      </c>
      <c r="R1975" s="1" t="s">
        <v>4077</v>
      </c>
      <c r="S1975" s="38" t="s">
        <v>4078</v>
      </c>
      <c r="T1975" t="s">
        <v>44</v>
      </c>
      <c r="U1975" t="s">
        <v>407</v>
      </c>
      <c r="W1975" s="21">
        <v>2014</v>
      </c>
      <c r="X1975" t="s">
        <v>61</v>
      </c>
      <c r="Z1975" s="8"/>
      <c r="AB1975" t="str">
        <f t="shared" si="42"/>
        <v>BRA_Goías_Plantae_Flora_2014.pdf</v>
      </c>
      <c r="AC1975" s="8"/>
      <c r="AD1975" t="s">
        <v>4079</v>
      </c>
      <c r="AE1975" s="1" t="s">
        <v>4077</v>
      </c>
      <c r="AF1975" t="str">
        <f>VLOOKUP(AE1975,[1]urls_output!$A:$B,2,FALSE)</f>
        <v>T</v>
      </c>
    </row>
    <row r="1976" spans="1:32" ht="15" customHeight="1">
      <c r="A1976">
        <v>1981</v>
      </c>
      <c r="B1976" s="43" t="s">
        <v>162</v>
      </c>
      <c r="C1976" s="24" t="s">
        <v>4080</v>
      </c>
      <c r="D1976" t="s">
        <v>34</v>
      </c>
      <c r="I1976" t="s">
        <v>4081</v>
      </c>
      <c r="J1976" t="s">
        <v>4082</v>
      </c>
      <c r="K1976" s="43" t="s">
        <v>96</v>
      </c>
      <c r="P1976" s="43" t="s">
        <v>3821</v>
      </c>
      <c r="Q1976" t="s">
        <v>41</v>
      </c>
      <c r="R1976" s="1" t="s">
        <v>4083</v>
      </c>
      <c r="S1976" s="51" t="s">
        <v>4084</v>
      </c>
      <c r="T1976" t="s">
        <v>44</v>
      </c>
      <c r="U1976" t="s">
        <v>171</v>
      </c>
      <c r="W1976" s="21">
        <v>2016</v>
      </c>
      <c r="X1976" t="s">
        <v>61</v>
      </c>
      <c r="Z1976" s="8"/>
      <c r="AB1976" t="str">
        <f t="shared" si="42"/>
        <v>CUN_Plantae_Flora_2016.pdf</v>
      </c>
      <c r="AC1976" s="8"/>
      <c r="AD1976" t="s">
        <v>4085</v>
      </c>
      <c r="AE1976" s="1" t="s">
        <v>4083</v>
      </c>
      <c r="AF1976" t="str">
        <f>VLOOKUP(AE1976,[1]urls_output!$A:$B,2,FALSE)</f>
        <v>T</v>
      </c>
    </row>
    <row r="1977" spans="1:32" ht="15" customHeight="1">
      <c r="A1977">
        <v>1982</v>
      </c>
      <c r="B1977" s="43" t="s">
        <v>162</v>
      </c>
      <c r="C1977" s="24" t="s">
        <v>4080</v>
      </c>
      <c r="D1977" t="s">
        <v>34</v>
      </c>
      <c r="I1977" t="s">
        <v>4081</v>
      </c>
      <c r="J1977" t="s">
        <v>4082</v>
      </c>
      <c r="K1977" s="43" t="s">
        <v>96</v>
      </c>
      <c r="P1977" s="43" t="s">
        <v>7871</v>
      </c>
      <c r="Q1977" t="s">
        <v>41</v>
      </c>
      <c r="R1977" s="1" t="s">
        <v>7930</v>
      </c>
      <c r="S1977" s="38" t="s">
        <v>7931</v>
      </c>
      <c r="T1977" t="s">
        <v>44</v>
      </c>
      <c r="U1977" t="s">
        <v>171</v>
      </c>
      <c r="W1977" s="21">
        <v>2005</v>
      </c>
      <c r="X1977" t="s">
        <v>61</v>
      </c>
      <c r="Z1977" s="8"/>
      <c r="AB1977" t="str">
        <f t="shared" si="42"/>
        <v>CUN_Plantae_Vascular plants_2005.pdf</v>
      </c>
      <c r="AC1977" s="8"/>
      <c r="AD1977" t="s">
        <v>7932</v>
      </c>
      <c r="AE1977" s="1" t="s">
        <v>7930</v>
      </c>
      <c r="AF1977" t="str">
        <f>VLOOKUP(AE1977,[1]urls_output!$A:$B,2,FALSE)</f>
        <v>T</v>
      </c>
    </row>
    <row r="1978" spans="1:32" ht="15" customHeight="1">
      <c r="A1978">
        <v>1983</v>
      </c>
      <c r="B1978" s="43" t="s">
        <v>162</v>
      </c>
      <c r="C1978" s="24" t="s">
        <v>4080</v>
      </c>
      <c r="D1978" t="s">
        <v>34</v>
      </c>
      <c r="I1978" t="s">
        <v>4081</v>
      </c>
      <c r="J1978" t="s">
        <v>4082</v>
      </c>
      <c r="K1978" s="43" t="s">
        <v>89</v>
      </c>
      <c r="P1978" s="43" t="s">
        <v>6627</v>
      </c>
      <c r="Q1978" t="s">
        <v>41</v>
      </c>
      <c r="R1978" s="1" t="s">
        <v>6641</v>
      </c>
      <c r="S1978" s="51" t="s">
        <v>6642</v>
      </c>
      <c r="T1978" t="s">
        <v>44</v>
      </c>
      <c r="U1978" t="s">
        <v>171</v>
      </c>
      <c r="W1978" s="21">
        <v>2013</v>
      </c>
      <c r="X1978" t="s">
        <v>61</v>
      </c>
      <c r="Z1978" s="8"/>
      <c r="AB1978" t="str">
        <f t="shared" si="42"/>
        <v>CUN_Fungi_Mushrooms_2013.pdf</v>
      </c>
      <c r="AC1978" s="8"/>
      <c r="AD1978" t="s">
        <v>6643</v>
      </c>
      <c r="AE1978" s="1" t="s">
        <v>6641</v>
      </c>
      <c r="AF1978" t="str">
        <f>VLOOKUP(AE1978,[1]urls_output!$A:$B,2,FALSE)</f>
        <v>T</v>
      </c>
    </row>
    <row r="1979" spans="1:32" ht="15" customHeight="1">
      <c r="A1979">
        <v>1984</v>
      </c>
      <c r="B1979" s="43" t="s">
        <v>162</v>
      </c>
      <c r="C1979" s="24" t="s">
        <v>4080</v>
      </c>
      <c r="D1979" t="s">
        <v>34</v>
      </c>
      <c r="I1979" t="s">
        <v>4081</v>
      </c>
      <c r="J1979" t="s">
        <v>4082</v>
      </c>
      <c r="K1979" s="43" t="s">
        <v>96</v>
      </c>
      <c r="P1979" s="43" t="s">
        <v>3821</v>
      </c>
      <c r="Q1979" t="s">
        <v>41</v>
      </c>
      <c r="R1979" s="1" t="s">
        <v>4086</v>
      </c>
      <c r="S1979" s="38" t="s">
        <v>4087</v>
      </c>
      <c r="T1979" t="s">
        <v>44</v>
      </c>
      <c r="U1979" t="s">
        <v>171</v>
      </c>
      <c r="W1979" s="21">
        <v>1983</v>
      </c>
      <c r="X1979" t="s">
        <v>61</v>
      </c>
      <c r="Z1979" s="8"/>
      <c r="AB1979" t="str">
        <f t="shared" si="42"/>
        <v>CUN_Plantae_Flora_1983.pdf</v>
      </c>
      <c r="AC1979" s="8"/>
      <c r="AD1979" t="s">
        <v>4088</v>
      </c>
      <c r="AE1979" s="1" t="s">
        <v>4086</v>
      </c>
      <c r="AF1979" t="str">
        <f>VLOOKUP(AE1979,[1]urls_output!$A:$B,2,FALSE)</f>
        <v>T</v>
      </c>
    </row>
    <row r="1980" spans="1:32" ht="15" customHeight="1">
      <c r="A1980">
        <v>1985</v>
      </c>
      <c r="B1980" s="43" t="s">
        <v>162</v>
      </c>
      <c r="C1980" s="24" t="s">
        <v>4080</v>
      </c>
      <c r="D1980" t="s">
        <v>34</v>
      </c>
      <c r="I1980" t="s">
        <v>4081</v>
      </c>
      <c r="J1980" t="s">
        <v>4082</v>
      </c>
      <c r="K1980" s="43" t="s">
        <v>96</v>
      </c>
      <c r="P1980" s="43" t="s">
        <v>3821</v>
      </c>
      <c r="Q1980" t="s">
        <v>41</v>
      </c>
      <c r="R1980" s="1" t="s">
        <v>4089</v>
      </c>
      <c r="S1980" s="38" t="s">
        <v>4090</v>
      </c>
      <c r="T1980" t="s">
        <v>44</v>
      </c>
      <c r="U1980" t="s">
        <v>171</v>
      </c>
      <c r="W1980" s="21">
        <v>2015</v>
      </c>
      <c r="X1980" t="s">
        <v>61</v>
      </c>
      <c r="Z1980" s="8"/>
      <c r="AB1980" t="str">
        <f t="shared" si="42"/>
        <v>CUN_Plantae_Flora_2015.pdf</v>
      </c>
      <c r="AC1980" s="8"/>
      <c r="AD1980" t="s">
        <v>4091</v>
      </c>
      <c r="AE1980" s="1" t="s">
        <v>4089</v>
      </c>
      <c r="AF1980" t="str">
        <f>VLOOKUP(AE1980,[1]urls_output!$A:$B,2,FALSE)</f>
        <v>T</v>
      </c>
    </row>
    <row r="1981" spans="1:32" ht="15" customHeight="1">
      <c r="A1981">
        <v>1986</v>
      </c>
      <c r="B1981" s="43" t="s">
        <v>162</v>
      </c>
      <c r="C1981" s="24" t="s">
        <v>4080</v>
      </c>
      <c r="D1981" t="s">
        <v>34</v>
      </c>
      <c r="H1981" t="s">
        <v>4092</v>
      </c>
      <c r="I1981" t="s">
        <v>4081</v>
      </c>
      <c r="J1981" t="s">
        <v>4082</v>
      </c>
      <c r="K1981" s="43" t="s">
        <v>96</v>
      </c>
      <c r="P1981" s="43" t="s">
        <v>3821</v>
      </c>
      <c r="Q1981" t="s">
        <v>41</v>
      </c>
      <c r="R1981" s="1" t="s">
        <v>4093</v>
      </c>
      <c r="S1981" s="38" t="s">
        <v>4094</v>
      </c>
      <c r="T1981" t="s">
        <v>44</v>
      </c>
      <c r="U1981" t="s">
        <v>72</v>
      </c>
      <c r="W1981" s="21">
        <v>2018</v>
      </c>
      <c r="X1981" t="s">
        <v>61</v>
      </c>
      <c r="Z1981" s="8"/>
      <c r="AB1981" t="s">
        <v>4095</v>
      </c>
      <c r="AC1981" s="8"/>
      <c r="AD1981" t="s">
        <v>4096</v>
      </c>
      <c r="AE1981" s="1" t="s">
        <v>4093</v>
      </c>
      <c r="AF1981" t="str">
        <f>VLOOKUP(AE1981,[1]urls_output!$A:$B,2,FALSE)</f>
        <v>T</v>
      </c>
    </row>
    <row r="1982" spans="1:32" ht="15" customHeight="1">
      <c r="A1982">
        <v>1987</v>
      </c>
      <c r="B1982" s="43" t="s">
        <v>162</v>
      </c>
      <c r="C1982" s="24" t="s">
        <v>4080</v>
      </c>
      <c r="D1982" t="s">
        <v>34</v>
      </c>
      <c r="I1982" t="s">
        <v>4081</v>
      </c>
      <c r="J1982" t="s">
        <v>4082</v>
      </c>
      <c r="K1982" s="43" t="s">
        <v>37</v>
      </c>
      <c r="L1982" t="s">
        <v>177</v>
      </c>
      <c r="M1982" t="s">
        <v>178</v>
      </c>
      <c r="P1982" s="43" t="s">
        <v>7962</v>
      </c>
      <c r="Q1982" t="s">
        <v>41</v>
      </c>
      <c r="R1982" s="1" t="s">
        <v>8001</v>
      </c>
      <c r="S1982" s="38" t="s">
        <v>8002</v>
      </c>
      <c r="T1982" t="s">
        <v>44</v>
      </c>
      <c r="U1982" t="s">
        <v>72</v>
      </c>
      <c r="W1982" s="21">
        <v>2012</v>
      </c>
      <c r="X1982" t="s">
        <v>61</v>
      </c>
      <c r="Z1982" s="8"/>
      <c r="AB1982" t="str">
        <f t="shared" ref="AB1982:AB1987" si="43">IF(D1982="NA",   I1982&amp;"_"&amp;K1982&amp;"_"&amp;P1982&amp;"_"&amp;W1982&amp;"."&amp;T1982, I1982&amp;"_"&amp;D1982&amp;"_"&amp;K1982&amp;"_"&amp;P1982&amp;"_"&amp;W1982&amp;"."&amp;T1982)</f>
        <v>CUN_Animalia_Vertebrates_2012.pdf</v>
      </c>
      <c r="AC1982" s="8"/>
      <c r="AD1982" t="s">
        <v>8003</v>
      </c>
      <c r="AE1982" s="1" t="s">
        <v>8001</v>
      </c>
      <c r="AF1982" t="str">
        <f>VLOOKUP(AE1982,[1]urls_output!$A:$B,2,FALSE)</f>
        <v>F</v>
      </c>
    </row>
    <row r="1983" spans="1:32" ht="15" customHeight="1">
      <c r="A1983">
        <v>1988</v>
      </c>
      <c r="B1983" s="43" t="s">
        <v>162</v>
      </c>
      <c r="C1983" s="24" t="s">
        <v>1340</v>
      </c>
      <c r="D1983" t="s">
        <v>34</v>
      </c>
      <c r="I1983" t="s">
        <v>1341</v>
      </c>
      <c r="J1983" t="s">
        <v>1342</v>
      </c>
      <c r="K1983" t="s">
        <v>37</v>
      </c>
      <c r="L1983" t="s">
        <v>177</v>
      </c>
      <c r="M1983" t="s">
        <v>178</v>
      </c>
      <c r="N1983" t="s">
        <v>812</v>
      </c>
      <c r="P1983" s="43" t="s">
        <v>1146</v>
      </c>
      <c r="Q1983" t="s">
        <v>41</v>
      </c>
      <c r="R1983" s="1" t="s">
        <v>1343</v>
      </c>
      <c r="S1983" s="38" t="s">
        <v>1344</v>
      </c>
      <c r="T1983" t="s">
        <v>44</v>
      </c>
      <c r="U1983" t="s">
        <v>72</v>
      </c>
      <c r="W1983" s="21">
        <v>2020</v>
      </c>
      <c r="X1983" t="s">
        <v>61</v>
      </c>
      <c r="Z1983" s="8"/>
      <c r="AA1983" t="s">
        <v>1345</v>
      </c>
      <c r="AB1983" t="str">
        <f t="shared" si="43"/>
        <v>BLZ_Animalia_Birds_2020.pdf</v>
      </c>
      <c r="AC1983" s="8"/>
      <c r="AD1983" t="s">
        <v>1346</v>
      </c>
      <c r="AE1983" s="1" t="s">
        <v>1343</v>
      </c>
      <c r="AF1983" t="str">
        <f>VLOOKUP(AE1983,[1]urls_output!$A:$B,2,FALSE)</f>
        <v>T</v>
      </c>
    </row>
    <row r="1984" spans="1:32" ht="15" customHeight="1">
      <c r="A1984">
        <v>1989</v>
      </c>
      <c r="B1984" s="43" t="s">
        <v>162</v>
      </c>
      <c r="C1984" s="24" t="s">
        <v>2841</v>
      </c>
      <c r="D1984" t="s">
        <v>34</v>
      </c>
      <c r="I1984" t="s">
        <v>2842</v>
      </c>
      <c r="J1984" t="s">
        <v>2843</v>
      </c>
      <c r="K1984" s="43" t="s">
        <v>96</v>
      </c>
      <c r="P1984" s="43" t="s">
        <v>2844</v>
      </c>
      <c r="Q1984" t="s">
        <v>41</v>
      </c>
      <c r="R1984" s="1" t="s">
        <v>2845</v>
      </c>
      <c r="S1984" s="38" t="s">
        <v>2846</v>
      </c>
      <c r="T1984" t="s">
        <v>44</v>
      </c>
      <c r="U1984" t="s">
        <v>72</v>
      </c>
      <c r="W1984" s="21">
        <v>2020</v>
      </c>
      <c r="X1984" t="s">
        <v>61</v>
      </c>
      <c r="Z1984" s="8"/>
      <c r="AA1984" t="s">
        <v>2847</v>
      </c>
      <c r="AB1984" t="str">
        <f t="shared" si="43"/>
        <v>BMU_Plantae_Endemic plants_2020.pdf</v>
      </c>
      <c r="AC1984" s="8"/>
      <c r="AD1984" t="s">
        <v>2848</v>
      </c>
      <c r="AE1984" s="1" t="s">
        <v>2845</v>
      </c>
      <c r="AF1984" t="str">
        <f>VLOOKUP(AE1984,[1]urls_output!$A:$B,2,FALSE)</f>
        <v>F</v>
      </c>
    </row>
    <row r="1985" spans="1:32" ht="15" customHeight="1">
      <c r="A1985">
        <v>1990</v>
      </c>
      <c r="B1985" s="43" t="s">
        <v>162</v>
      </c>
      <c r="C1985" s="24" t="s">
        <v>2841</v>
      </c>
      <c r="D1985" t="s">
        <v>34</v>
      </c>
      <c r="I1985" t="s">
        <v>2842</v>
      </c>
      <c r="J1985" t="s">
        <v>2843</v>
      </c>
      <c r="K1985" s="43" t="s">
        <v>96</v>
      </c>
      <c r="P1985" s="43" t="s">
        <v>3821</v>
      </c>
      <c r="Q1985" t="s">
        <v>41</v>
      </c>
      <c r="R1985" s="1" t="s">
        <v>3192</v>
      </c>
      <c r="S1985" s="38" t="s">
        <v>3193</v>
      </c>
      <c r="T1985" t="s">
        <v>44</v>
      </c>
      <c r="U1985" t="s">
        <v>72</v>
      </c>
      <c r="W1985" s="21">
        <v>2003</v>
      </c>
      <c r="X1985" t="s">
        <v>61</v>
      </c>
      <c r="Z1985" s="8"/>
      <c r="AA1985" t="s">
        <v>1345</v>
      </c>
      <c r="AB1985" t="str">
        <f t="shared" si="43"/>
        <v>BMU_Plantae_Flora_2003.pdf</v>
      </c>
      <c r="AC1985" s="8"/>
      <c r="AD1985" t="s">
        <v>3194</v>
      </c>
      <c r="AE1985" s="1" t="s">
        <v>3192</v>
      </c>
      <c r="AF1985" t="str">
        <f>VLOOKUP(AE1985,[1]urls_output!$A:$B,2,FALSE)</f>
        <v>T</v>
      </c>
    </row>
    <row r="1986" spans="1:32" ht="15" customHeight="1">
      <c r="A1986">
        <v>1991</v>
      </c>
      <c r="B1986" s="43" t="s">
        <v>162</v>
      </c>
      <c r="C1986" s="24" t="s">
        <v>2841</v>
      </c>
      <c r="D1986" t="s">
        <v>34</v>
      </c>
      <c r="I1986" t="s">
        <v>2842</v>
      </c>
      <c r="J1986" t="s">
        <v>2843</v>
      </c>
      <c r="K1986" s="43" t="s">
        <v>37</v>
      </c>
      <c r="P1986" s="43" t="s">
        <v>2907</v>
      </c>
      <c r="Q1986" t="s">
        <v>41</v>
      </c>
      <c r="R1986" s="1" t="s">
        <v>3192</v>
      </c>
      <c r="S1986" s="38" t="s">
        <v>3193</v>
      </c>
      <c r="T1986" t="s">
        <v>44</v>
      </c>
      <c r="U1986" t="s">
        <v>72</v>
      </c>
      <c r="W1986" s="21">
        <v>2003</v>
      </c>
      <c r="X1986" t="s">
        <v>61</v>
      </c>
      <c r="Z1986" s="8"/>
      <c r="AA1986" t="s">
        <v>1345</v>
      </c>
      <c r="AB1986" t="str">
        <f t="shared" si="43"/>
        <v>BMU_Animalia_Fauna_2003.pdf</v>
      </c>
      <c r="AC1986" s="8"/>
      <c r="AD1986" t="s">
        <v>3194</v>
      </c>
      <c r="AE1986" s="1" t="s">
        <v>3192</v>
      </c>
      <c r="AF1986" t="str">
        <f>VLOOKUP(AE1986,[1]urls_output!$A:$B,2,FALSE)</f>
        <v>T</v>
      </c>
    </row>
    <row r="1987" spans="1:32" ht="15" customHeight="1">
      <c r="A1987">
        <v>1992</v>
      </c>
      <c r="B1987" s="43" t="s">
        <v>162</v>
      </c>
      <c r="C1987" s="24" t="s">
        <v>1047</v>
      </c>
      <c r="D1987" t="s">
        <v>34</v>
      </c>
      <c r="I1987" t="s">
        <v>1048</v>
      </c>
      <c r="J1987" t="s">
        <v>1049</v>
      </c>
      <c r="K1987" s="43" t="s">
        <v>37</v>
      </c>
      <c r="L1987" t="s">
        <v>177</v>
      </c>
      <c r="M1987" t="s">
        <v>178</v>
      </c>
      <c r="N1987" t="s">
        <v>903</v>
      </c>
      <c r="O1987" t="s">
        <v>995</v>
      </c>
      <c r="P1987" s="43" t="s">
        <v>996</v>
      </c>
      <c r="Q1987" t="s">
        <v>41</v>
      </c>
      <c r="R1987" s="1" t="s">
        <v>1050</v>
      </c>
      <c r="S1987" s="38" t="s">
        <v>1051</v>
      </c>
      <c r="T1987" t="s">
        <v>44</v>
      </c>
      <c r="U1987" t="s">
        <v>72</v>
      </c>
      <c r="W1987" s="21">
        <v>2006</v>
      </c>
      <c r="X1987" t="s">
        <v>61</v>
      </c>
      <c r="Z1987" s="8"/>
      <c r="AB1987" t="str">
        <f t="shared" si="43"/>
        <v>CUW_Animalia_Bats_2006.pdf</v>
      </c>
      <c r="AC1987" s="8"/>
      <c r="AD1987" t="e">
        <v>#N/A</v>
      </c>
      <c r="AE1987" s="1" t="s">
        <v>1050</v>
      </c>
      <c r="AF1987" t="str">
        <f>VLOOKUP(AE1987,[1]urls_output!$A:$B,2,FALSE)</f>
        <v>F</v>
      </c>
    </row>
    <row r="1988" spans="1:32" ht="15" customHeight="1">
      <c r="A1988">
        <v>1993</v>
      </c>
      <c r="B1988" s="43" t="s">
        <v>162</v>
      </c>
      <c r="C1988" s="24" t="s">
        <v>34</v>
      </c>
      <c r="D1988" t="s">
        <v>34</v>
      </c>
      <c r="G1988" t="s">
        <v>3195</v>
      </c>
      <c r="H1988" s="3" t="s">
        <v>3196</v>
      </c>
      <c r="I1988" t="s">
        <v>8714</v>
      </c>
      <c r="J1988" t="s">
        <v>8715</v>
      </c>
      <c r="K1988" s="43" t="s">
        <v>37</v>
      </c>
      <c r="P1988" s="43" t="s">
        <v>2907</v>
      </c>
      <c r="Q1988" t="s">
        <v>41</v>
      </c>
      <c r="R1988" s="1" t="s">
        <v>3197</v>
      </c>
      <c r="S1988" s="38" t="s">
        <v>3198</v>
      </c>
      <c r="T1988" t="s">
        <v>63</v>
      </c>
      <c r="U1988" t="s">
        <v>72</v>
      </c>
      <c r="W1988" s="21">
        <v>2020</v>
      </c>
      <c r="X1988" t="s">
        <v>61</v>
      </c>
      <c r="Z1988" s="8"/>
      <c r="AA1988" t="s">
        <v>1345</v>
      </c>
      <c r="AB1988" t="str">
        <f>"Dutch Caribbean" &amp; IF(D1988="NA",   I1988&amp;"_"&amp;K1988&amp;"_"&amp;P1988&amp;"_"&amp;W1988&amp;"."&amp;T1988, I1988&amp;"_"&amp;D1988&amp;"_"&amp;K1988&amp;"_"&amp;P1988&amp;"_"&amp;W1988&amp;"."&amp;T1988)</f>
        <v>Dutch CaribbeanBES|ABW|BES|CUW|N/A|SXM|BES_Animalia_Fauna_2020.xlsx</v>
      </c>
      <c r="AC1988" s="8"/>
      <c r="AD1988" t="e">
        <v>#N/A</v>
      </c>
      <c r="AE1988" s="1" t="s">
        <v>3197</v>
      </c>
      <c r="AF1988" t="str">
        <f>VLOOKUP(AE1988,[1]urls_output!$A:$B,2,FALSE)</f>
        <v>T</v>
      </c>
    </row>
    <row r="1989" spans="1:32" ht="15" customHeight="1">
      <c r="A1989">
        <v>1994</v>
      </c>
      <c r="B1989" s="43" t="s">
        <v>162</v>
      </c>
      <c r="C1989" s="24" t="s">
        <v>34</v>
      </c>
      <c r="D1989" t="s">
        <v>34</v>
      </c>
      <c r="G1989" t="s">
        <v>3195</v>
      </c>
      <c r="H1989" s="3" t="s">
        <v>3196</v>
      </c>
      <c r="I1989" t="s">
        <v>8714</v>
      </c>
      <c r="J1989" t="s">
        <v>8715</v>
      </c>
      <c r="K1989" s="43" t="s">
        <v>96</v>
      </c>
      <c r="P1989" s="43" t="s">
        <v>3821</v>
      </c>
      <c r="Q1989" t="s">
        <v>41</v>
      </c>
      <c r="R1989" s="1" t="s">
        <v>3197</v>
      </c>
      <c r="S1989" s="38" t="s">
        <v>3198</v>
      </c>
      <c r="T1989" t="s">
        <v>63</v>
      </c>
      <c r="U1989" t="s">
        <v>72</v>
      </c>
      <c r="W1989" s="21">
        <v>2020</v>
      </c>
      <c r="X1989" t="s">
        <v>61</v>
      </c>
      <c r="Z1989" s="8"/>
      <c r="AA1989" t="s">
        <v>1345</v>
      </c>
      <c r="AB1989" t="str">
        <f>"Dutch Caribbean" &amp;  IF(D1989="NA",   I1989&amp;"_"&amp;K1989&amp;"_"&amp;P1989&amp;"_"&amp;W1989&amp;"."&amp;T1989, I1989&amp;"_"&amp;D1989&amp;"_"&amp;K1989&amp;"_"&amp;P1989&amp;"_"&amp;W1989&amp;"."&amp;T1989)</f>
        <v>Dutch CaribbeanBES|ABW|BES|CUW|N/A|SXM|BES_Plantae_Flora_2020.xlsx</v>
      </c>
      <c r="AC1989" s="8"/>
      <c r="AD1989" t="e">
        <v>#N/A</v>
      </c>
      <c r="AE1989" s="1" t="s">
        <v>3197</v>
      </c>
      <c r="AF1989" t="str">
        <f>VLOOKUP(AE1989,[1]urls_output!$A:$B,2,FALSE)</f>
        <v>T</v>
      </c>
    </row>
    <row r="1990" spans="1:32" ht="15" customHeight="1">
      <c r="A1990">
        <v>1995</v>
      </c>
      <c r="B1990" s="43" t="s">
        <v>162</v>
      </c>
      <c r="C1990" s="24" t="s">
        <v>34</v>
      </c>
      <c r="D1990" t="s">
        <v>34</v>
      </c>
      <c r="G1990" t="s">
        <v>3195</v>
      </c>
      <c r="H1990" t="s">
        <v>3199</v>
      </c>
      <c r="I1990" t="s">
        <v>8712</v>
      </c>
      <c r="J1990" t="s">
        <v>8713</v>
      </c>
      <c r="K1990" s="43" t="s">
        <v>37</v>
      </c>
      <c r="P1990" s="43" t="s">
        <v>2907</v>
      </c>
      <c r="Q1990" t="s">
        <v>41</v>
      </c>
      <c r="R1990" s="1" t="s">
        <v>3200</v>
      </c>
      <c r="S1990" s="38" t="s">
        <v>3201</v>
      </c>
      <c r="T1990" t="s">
        <v>44</v>
      </c>
      <c r="U1990" t="s">
        <v>575</v>
      </c>
      <c r="W1990" s="21">
        <v>2013</v>
      </c>
      <c r="X1990" t="s">
        <v>61</v>
      </c>
      <c r="Z1990" s="8"/>
      <c r="AA1990" t="s">
        <v>1345</v>
      </c>
      <c r="AB1990" t="str">
        <f>G1990&amp;IF(D1990="NA",   I1990&amp;"_"&amp;K1990&amp;"_"&amp;P1990&amp;"_"&amp;W1990&amp;"."&amp;T1990, I1990&amp;"_"&amp;D1990&amp;"_"&amp;K1990&amp;"_"&amp;P1990&amp;"_"&amp;W1990&amp;"."&amp;T1990)</f>
        <v>Dutch CaribbeanABW|CUW|SXM|BES|BES|BES_Animalia_Fauna_2013.pdf</v>
      </c>
      <c r="AC1990" s="8"/>
      <c r="AD1990" t="e">
        <v>#N/A</v>
      </c>
      <c r="AE1990" s="1" t="s">
        <v>3200</v>
      </c>
      <c r="AF1990" t="str">
        <f>VLOOKUP(AE1990,[1]urls_output!$A:$B,2,FALSE)</f>
        <v>T</v>
      </c>
    </row>
    <row r="1991" spans="1:32" ht="15" customHeight="1">
      <c r="A1991">
        <v>1996</v>
      </c>
      <c r="B1991" s="43" t="s">
        <v>162</v>
      </c>
      <c r="C1991" s="24" t="s">
        <v>34</v>
      </c>
      <c r="D1991" t="s">
        <v>34</v>
      </c>
      <c r="G1991" t="s">
        <v>3195</v>
      </c>
      <c r="H1991" t="s">
        <v>3199</v>
      </c>
      <c r="I1991" t="s">
        <v>8712</v>
      </c>
      <c r="J1991" t="s">
        <v>8713</v>
      </c>
      <c r="K1991" s="43" t="s">
        <v>96</v>
      </c>
      <c r="P1991" s="43" t="s">
        <v>3821</v>
      </c>
      <c r="Q1991" t="s">
        <v>41</v>
      </c>
      <c r="R1991" s="1" t="s">
        <v>3200</v>
      </c>
      <c r="S1991" s="38" t="s">
        <v>3201</v>
      </c>
      <c r="T1991" t="s">
        <v>44</v>
      </c>
      <c r="U1991" t="s">
        <v>575</v>
      </c>
      <c r="W1991" s="21">
        <v>2013</v>
      </c>
      <c r="X1991" t="s">
        <v>61</v>
      </c>
      <c r="Z1991" s="8"/>
      <c r="AA1991" t="s">
        <v>1345</v>
      </c>
      <c r="AB1991" t="str">
        <f>G1991&amp;IF(D1991="NA",   I1991&amp;"_"&amp;K1991&amp;"_"&amp;P1991&amp;"_"&amp;W1991&amp;"."&amp;T1991, I1991&amp;"_"&amp;D1991&amp;"_"&amp;K1991&amp;"_"&amp;P1991&amp;"_"&amp;W1991&amp;"."&amp;T1991)</f>
        <v>Dutch CaribbeanABW|CUW|SXM|BES|BES|BES_Plantae_Flora_2013.pdf</v>
      </c>
      <c r="AC1991" s="8"/>
      <c r="AD1991" t="e">
        <v>#N/A</v>
      </c>
      <c r="AE1991" s="1" t="s">
        <v>3200</v>
      </c>
      <c r="AF1991" t="str">
        <f>VLOOKUP(AE1991,[1]urls_output!$A:$B,2,FALSE)</f>
        <v>T</v>
      </c>
    </row>
    <row r="1992" spans="1:32" ht="15" customHeight="1">
      <c r="A1992">
        <v>1997</v>
      </c>
      <c r="B1992" s="43" t="s">
        <v>162</v>
      </c>
      <c r="C1992" s="24" t="s">
        <v>1047</v>
      </c>
      <c r="D1992" t="s">
        <v>34</v>
      </c>
      <c r="I1992" t="s">
        <v>1048</v>
      </c>
      <c r="J1992" t="s">
        <v>1049</v>
      </c>
      <c r="K1992" s="43" t="s">
        <v>96</v>
      </c>
      <c r="P1992" s="43" t="s">
        <v>3821</v>
      </c>
      <c r="Q1992" t="s">
        <v>41</v>
      </c>
      <c r="R1992" s="1" t="s">
        <v>4097</v>
      </c>
      <c r="S1992" s="38" t="s">
        <v>4098</v>
      </c>
      <c r="T1992" t="s">
        <v>526</v>
      </c>
      <c r="U1992" t="s">
        <v>575</v>
      </c>
      <c r="W1992" s="21">
        <v>2024</v>
      </c>
      <c r="X1992" t="s">
        <v>61</v>
      </c>
      <c r="Y1992" t="s">
        <v>1302</v>
      </c>
      <c r="Z1992" s="8"/>
      <c r="AA1992" t="s">
        <v>4099</v>
      </c>
      <c r="AB1992" t="str">
        <f>IF(D1992="NA",   I1992&amp;"_"&amp;K1992&amp;"_"&amp;P1992&amp;"_"&amp;W1992&amp;"."&amp;T1992, I1992&amp;"_"&amp;D1992&amp;"_"&amp;K1992&amp;"_"&amp;P1992&amp;"_"&amp;W1992&amp;"."&amp;T1992)</f>
        <v>CUW_Plantae_Flora_2024.html</v>
      </c>
      <c r="AC1992" s="8"/>
      <c r="AD1992" t="e">
        <v>#N/A</v>
      </c>
      <c r="AE1992" s="1" t="s">
        <v>4097</v>
      </c>
      <c r="AF1992" t="str">
        <f>VLOOKUP(AE1992,[1]urls_output!$A:$B,2,FALSE)</f>
        <v>F</v>
      </c>
    </row>
    <row r="1993" spans="1:32" ht="15" customHeight="1">
      <c r="A1993">
        <v>1998</v>
      </c>
      <c r="B1993" s="43" t="s">
        <v>162</v>
      </c>
      <c r="C1993" t="s">
        <v>34</v>
      </c>
      <c r="D1993" t="s">
        <v>34</v>
      </c>
      <c r="G1993" t="s">
        <v>3195</v>
      </c>
      <c r="H1993" t="s">
        <v>3199</v>
      </c>
      <c r="I1993" t="s">
        <v>8712</v>
      </c>
      <c r="J1993" t="s">
        <v>8713</v>
      </c>
      <c r="K1993" s="43" t="s">
        <v>37</v>
      </c>
      <c r="P1993" s="43" t="s">
        <v>3641</v>
      </c>
      <c r="Q1993" t="s">
        <v>41</v>
      </c>
      <c r="R1993" s="1" t="s">
        <v>3642</v>
      </c>
      <c r="S1993" s="38" t="s">
        <v>3643</v>
      </c>
      <c r="T1993" t="s">
        <v>44</v>
      </c>
      <c r="U1993" t="s">
        <v>72</v>
      </c>
      <c r="W1993">
        <v>2021</v>
      </c>
      <c r="X1993" t="s">
        <v>61</v>
      </c>
      <c r="Z1993" s="8"/>
      <c r="AB1993" t="str">
        <f>G1993&amp;IF(D1993="NA",   I1993&amp;"_"&amp;K1993&amp;"_"&amp;P1993&amp;"_"&amp;W1993&amp;"."&amp;T1993, I1993&amp;"_"&amp;D1993&amp;"_"&amp;K1993&amp;"_"&amp;P1993&amp;"_"&amp;W1993&amp;"."&amp;T1993)</f>
        <v>Dutch CaribbeanABW|CUW|SXM|BES|BES|BES_Animalia_Fauna_Flagship Species_2021.pdf</v>
      </c>
      <c r="AC1993" s="8"/>
      <c r="AD1993" t="e">
        <v>#N/A</v>
      </c>
      <c r="AE1993" s="1" t="s">
        <v>3642</v>
      </c>
      <c r="AF1993" t="str">
        <f>VLOOKUP(AE1993,[1]urls_output!$A:$B,2,FALSE)</f>
        <v>F</v>
      </c>
    </row>
    <row r="1994" spans="1:32" ht="15" customHeight="1">
      <c r="A1994">
        <v>1999</v>
      </c>
      <c r="B1994" s="43" t="s">
        <v>162</v>
      </c>
      <c r="C1994" t="s">
        <v>34</v>
      </c>
      <c r="D1994" t="s">
        <v>34</v>
      </c>
      <c r="G1994" t="s">
        <v>3195</v>
      </c>
      <c r="H1994" t="s">
        <v>3199</v>
      </c>
      <c r="I1994" t="s">
        <v>8712</v>
      </c>
      <c r="J1994" t="s">
        <v>8713</v>
      </c>
      <c r="K1994" s="43" t="s">
        <v>37</v>
      </c>
      <c r="P1994" s="43" t="s">
        <v>3641</v>
      </c>
      <c r="Q1994" t="s">
        <v>41</v>
      </c>
      <c r="R1994" s="1" t="s">
        <v>3642</v>
      </c>
      <c r="S1994" s="38" t="s">
        <v>3644</v>
      </c>
      <c r="T1994" t="s">
        <v>44</v>
      </c>
      <c r="U1994" t="s">
        <v>72</v>
      </c>
      <c r="W1994" s="21">
        <v>2012</v>
      </c>
      <c r="X1994" t="s">
        <v>61</v>
      </c>
      <c r="Z1994" s="8"/>
      <c r="AA1994" t="s">
        <v>3645</v>
      </c>
      <c r="AB1994" t="str">
        <f>G1994&amp;IF(D1994="NA",   I1994&amp;"_"&amp;K1994&amp;"_"&amp;P1994&amp;"_"&amp;W1994&amp;"."&amp;T1994, I1994&amp;"_"&amp;D1994&amp;"_"&amp;K1994&amp;"_"&amp;P1994&amp;"_"&amp;W1994&amp;"."&amp;T1994)</f>
        <v>Dutch CaribbeanABW|CUW|SXM|BES|BES|BES_Animalia_Fauna_Flagship Species_2012.pdf</v>
      </c>
      <c r="AC1994" s="8"/>
      <c r="AD1994" t="e">
        <v>#N/A</v>
      </c>
      <c r="AE1994" s="1" t="s">
        <v>3642</v>
      </c>
      <c r="AF1994" t="str">
        <f>VLOOKUP(AE1994,[1]urls_output!$A:$B,2,FALSE)</f>
        <v>F</v>
      </c>
    </row>
    <row r="1995" spans="1:32" ht="15" customHeight="1">
      <c r="A1995">
        <v>2000</v>
      </c>
      <c r="B1995" s="43" t="s">
        <v>162</v>
      </c>
      <c r="C1995" s="24" t="s">
        <v>163</v>
      </c>
      <c r="D1995" t="s">
        <v>34</v>
      </c>
      <c r="I1995" t="s">
        <v>164</v>
      </c>
      <c r="J1995" t="s">
        <v>165</v>
      </c>
      <c r="K1995" s="43" t="s">
        <v>96</v>
      </c>
      <c r="P1995" s="43" t="s">
        <v>7779</v>
      </c>
      <c r="Q1995" t="s">
        <v>41</v>
      </c>
      <c r="R1995" s="26" t="s">
        <v>7781</v>
      </c>
      <c r="S1995" s="52" t="s">
        <v>7782</v>
      </c>
      <c r="T1995" t="s">
        <v>44</v>
      </c>
      <c r="U1995" t="s">
        <v>72</v>
      </c>
      <c r="W1995" s="21">
        <v>2006</v>
      </c>
      <c r="X1995" t="s">
        <v>61</v>
      </c>
      <c r="Z1995" s="8"/>
      <c r="AB1995" t="str">
        <f t="shared" ref="AB1995:AB2025" si="44">IF(D1995="NA",   I1995&amp;"_"&amp;K1995&amp;"_"&amp;P1995&amp;"_"&amp;W1995&amp;"."&amp;T1995, I1995&amp;"_"&amp;D1995&amp;"_"&amp;K1995&amp;"_"&amp;P1995&amp;"_"&amp;W1995&amp;"."&amp;T1995)</f>
        <v>GTM_Plantae_Trees_2006.pdf</v>
      </c>
      <c r="AC1995" s="8"/>
      <c r="AD1995" t="s">
        <v>7783</v>
      </c>
      <c r="AE1995" s="26" t="s">
        <v>7781</v>
      </c>
      <c r="AF1995" t="str">
        <f>VLOOKUP(AE1995,[1]urls_output!$A:$B,2,FALSE)</f>
        <v>T</v>
      </c>
    </row>
    <row r="1996" spans="1:32" ht="15" customHeight="1">
      <c r="A1996">
        <v>2001</v>
      </c>
      <c r="B1996" s="43" t="s">
        <v>162</v>
      </c>
      <c r="C1996" s="24" t="s">
        <v>163</v>
      </c>
      <c r="D1996" t="s">
        <v>34</v>
      </c>
      <c r="I1996" t="s">
        <v>164</v>
      </c>
      <c r="J1996" t="s">
        <v>165</v>
      </c>
      <c r="K1996" t="s">
        <v>37</v>
      </c>
      <c r="P1996" s="43" t="s">
        <v>2907</v>
      </c>
      <c r="Q1996" t="s">
        <v>41</v>
      </c>
      <c r="R1996" s="1" t="s">
        <v>3202</v>
      </c>
      <c r="S1996" s="38" t="s">
        <v>3203</v>
      </c>
      <c r="T1996" t="s">
        <v>44</v>
      </c>
      <c r="U1996" t="s">
        <v>171</v>
      </c>
      <c r="W1996" s="21">
        <v>2022</v>
      </c>
      <c r="X1996" t="s">
        <v>61</v>
      </c>
      <c r="Z1996" s="8"/>
      <c r="AB1996" t="str">
        <f t="shared" si="44"/>
        <v>GTM_Animalia_Fauna_2022.pdf</v>
      </c>
      <c r="AC1996" s="8"/>
      <c r="AD1996" t="s">
        <v>3204</v>
      </c>
      <c r="AE1996" s="1" t="s">
        <v>3202</v>
      </c>
      <c r="AF1996" t="str">
        <f>VLOOKUP(AE1996,[1]urls_output!$A:$B,2,FALSE)</f>
        <v>T</v>
      </c>
    </row>
    <row r="1997" spans="1:32" ht="15" customHeight="1">
      <c r="A1997">
        <v>2002</v>
      </c>
      <c r="B1997" s="43" t="s">
        <v>162</v>
      </c>
      <c r="C1997" s="24" t="s">
        <v>163</v>
      </c>
      <c r="D1997" t="s">
        <v>34</v>
      </c>
      <c r="I1997" t="s">
        <v>164</v>
      </c>
      <c r="J1997" t="s">
        <v>165</v>
      </c>
      <c r="K1997" s="43" t="s">
        <v>37</v>
      </c>
      <c r="P1997" s="43" t="s">
        <v>2907</v>
      </c>
      <c r="Q1997" t="s">
        <v>41</v>
      </c>
      <c r="R1997" s="1" t="s">
        <v>3202</v>
      </c>
      <c r="S1997" s="38" t="s">
        <v>3205</v>
      </c>
      <c r="T1997" t="s">
        <v>44</v>
      </c>
      <c r="U1997" t="s">
        <v>171</v>
      </c>
      <c r="W1997" s="21">
        <v>2009</v>
      </c>
      <c r="X1997" t="s">
        <v>61</v>
      </c>
      <c r="Z1997" s="8"/>
      <c r="AB1997" t="str">
        <f t="shared" si="44"/>
        <v>GTM_Animalia_Fauna_2009.pdf</v>
      </c>
      <c r="AC1997" s="8"/>
      <c r="AD1997" t="s">
        <v>3206</v>
      </c>
      <c r="AE1997" s="1" t="s">
        <v>3202</v>
      </c>
      <c r="AF1997" t="str">
        <f>VLOOKUP(AE1997,[1]urls_output!$A:$B,2,FALSE)</f>
        <v>T</v>
      </c>
    </row>
    <row r="1998" spans="1:32" ht="15" customHeight="1">
      <c r="A1998">
        <v>2003</v>
      </c>
      <c r="B1998" s="43" t="s">
        <v>162</v>
      </c>
      <c r="C1998" s="24" t="s">
        <v>163</v>
      </c>
      <c r="D1998" t="s">
        <v>34</v>
      </c>
      <c r="I1998" t="s">
        <v>164</v>
      </c>
      <c r="J1998" t="s">
        <v>165</v>
      </c>
      <c r="K1998" s="43" t="s">
        <v>96</v>
      </c>
      <c r="P1998" s="43" t="s">
        <v>3821</v>
      </c>
      <c r="Q1998" t="s">
        <v>41</v>
      </c>
      <c r="R1998" s="1" t="s">
        <v>3202</v>
      </c>
      <c r="S1998" s="38" t="s">
        <v>3205</v>
      </c>
      <c r="T1998" t="s">
        <v>44</v>
      </c>
      <c r="U1998" t="s">
        <v>171</v>
      </c>
      <c r="W1998" s="21">
        <v>2009</v>
      </c>
      <c r="X1998" t="s">
        <v>61</v>
      </c>
      <c r="Z1998" s="8"/>
      <c r="AB1998" t="str">
        <f t="shared" si="44"/>
        <v>GTM_Plantae_Flora_2009.pdf</v>
      </c>
      <c r="AC1998" s="8"/>
      <c r="AD1998" t="s">
        <v>3206</v>
      </c>
      <c r="AE1998" s="1" t="s">
        <v>3202</v>
      </c>
      <c r="AF1998" t="str">
        <f>VLOOKUP(AE1998,[1]urls_output!$A:$B,2,FALSE)</f>
        <v>T</v>
      </c>
    </row>
    <row r="1999" spans="1:32" ht="15" customHeight="1">
      <c r="A1999">
        <v>2004</v>
      </c>
      <c r="B1999" s="43" t="s">
        <v>162</v>
      </c>
      <c r="C1999" s="24" t="s">
        <v>163</v>
      </c>
      <c r="D1999" t="s">
        <v>34</v>
      </c>
      <c r="I1999" t="s">
        <v>164</v>
      </c>
      <c r="J1999" t="s">
        <v>165</v>
      </c>
      <c r="K1999" s="43" t="s">
        <v>37</v>
      </c>
      <c r="L1999" t="s">
        <v>177</v>
      </c>
      <c r="M1999" t="s">
        <v>178</v>
      </c>
      <c r="N1999" t="s">
        <v>903</v>
      </c>
      <c r="P1999" t="s">
        <v>6506</v>
      </c>
      <c r="Q1999" t="s">
        <v>41</v>
      </c>
      <c r="R1999" s="1" t="s">
        <v>6507</v>
      </c>
      <c r="S1999" s="38" t="s">
        <v>6508</v>
      </c>
      <c r="T1999" t="s">
        <v>44</v>
      </c>
      <c r="U1999" t="s">
        <v>171</v>
      </c>
      <c r="W1999" s="21">
        <v>2020</v>
      </c>
      <c r="X1999" t="s">
        <v>61</v>
      </c>
      <c r="Z1999" s="8"/>
      <c r="AB1999" t="str">
        <f t="shared" si="44"/>
        <v>GTM_Animalia_Metropolitan Mammals_2020.pdf</v>
      </c>
      <c r="AC1999" s="8"/>
      <c r="AD1999" t="s">
        <v>6509</v>
      </c>
      <c r="AE1999" s="1" t="s">
        <v>6507</v>
      </c>
      <c r="AF1999" t="str">
        <f>VLOOKUP(AE1999,[1]urls_output!$A:$B,2,FALSE)</f>
        <v>T</v>
      </c>
    </row>
    <row r="2000" spans="1:32" ht="15" customHeight="1">
      <c r="A2000">
        <v>2005</v>
      </c>
      <c r="B2000" s="43" t="s">
        <v>162</v>
      </c>
      <c r="C2000" s="24" t="s">
        <v>163</v>
      </c>
      <c r="D2000" t="s">
        <v>34</v>
      </c>
      <c r="I2000" t="s">
        <v>164</v>
      </c>
      <c r="J2000" t="s">
        <v>165</v>
      </c>
      <c r="K2000" s="43" t="s">
        <v>37</v>
      </c>
      <c r="L2000" t="s">
        <v>177</v>
      </c>
      <c r="M2000" t="s">
        <v>178</v>
      </c>
      <c r="N2000" t="s">
        <v>812</v>
      </c>
      <c r="P2000" t="s">
        <v>6502</v>
      </c>
      <c r="Q2000" t="s">
        <v>41</v>
      </c>
      <c r="R2000" s="1" t="s">
        <v>6503</v>
      </c>
      <c r="S2000" s="38" t="s">
        <v>6504</v>
      </c>
      <c r="T2000" t="s">
        <v>44</v>
      </c>
      <c r="U2000" t="s">
        <v>171</v>
      </c>
      <c r="W2000" s="21">
        <v>2018</v>
      </c>
      <c r="X2000" t="s">
        <v>61</v>
      </c>
      <c r="Z2000" s="8"/>
      <c r="AB2000" t="str">
        <f t="shared" si="44"/>
        <v>GTM_Animalia_Metropolitan Birds_2018.pdf</v>
      </c>
      <c r="AC2000" s="8"/>
      <c r="AD2000" t="s">
        <v>6505</v>
      </c>
      <c r="AE2000" s="1" t="s">
        <v>6503</v>
      </c>
      <c r="AF2000" t="str">
        <f>VLOOKUP(AE2000,[1]urls_output!$A:$B,2,FALSE)</f>
        <v>F</v>
      </c>
    </row>
    <row r="2001" spans="1:32" ht="15" customHeight="1">
      <c r="A2001">
        <v>2006</v>
      </c>
      <c r="B2001" s="43" t="s">
        <v>162</v>
      </c>
      <c r="C2001" s="24" t="s">
        <v>163</v>
      </c>
      <c r="D2001" t="s">
        <v>34</v>
      </c>
      <c r="I2001" t="s">
        <v>164</v>
      </c>
      <c r="J2001" t="s">
        <v>165</v>
      </c>
      <c r="K2001" s="43" t="s">
        <v>37</v>
      </c>
      <c r="L2001" t="s">
        <v>177</v>
      </c>
      <c r="M2001" t="s">
        <v>178</v>
      </c>
      <c r="N2001" t="s">
        <v>179</v>
      </c>
      <c r="P2001" s="43" t="s">
        <v>180</v>
      </c>
      <c r="Q2001" t="s">
        <v>41</v>
      </c>
      <c r="R2001" s="1" t="s">
        <v>494</v>
      </c>
      <c r="S2001" s="38" t="s">
        <v>495</v>
      </c>
      <c r="T2001" t="s">
        <v>44</v>
      </c>
      <c r="U2001" t="s">
        <v>171</v>
      </c>
      <c r="W2001" s="21">
        <v>2023</v>
      </c>
      <c r="X2001" t="s">
        <v>61</v>
      </c>
      <c r="Z2001" s="8"/>
      <c r="AA2001" t="s">
        <v>496</v>
      </c>
      <c r="AB2001" t="str">
        <f t="shared" si="44"/>
        <v>GTM_Animalia_Amphibians_2023.pdf</v>
      </c>
      <c r="AC2001" s="8"/>
      <c r="AD2001" t="s">
        <v>497</v>
      </c>
      <c r="AE2001" s="1" t="s">
        <v>494</v>
      </c>
      <c r="AF2001" t="str">
        <f>VLOOKUP(AE2001,[1]urls_output!$A:$B,2,FALSE)</f>
        <v>T</v>
      </c>
    </row>
    <row r="2002" spans="1:32" ht="15" customHeight="1">
      <c r="A2002">
        <v>2007</v>
      </c>
      <c r="B2002" s="43" t="s">
        <v>162</v>
      </c>
      <c r="C2002" s="24" t="s">
        <v>163</v>
      </c>
      <c r="D2002" t="s">
        <v>34</v>
      </c>
      <c r="I2002" t="s">
        <v>164</v>
      </c>
      <c r="J2002" t="s">
        <v>165</v>
      </c>
      <c r="K2002" s="43" t="s">
        <v>37</v>
      </c>
      <c r="L2002" t="s">
        <v>38</v>
      </c>
      <c r="M2002" t="s">
        <v>166</v>
      </c>
      <c r="N2002" t="s">
        <v>167</v>
      </c>
      <c r="O2002" t="s">
        <v>168</v>
      </c>
      <c r="P2002" t="s">
        <v>168</v>
      </c>
      <c r="Q2002" t="s">
        <v>41</v>
      </c>
      <c r="R2002" s="1" t="s">
        <v>169</v>
      </c>
      <c r="S2002" s="38" t="s">
        <v>170</v>
      </c>
      <c r="T2002" t="s">
        <v>44</v>
      </c>
      <c r="U2002" t="s">
        <v>171</v>
      </c>
      <c r="W2002" s="21">
        <v>2005</v>
      </c>
      <c r="X2002" t="s">
        <v>61</v>
      </c>
      <c r="Z2002" s="8"/>
      <c r="AA2002" t="s">
        <v>172</v>
      </c>
      <c r="AB2002" t="str">
        <f t="shared" si="44"/>
        <v>GTM_Animalia_Amblypygi_2005.pdf</v>
      </c>
      <c r="AC2002" s="8"/>
      <c r="AD2002" t="s">
        <v>173</v>
      </c>
      <c r="AE2002" s="1" t="s">
        <v>169</v>
      </c>
      <c r="AF2002" t="str">
        <f>VLOOKUP(AE2002,[1]urls_output!$A:$B,2,FALSE)</f>
        <v>F</v>
      </c>
    </row>
    <row r="2003" spans="1:32" ht="15" customHeight="1">
      <c r="A2003">
        <v>2008</v>
      </c>
      <c r="B2003" s="43" t="s">
        <v>162</v>
      </c>
      <c r="C2003" s="24" t="s">
        <v>5100</v>
      </c>
      <c r="D2003" t="s">
        <v>34</v>
      </c>
      <c r="I2003" t="s">
        <v>5101</v>
      </c>
      <c r="J2003" t="s">
        <v>5102</v>
      </c>
      <c r="K2003" s="43" t="s">
        <v>96</v>
      </c>
      <c r="P2003" t="s">
        <v>5103</v>
      </c>
      <c r="Q2003" t="s">
        <v>41</v>
      </c>
      <c r="R2003" s="1" t="s">
        <v>5104</v>
      </c>
      <c r="S2003" s="38" t="s">
        <v>5105</v>
      </c>
      <c r="T2003" t="s">
        <v>44</v>
      </c>
      <c r="U2003" t="s">
        <v>45</v>
      </c>
      <c r="W2003" s="21">
        <v>2016</v>
      </c>
      <c r="X2003" t="s">
        <v>61</v>
      </c>
      <c r="Z2003" s="8"/>
      <c r="AA2003" t="s">
        <v>5106</v>
      </c>
      <c r="AB2003" t="str">
        <f t="shared" si="44"/>
        <v>HTI_Plantae_Flora on the red list_2016.pdf</v>
      </c>
      <c r="AC2003" s="8"/>
      <c r="AD2003" t="s">
        <v>5107</v>
      </c>
      <c r="AE2003" s="1" t="s">
        <v>5104</v>
      </c>
      <c r="AF2003" t="str">
        <f>VLOOKUP(AE2003,[1]urls_output!$A:$B,2,FALSE)</f>
        <v>T</v>
      </c>
    </row>
    <row r="2004" spans="1:32" ht="15" customHeight="1">
      <c r="A2004">
        <v>2009</v>
      </c>
      <c r="B2004" s="43" t="s">
        <v>162</v>
      </c>
      <c r="C2004" s="24" t="s">
        <v>2818</v>
      </c>
      <c r="D2004" t="s">
        <v>34</v>
      </c>
      <c r="I2004" t="s">
        <v>2819</v>
      </c>
      <c r="J2004" t="s">
        <v>2820</v>
      </c>
      <c r="K2004" s="43" t="s">
        <v>37</v>
      </c>
      <c r="P2004" t="s">
        <v>2821</v>
      </c>
      <c r="Q2004" t="s">
        <v>41</v>
      </c>
      <c r="R2004" s="1" t="s">
        <v>2822</v>
      </c>
      <c r="S2004" s="38" t="s">
        <v>2823</v>
      </c>
      <c r="T2004" t="s">
        <v>44</v>
      </c>
      <c r="U2004" t="s">
        <v>72</v>
      </c>
      <c r="W2004" s="21">
        <v>2010</v>
      </c>
      <c r="X2004" t="s">
        <v>61</v>
      </c>
      <c r="Z2004" s="8"/>
      <c r="AB2004" t="str">
        <f t="shared" si="44"/>
        <v>JAM_Animalia_Endemic Fauna_2010.pdf</v>
      </c>
      <c r="AC2004" s="8"/>
      <c r="AD2004" t="s">
        <v>2824</v>
      </c>
      <c r="AE2004" s="1" t="s">
        <v>2822</v>
      </c>
      <c r="AF2004" t="str">
        <f>VLOOKUP(AE2004,[1]urls_output!$A:$B,2,FALSE)</f>
        <v>T</v>
      </c>
    </row>
    <row r="2005" spans="1:32" ht="15" customHeight="1">
      <c r="A2005">
        <v>2010</v>
      </c>
      <c r="B2005" s="43" t="s">
        <v>162</v>
      </c>
      <c r="C2005" s="24" t="s">
        <v>2818</v>
      </c>
      <c r="D2005" t="s">
        <v>34</v>
      </c>
      <c r="I2005" t="s">
        <v>2819</v>
      </c>
      <c r="J2005" t="s">
        <v>2820</v>
      </c>
      <c r="K2005" s="43" t="s">
        <v>96</v>
      </c>
      <c r="P2005" t="s">
        <v>2831</v>
      </c>
      <c r="Q2005" t="s">
        <v>41</v>
      </c>
      <c r="R2005" s="1" t="s">
        <v>2822</v>
      </c>
      <c r="S2005" s="38" t="s">
        <v>2823</v>
      </c>
      <c r="T2005" t="s">
        <v>44</v>
      </c>
      <c r="U2005" t="s">
        <v>72</v>
      </c>
      <c r="W2005" s="21">
        <v>2010</v>
      </c>
      <c r="X2005" t="s">
        <v>61</v>
      </c>
      <c r="Z2005" s="8"/>
      <c r="AB2005" t="str">
        <f t="shared" si="44"/>
        <v>JAM_Plantae_Endemic Flora_2010.pdf</v>
      </c>
      <c r="AC2005" s="8"/>
      <c r="AD2005" t="s">
        <v>2824</v>
      </c>
      <c r="AE2005" s="1" t="s">
        <v>2822</v>
      </c>
      <c r="AF2005" t="str">
        <f>VLOOKUP(AE2005,[1]urls_output!$A:$B,2,FALSE)</f>
        <v>T</v>
      </c>
    </row>
    <row r="2006" spans="1:32" ht="15" customHeight="1">
      <c r="A2006">
        <v>2011</v>
      </c>
      <c r="B2006" s="43" t="s">
        <v>162</v>
      </c>
      <c r="C2006" s="24" t="s">
        <v>2818</v>
      </c>
      <c r="D2006" t="s">
        <v>34</v>
      </c>
      <c r="I2006" t="s">
        <v>2819</v>
      </c>
      <c r="J2006" t="s">
        <v>2820</v>
      </c>
      <c r="K2006" s="43" t="s">
        <v>96</v>
      </c>
      <c r="P2006" t="s">
        <v>5954</v>
      </c>
      <c r="Q2006" t="s">
        <v>41</v>
      </c>
      <c r="R2006" s="1" t="s">
        <v>5955</v>
      </c>
      <c r="S2006" s="38" t="s">
        <v>5956</v>
      </c>
      <c r="T2006" t="s">
        <v>44</v>
      </c>
      <c r="U2006" t="s">
        <v>72</v>
      </c>
      <c r="W2006" s="21">
        <v>1988</v>
      </c>
      <c r="X2006" t="s">
        <v>61</v>
      </c>
      <c r="Z2006" s="8"/>
      <c r="AB2006" t="str">
        <f t="shared" si="44"/>
        <v>JAM_Plantae_Magnoliophyta_1988.pdf</v>
      </c>
      <c r="AC2006" s="8"/>
      <c r="AD2006" t="s">
        <v>5957</v>
      </c>
      <c r="AE2006" s="1" t="s">
        <v>5955</v>
      </c>
      <c r="AF2006" t="str">
        <f>VLOOKUP(AE2006,[1]urls_output!$A:$B,2,FALSE)</f>
        <v>F</v>
      </c>
    </row>
    <row r="2007" spans="1:32" ht="15" customHeight="1">
      <c r="A2007">
        <v>2012</v>
      </c>
      <c r="B2007" s="43" t="s">
        <v>162</v>
      </c>
      <c r="C2007" s="24" t="s">
        <v>498</v>
      </c>
      <c r="D2007" t="s">
        <v>34</v>
      </c>
      <c r="I2007" t="s">
        <v>499</v>
      </c>
      <c r="J2007" t="s">
        <v>500</v>
      </c>
      <c r="K2007" s="43" t="s">
        <v>37</v>
      </c>
      <c r="L2007" t="s">
        <v>177</v>
      </c>
      <c r="M2007" t="s">
        <v>178</v>
      </c>
      <c r="N2007" t="s">
        <v>903</v>
      </c>
      <c r="P2007" t="s">
        <v>5979</v>
      </c>
      <c r="Q2007" t="s">
        <v>41</v>
      </c>
      <c r="R2007" s="1" t="s">
        <v>6135</v>
      </c>
      <c r="S2007" s="38" t="s">
        <v>6136</v>
      </c>
      <c r="T2007" t="s">
        <v>44</v>
      </c>
      <c r="U2007" t="s">
        <v>171</v>
      </c>
      <c r="W2007" s="21">
        <v>2018</v>
      </c>
      <c r="X2007" t="s">
        <v>61</v>
      </c>
      <c r="Z2007" s="8"/>
      <c r="AB2007" t="str">
        <f t="shared" si="44"/>
        <v>NIC_Animalia_Mammals_2018.pdf</v>
      </c>
      <c r="AC2007" s="8"/>
      <c r="AD2007" t="s">
        <v>6137</v>
      </c>
      <c r="AE2007" s="1" t="s">
        <v>6135</v>
      </c>
      <c r="AF2007" t="str">
        <f>VLOOKUP(AE2007,[1]urls_output!$A:$B,2,FALSE)</f>
        <v>F</v>
      </c>
    </row>
    <row r="2008" spans="1:32" ht="15" customHeight="1">
      <c r="A2008">
        <v>2013</v>
      </c>
      <c r="B2008" s="43" t="s">
        <v>162</v>
      </c>
      <c r="C2008" s="24" t="s">
        <v>498</v>
      </c>
      <c r="D2008" t="s">
        <v>34</v>
      </c>
      <c r="I2008" t="s">
        <v>499</v>
      </c>
      <c r="J2008" t="s">
        <v>500</v>
      </c>
      <c r="K2008" s="43" t="s">
        <v>37</v>
      </c>
      <c r="L2008" t="s">
        <v>177</v>
      </c>
      <c r="M2008" t="s">
        <v>178</v>
      </c>
      <c r="N2008" t="s">
        <v>903</v>
      </c>
      <c r="P2008" t="s">
        <v>5979</v>
      </c>
      <c r="Q2008" t="s">
        <v>41</v>
      </c>
      <c r="R2008" s="1" t="s">
        <v>6138</v>
      </c>
      <c r="S2008" s="38" t="s">
        <v>6139</v>
      </c>
      <c r="T2008" t="s">
        <v>44</v>
      </c>
      <c r="U2008" t="s">
        <v>171</v>
      </c>
      <c r="W2008" s="21">
        <v>2012</v>
      </c>
      <c r="X2008" t="s">
        <v>61</v>
      </c>
      <c r="Z2008" s="8"/>
      <c r="AB2008" t="str">
        <f t="shared" si="44"/>
        <v>NIC_Animalia_Mammals_2012.pdf</v>
      </c>
      <c r="AC2008" s="8"/>
      <c r="AD2008" t="s">
        <v>6140</v>
      </c>
      <c r="AE2008" s="1" t="s">
        <v>6138</v>
      </c>
      <c r="AF2008" t="str">
        <f>VLOOKUP(AE2008,[1]urls_output!$A:$B,2,FALSE)</f>
        <v>T</v>
      </c>
    </row>
    <row r="2009" spans="1:32" ht="15" customHeight="1">
      <c r="A2009">
        <v>2014</v>
      </c>
      <c r="B2009" s="43" t="s">
        <v>162</v>
      </c>
      <c r="C2009" s="24" t="s">
        <v>498</v>
      </c>
      <c r="D2009" t="s">
        <v>34</v>
      </c>
      <c r="I2009" t="s">
        <v>499</v>
      </c>
      <c r="J2009" t="s">
        <v>500</v>
      </c>
      <c r="K2009" s="43" t="s">
        <v>37</v>
      </c>
      <c r="L2009" t="s">
        <v>177</v>
      </c>
      <c r="M2009" t="s">
        <v>178</v>
      </c>
      <c r="N2009" t="s">
        <v>179</v>
      </c>
      <c r="P2009" t="s">
        <v>180</v>
      </c>
      <c r="Q2009" t="s">
        <v>41</v>
      </c>
      <c r="R2009" s="1" t="s">
        <v>501</v>
      </c>
      <c r="S2009" s="38" t="s">
        <v>502</v>
      </c>
      <c r="T2009" t="s">
        <v>44</v>
      </c>
      <c r="U2009" t="s">
        <v>171</v>
      </c>
      <c r="W2009" s="21">
        <v>2018</v>
      </c>
      <c r="X2009" t="s">
        <v>61</v>
      </c>
      <c r="Z2009" s="8"/>
      <c r="AB2009" t="str">
        <f t="shared" si="44"/>
        <v>NIC_Animalia_Amphibians_2018.pdf</v>
      </c>
      <c r="AC2009" s="8"/>
      <c r="AD2009" t="s">
        <v>503</v>
      </c>
      <c r="AE2009" s="1" t="s">
        <v>501</v>
      </c>
      <c r="AF2009" t="str">
        <f>VLOOKUP(AE2009,[1]urls_output!$A:$B,2,FALSE)</f>
        <v>T</v>
      </c>
    </row>
    <row r="2010" spans="1:32" ht="15" customHeight="1">
      <c r="A2010">
        <v>2015</v>
      </c>
      <c r="B2010" s="43" t="s">
        <v>162</v>
      </c>
      <c r="C2010" s="24" t="s">
        <v>498</v>
      </c>
      <c r="D2010" t="s">
        <v>34</v>
      </c>
      <c r="I2010" t="s">
        <v>499</v>
      </c>
      <c r="J2010" t="s">
        <v>500</v>
      </c>
      <c r="K2010" s="43" t="s">
        <v>37</v>
      </c>
      <c r="L2010" t="s">
        <v>177</v>
      </c>
      <c r="M2010" t="s">
        <v>178</v>
      </c>
      <c r="N2010" t="s">
        <v>2291</v>
      </c>
      <c r="P2010" t="s">
        <v>7214</v>
      </c>
      <c r="Q2010" t="s">
        <v>41</v>
      </c>
      <c r="R2010" s="1" t="s">
        <v>501</v>
      </c>
      <c r="S2010" s="38" t="s">
        <v>502</v>
      </c>
      <c r="T2010" t="s">
        <v>44</v>
      </c>
      <c r="U2010" t="s">
        <v>171</v>
      </c>
      <c r="W2010" s="21">
        <v>2018</v>
      </c>
      <c r="X2010" t="s">
        <v>61</v>
      </c>
      <c r="Z2010" s="8"/>
      <c r="AB2010" t="str">
        <f t="shared" si="44"/>
        <v>NIC_Animalia_Reptiles_2018.pdf</v>
      </c>
      <c r="AC2010" s="8"/>
      <c r="AD2010" t="s">
        <v>503</v>
      </c>
      <c r="AE2010" s="1" t="s">
        <v>501</v>
      </c>
      <c r="AF2010" t="str">
        <f>VLOOKUP(AE2010,[1]urls_output!$A:$B,2,FALSE)</f>
        <v>T</v>
      </c>
    </row>
    <row r="2011" spans="1:32" ht="15" customHeight="1">
      <c r="A2011">
        <v>2016</v>
      </c>
      <c r="B2011" s="43" t="s">
        <v>162</v>
      </c>
      <c r="C2011" s="24" t="s">
        <v>498</v>
      </c>
      <c r="D2011" t="s">
        <v>34</v>
      </c>
      <c r="I2011" t="s">
        <v>499</v>
      </c>
      <c r="J2011" t="s">
        <v>500</v>
      </c>
      <c r="K2011" s="43" t="s">
        <v>37</v>
      </c>
      <c r="L2011" t="s">
        <v>177</v>
      </c>
      <c r="M2011" t="s">
        <v>178</v>
      </c>
      <c r="P2011" t="s">
        <v>2795</v>
      </c>
      <c r="Q2011" t="s">
        <v>41</v>
      </c>
      <c r="R2011" s="1" t="s">
        <v>2796</v>
      </c>
      <c r="S2011" s="38" t="s">
        <v>2797</v>
      </c>
      <c r="T2011" t="s">
        <v>44</v>
      </c>
      <c r="U2011" t="s">
        <v>171</v>
      </c>
      <c r="W2011" s="21">
        <v>2018</v>
      </c>
      <c r="X2011" t="s">
        <v>61</v>
      </c>
      <c r="Z2011" s="8"/>
      <c r="AB2011" t="str">
        <f t="shared" si="44"/>
        <v>NIC_Animalia_Endangered vertebrates_2018.pdf</v>
      </c>
      <c r="AC2011" s="8"/>
      <c r="AD2011" t="s">
        <v>2798</v>
      </c>
      <c r="AE2011" s="1" t="s">
        <v>2796</v>
      </c>
      <c r="AF2011" t="str">
        <f>VLOOKUP(AE2011,[1]urls_output!$A:$B,2,FALSE)</f>
        <v>T</v>
      </c>
    </row>
    <row r="2012" spans="1:32" ht="15" customHeight="1">
      <c r="A2012">
        <v>2017</v>
      </c>
      <c r="B2012" s="43" t="s">
        <v>162</v>
      </c>
      <c r="C2012" s="24" t="s">
        <v>498</v>
      </c>
      <c r="D2012" t="s">
        <v>34</v>
      </c>
      <c r="I2012" t="s">
        <v>499</v>
      </c>
      <c r="J2012" t="s">
        <v>500</v>
      </c>
      <c r="K2012" s="43" t="s">
        <v>37</v>
      </c>
      <c r="L2012" t="s">
        <v>177</v>
      </c>
      <c r="M2012" t="s">
        <v>178</v>
      </c>
      <c r="N2012" t="s">
        <v>812</v>
      </c>
      <c r="P2012" s="43" t="s">
        <v>1146</v>
      </c>
      <c r="Q2012" t="s">
        <v>41</v>
      </c>
      <c r="R2012" s="1" t="s">
        <v>1347</v>
      </c>
      <c r="S2012" s="38" t="s">
        <v>1348</v>
      </c>
      <c r="T2012" t="s">
        <v>44</v>
      </c>
      <c r="U2012" t="s">
        <v>171</v>
      </c>
      <c r="W2012" s="21">
        <v>2023</v>
      </c>
      <c r="X2012" t="s">
        <v>61</v>
      </c>
      <c r="Z2012" s="8"/>
      <c r="AB2012" t="str">
        <f t="shared" si="44"/>
        <v>NIC_Animalia_Birds_2023.pdf</v>
      </c>
      <c r="AC2012" s="8"/>
      <c r="AD2012" t="s">
        <v>1349</v>
      </c>
      <c r="AE2012" s="1" t="s">
        <v>1347</v>
      </c>
      <c r="AF2012" t="str">
        <f>VLOOKUP(AE2012,[1]urls_output!$A:$B,2,FALSE)</f>
        <v>T</v>
      </c>
    </row>
    <row r="2013" spans="1:32" ht="15" customHeight="1">
      <c r="A2013">
        <v>2018</v>
      </c>
      <c r="B2013" s="43" t="s">
        <v>162</v>
      </c>
      <c r="C2013" s="24" t="s">
        <v>498</v>
      </c>
      <c r="D2013" t="s">
        <v>34</v>
      </c>
      <c r="I2013" t="s">
        <v>499</v>
      </c>
      <c r="J2013" t="s">
        <v>500</v>
      </c>
      <c r="K2013" t="s">
        <v>37</v>
      </c>
      <c r="L2013" t="s">
        <v>177</v>
      </c>
      <c r="M2013" t="s">
        <v>178</v>
      </c>
      <c r="N2013" t="s">
        <v>812</v>
      </c>
      <c r="P2013" s="43" t="s">
        <v>1146</v>
      </c>
      <c r="Q2013" t="s">
        <v>41</v>
      </c>
      <c r="R2013" s="1" t="s">
        <v>1350</v>
      </c>
      <c r="S2013" s="38" t="s">
        <v>1351</v>
      </c>
      <c r="T2013" t="s">
        <v>44</v>
      </c>
      <c r="U2013" t="s">
        <v>171</v>
      </c>
      <c r="W2013" s="21">
        <v>2021</v>
      </c>
      <c r="X2013" t="s">
        <v>61</v>
      </c>
      <c r="Z2013" s="8"/>
      <c r="AB2013" t="str">
        <f t="shared" si="44"/>
        <v>NIC_Animalia_Birds_2021.pdf</v>
      </c>
      <c r="AC2013" s="8"/>
      <c r="AD2013" t="s">
        <v>1352</v>
      </c>
      <c r="AE2013" s="1" t="s">
        <v>1350</v>
      </c>
      <c r="AF2013" t="str">
        <f>VLOOKUP(AE2013,[1]urls_output!$A:$B,2,FALSE)</f>
        <v>T</v>
      </c>
    </row>
    <row r="2014" spans="1:32" ht="15" customHeight="1">
      <c r="A2014">
        <v>2019</v>
      </c>
      <c r="B2014" s="43" t="s">
        <v>162</v>
      </c>
      <c r="C2014" s="24" t="s">
        <v>2760</v>
      </c>
      <c r="D2014" t="s">
        <v>34</v>
      </c>
      <c r="I2014" t="s">
        <v>2761</v>
      </c>
      <c r="J2014" t="s">
        <v>2762</v>
      </c>
      <c r="K2014" t="s">
        <v>37</v>
      </c>
      <c r="L2014" t="s">
        <v>177</v>
      </c>
      <c r="M2014" t="s">
        <v>178</v>
      </c>
      <c r="N2014" t="s">
        <v>812</v>
      </c>
      <c r="P2014" t="s">
        <v>2814</v>
      </c>
      <c r="Q2014" t="s">
        <v>41</v>
      </c>
      <c r="R2014" s="1" t="s">
        <v>2815</v>
      </c>
      <c r="S2014" s="38" t="s">
        <v>2816</v>
      </c>
      <c r="T2014" t="s">
        <v>44</v>
      </c>
      <c r="U2014" t="s">
        <v>72</v>
      </c>
      <c r="W2014" s="21">
        <v>1994</v>
      </c>
      <c r="X2014" t="s">
        <v>61</v>
      </c>
      <c r="Z2014" s="8"/>
      <c r="AB2014" t="str">
        <f t="shared" si="44"/>
        <v>PAN_Animalia_Endemic brids_1994.pdf</v>
      </c>
      <c r="AC2014" s="8"/>
      <c r="AD2014" t="s">
        <v>2817</v>
      </c>
      <c r="AE2014" s="1" t="s">
        <v>2815</v>
      </c>
      <c r="AF2014" t="str">
        <f>VLOOKUP(AE2014,[1]urls_output!$A:$B,2,FALSE)</f>
        <v>F</v>
      </c>
    </row>
    <row r="2015" spans="1:32" ht="15" customHeight="1">
      <c r="A2015">
        <v>2020</v>
      </c>
      <c r="B2015" s="43" t="s">
        <v>162</v>
      </c>
      <c r="C2015" s="24" t="s">
        <v>2760</v>
      </c>
      <c r="D2015" t="s">
        <v>34</v>
      </c>
      <c r="I2015" t="s">
        <v>2761</v>
      </c>
      <c r="J2015" t="s">
        <v>2762</v>
      </c>
      <c r="K2015" t="s">
        <v>37</v>
      </c>
      <c r="L2015" t="s">
        <v>177</v>
      </c>
      <c r="M2015" t="s">
        <v>178</v>
      </c>
      <c r="N2015" t="s">
        <v>903</v>
      </c>
      <c r="P2015" t="s">
        <v>2840</v>
      </c>
      <c r="Q2015" t="s">
        <v>41</v>
      </c>
      <c r="R2015" s="1" t="s">
        <v>2815</v>
      </c>
      <c r="S2015" s="38" t="s">
        <v>2816</v>
      </c>
      <c r="T2015" t="s">
        <v>44</v>
      </c>
      <c r="U2015" t="s">
        <v>72</v>
      </c>
      <c r="W2015" s="21">
        <v>1994</v>
      </c>
      <c r="X2015" t="s">
        <v>61</v>
      </c>
      <c r="Z2015" s="8"/>
      <c r="AB2015" t="str">
        <f t="shared" si="44"/>
        <v>PAN_Animalia_Endemic mammals_1994.pdf</v>
      </c>
      <c r="AC2015" s="8"/>
      <c r="AD2015" t="s">
        <v>2817</v>
      </c>
      <c r="AE2015" s="1" t="s">
        <v>2815</v>
      </c>
      <c r="AF2015" t="str">
        <f>VLOOKUP(AE2015,[1]urls_output!$A:$B,2,FALSE)</f>
        <v>F</v>
      </c>
    </row>
    <row r="2016" spans="1:32" ht="15" customHeight="1">
      <c r="A2016">
        <v>2021</v>
      </c>
      <c r="B2016" s="43" t="s">
        <v>162</v>
      </c>
      <c r="C2016" s="24" t="s">
        <v>2760</v>
      </c>
      <c r="D2016" t="s">
        <v>34</v>
      </c>
      <c r="I2016" t="s">
        <v>2761</v>
      </c>
      <c r="J2016" t="s">
        <v>2762</v>
      </c>
      <c r="K2016" s="43" t="s">
        <v>37</v>
      </c>
      <c r="P2016" t="s">
        <v>7155</v>
      </c>
      <c r="Q2016" t="s">
        <v>41</v>
      </c>
      <c r="R2016" s="1" t="s">
        <v>7156</v>
      </c>
      <c r="S2016" s="38" t="s">
        <v>7157</v>
      </c>
      <c r="T2016" t="s">
        <v>44</v>
      </c>
      <c r="U2016" t="s">
        <v>171</v>
      </c>
      <c r="W2016" s="21">
        <v>2022</v>
      </c>
      <c r="X2016" t="s">
        <v>61</v>
      </c>
      <c r="Z2016" s="8"/>
      <c r="AA2016" t="s">
        <v>7158</v>
      </c>
      <c r="AB2016" t="str">
        <f t="shared" si="44"/>
        <v>PAN_Animalia_Protected animals_2022.pdf</v>
      </c>
      <c r="AC2016" s="8"/>
      <c r="AD2016" t="e">
        <v>#N/A</v>
      </c>
      <c r="AE2016" s="1" t="s">
        <v>7156</v>
      </c>
      <c r="AF2016" t="str">
        <f>VLOOKUP(AE2016,[1]urls_output!$A:$B,2,FALSE)</f>
        <v>T</v>
      </c>
    </row>
    <row r="2017" spans="1:32" ht="15" customHeight="1">
      <c r="A2017">
        <v>2022</v>
      </c>
      <c r="B2017" s="43" t="s">
        <v>162</v>
      </c>
      <c r="C2017" s="24" t="s">
        <v>2760</v>
      </c>
      <c r="D2017" t="s">
        <v>34</v>
      </c>
      <c r="I2017" t="s">
        <v>2761</v>
      </c>
      <c r="J2017" t="s">
        <v>2762</v>
      </c>
      <c r="K2017" s="43" t="s">
        <v>96</v>
      </c>
      <c r="P2017" t="s">
        <v>7168</v>
      </c>
      <c r="Q2017" t="s">
        <v>41</v>
      </c>
      <c r="R2017" s="1" t="s">
        <v>7156</v>
      </c>
      <c r="S2017" s="38" t="s">
        <v>7157</v>
      </c>
      <c r="T2017" t="s">
        <v>44</v>
      </c>
      <c r="U2017" t="s">
        <v>171</v>
      </c>
      <c r="W2017" s="21">
        <v>2022</v>
      </c>
      <c r="X2017" t="s">
        <v>61</v>
      </c>
      <c r="Z2017" s="8"/>
      <c r="AA2017" t="s">
        <v>7158</v>
      </c>
      <c r="AB2017" t="str">
        <f t="shared" si="44"/>
        <v>PAN_Plantae_Protected plants_2022.pdf</v>
      </c>
      <c r="AC2017" s="8"/>
      <c r="AD2017" t="e">
        <v>#N/A</v>
      </c>
      <c r="AE2017" s="1" t="s">
        <v>7156</v>
      </c>
      <c r="AF2017" t="str">
        <f>VLOOKUP(AE2017,[1]urls_output!$A:$B,2,FALSE)</f>
        <v>T</v>
      </c>
    </row>
    <row r="2018" spans="1:32" ht="15" customHeight="1">
      <c r="A2018">
        <v>2023</v>
      </c>
      <c r="B2018" t="s">
        <v>162</v>
      </c>
      <c r="C2018" s="27" t="s">
        <v>2760</v>
      </c>
      <c r="D2018" t="s">
        <v>34</v>
      </c>
      <c r="I2018" t="s">
        <v>2761</v>
      </c>
      <c r="J2018" t="s">
        <v>2762</v>
      </c>
      <c r="K2018" s="43" t="s">
        <v>96</v>
      </c>
      <c r="P2018" t="s">
        <v>2772</v>
      </c>
      <c r="Q2018" t="s">
        <v>41</v>
      </c>
      <c r="R2018" s="1" t="s">
        <v>2764</v>
      </c>
      <c r="S2018" s="38" t="s">
        <v>2765</v>
      </c>
      <c r="T2018" t="s">
        <v>44</v>
      </c>
      <c r="U2018" t="s">
        <v>171</v>
      </c>
      <c r="W2018" s="21">
        <v>2016</v>
      </c>
      <c r="X2018" t="s">
        <v>61</v>
      </c>
      <c r="Z2018" s="8"/>
      <c r="AA2018" t="s">
        <v>2766</v>
      </c>
      <c r="AB2018" t="str">
        <f t="shared" si="44"/>
        <v>PAN_Plantae_Endangered plants_2016.pdf</v>
      </c>
      <c r="AC2018" s="8"/>
      <c r="AD2018" t="s">
        <v>2767</v>
      </c>
      <c r="AE2018" s="1" t="s">
        <v>2764</v>
      </c>
      <c r="AF2018" t="str">
        <f>VLOOKUP(AE2018,[1]urls_output!$A:$B,2,FALSE)</f>
        <v>T</v>
      </c>
    </row>
    <row r="2019" spans="1:32" ht="15" customHeight="1">
      <c r="A2019">
        <v>2024</v>
      </c>
      <c r="B2019" t="s">
        <v>162</v>
      </c>
      <c r="C2019" s="27" t="s">
        <v>2760</v>
      </c>
      <c r="D2019" t="s">
        <v>34</v>
      </c>
      <c r="I2019" t="s">
        <v>2761</v>
      </c>
      <c r="J2019" t="s">
        <v>2762</v>
      </c>
      <c r="K2019" s="43" t="s">
        <v>37</v>
      </c>
      <c r="P2019" t="s">
        <v>2763</v>
      </c>
      <c r="Q2019" t="s">
        <v>41</v>
      </c>
      <c r="R2019" s="1" t="s">
        <v>2764</v>
      </c>
      <c r="S2019" s="38" t="s">
        <v>2765</v>
      </c>
      <c r="T2019" t="s">
        <v>44</v>
      </c>
      <c r="U2019" t="s">
        <v>171</v>
      </c>
      <c r="W2019" s="21">
        <v>2016</v>
      </c>
      <c r="X2019" t="s">
        <v>61</v>
      </c>
      <c r="Z2019" s="8"/>
      <c r="AA2019" t="s">
        <v>2766</v>
      </c>
      <c r="AB2019" t="str">
        <f t="shared" si="44"/>
        <v>PAN_Animalia_Endangered fauna_2016.pdf</v>
      </c>
      <c r="AC2019" s="8"/>
      <c r="AD2019" t="s">
        <v>2767</v>
      </c>
      <c r="AE2019" s="1" t="s">
        <v>2764</v>
      </c>
      <c r="AF2019" t="str">
        <f>VLOOKUP(AE2019,[1]urls_output!$A:$B,2,FALSE)</f>
        <v>T</v>
      </c>
    </row>
    <row r="2020" spans="1:32" ht="15" customHeight="1">
      <c r="A2020">
        <v>2025</v>
      </c>
      <c r="B2020" s="43" t="s">
        <v>162</v>
      </c>
      <c r="C2020" s="24" t="s">
        <v>2760</v>
      </c>
      <c r="D2020" t="s">
        <v>34</v>
      </c>
      <c r="I2020" t="s">
        <v>2761</v>
      </c>
      <c r="J2020" t="s">
        <v>2762</v>
      </c>
      <c r="K2020" t="s">
        <v>37</v>
      </c>
      <c r="P2020" t="s">
        <v>2907</v>
      </c>
      <c r="Q2020" t="s">
        <v>41</v>
      </c>
      <c r="R2020" s="1" t="e">
        <v>#VALUE!</v>
      </c>
      <c r="S2020" s="38" t="s">
        <v>3207</v>
      </c>
      <c r="T2020" t="s">
        <v>44</v>
      </c>
      <c r="U2020" t="s">
        <v>171</v>
      </c>
      <c r="W2020" s="21">
        <v>1999</v>
      </c>
      <c r="X2020" t="s">
        <v>61</v>
      </c>
      <c r="Z2020" s="8"/>
      <c r="AB2020" t="str">
        <f t="shared" si="44"/>
        <v>PAN_Animalia_Fauna_1999.pdf</v>
      </c>
      <c r="AC2020" s="8"/>
      <c r="AD2020" t="s">
        <v>3208</v>
      </c>
      <c r="AE2020" s="1" t="e">
        <v>#VALUE!</v>
      </c>
      <c r="AF2020" t="e">
        <f>VLOOKUP(AE2020,[1]urls_output!$A:$B,2,FALSE)</f>
        <v>#VALUE!</v>
      </c>
    </row>
    <row r="2021" spans="1:32" ht="15" customHeight="1">
      <c r="A2021">
        <v>2026</v>
      </c>
      <c r="B2021" s="43" t="s">
        <v>162</v>
      </c>
      <c r="C2021" s="24" t="s">
        <v>1340</v>
      </c>
      <c r="D2021" t="s">
        <v>34</v>
      </c>
      <c r="I2021" t="s">
        <v>1341</v>
      </c>
      <c r="J2021" t="s">
        <v>1342</v>
      </c>
      <c r="K2021" t="s">
        <v>37</v>
      </c>
      <c r="P2021" t="s">
        <v>2907</v>
      </c>
      <c r="Q2021" t="s">
        <v>41</v>
      </c>
      <c r="R2021" s="1" t="s">
        <v>3209</v>
      </c>
      <c r="S2021" s="38" t="s">
        <v>3210</v>
      </c>
      <c r="T2021" t="s">
        <v>44</v>
      </c>
      <c r="U2021" t="s">
        <v>171</v>
      </c>
      <c r="W2021" s="21">
        <v>1999</v>
      </c>
      <c r="X2021" t="s">
        <v>61</v>
      </c>
      <c r="Z2021" s="8"/>
      <c r="AB2021" t="str">
        <f t="shared" si="44"/>
        <v>BLZ_Animalia_Fauna_1999.pdf</v>
      </c>
      <c r="AC2021" s="8"/>
      <c r="AD2021" t="s">
        <v>3208</v>
      </c>
      <c r="AE2021" s="1" t="s">
        <v>3209</v>
      </c>
      <c r="AF2021" t="str">
        <f>VLOOKUP(AE2021,[1]urls_output!$A:$B,2,FALSE)</f>
        <v>T</v>
      </c>
    </row>
    <row r="2022" spans="1:32" ht="15" customHeight="1">
      <c r="A2022">
        <v>2027</v>
      </c>
      <c r="B2022" s="43" t="s">
        <v>162</v>
      </c>
      <c r="C2022" s="24" t="s">
        <v>498</v>
      </c>
      <c r="D2022" t="s">
        <v>34</v>
      </c>
      <c r="I2022" t="s">
        <v>499</v>
      </c>
      <c r="J2022" t="s">
        <v>500</v>
      </c>
      <c r="K2022" t="s">
        <v>37</v>
      </c>
      <c r="P2022" t="s">
        <v>2907</v>
      </c>
      <c r="Q2022" t="s">
        <v>41</v>
      </c>
      <c r="R2022" s="1" t="s">
        <v>3209</v>
      </c>
      <c r="S2022" s="38" t="s">
        <v>3211</v>
      </c>
      <c r="T2022" t="s">
        <v>44</v>
      </c>
      <c r="U2022" t="s">
        <v>171</v>
      </c>
      <c r="W2022" s="21">
        <v>1999</v>
      </c>
      <c r="X2022" t="s">
        <v>61</v>
      </c>
      <c r="Z2022" s="8"/>
      <c r="AB2022" t="str">
        <f t="shared" si="44"/>
        <v>NIC_Animalia_Fauna_1999.pdf</v>
      </c>
      <c r="AC2022" s="8"/>
      <c r="AD2022" t="s">
        <v>3208</v>
      </c>
      <c r="AE2022" s="1" t="s">
        <v>3209</v>
      </c>
      <c r="AF2022" t="str">
        <f>VLOOKUP(AE2022,[1]urls_output!$A:$B,2,FALSE)</f>
        <v>T</v>
      </c>
    </row>
    <row r="2023" spans="1:32" ht="15" customHeight="1">
      <c r="A2023">
        <v>2028</v>
      </c>
      <c r="B2023" s="43" t="s">
        <v>162</v>
      </c>
      <c r="C2023" s="24" t="s">
        <v>163</v>
      </c>
      <c r="D2023" t="s">
        <v>34</v>
      </c>
      <c r="I2023" t="s">
        <v>164</v>
      </c>
      <c r="J2023" t="s">
        <v>165</v>
      </c>
      <c r="K2023" t="s">
        <v>37</v>
      </c>
      <c r="P2023" t="s">
        <v>2907</v>
      </c>
      <c r="Q2023" t="s">
        <v>41</v>
      </c>
      <c r="R2023" s="1" t="s">
        <v>3209</v>
      </c>
      <c r="S2023" s="38" t="s">
        <v>3212</v>
      </c>
      <c r="T2023" t="s">
        <v>44</v>
      </c>
      <c r="U2023" t="s">
        <v>171</v>
      </c>
      <c r="W2023" s="21">
        <v>1999</v>
      </c>
      <c r="X2023" t="s">
        <v>61</v>
      </c>
      <c r="Z2023" s="8"/>
      <c r="AB2023" t="str">
        <f t="shared" si="44"/>
        <v>GTM_Animalia_Fauna_1999.pdf</v>
      </c>
      <c r="AC2023" s="8"/>
      <c r="AD2023" t="s">
        <v>3208</v>
      </c>
      <c r="AE2023" s="1" t="s">
        <v>3209</v>
      </c>
      <c r="AF2023" t="str">
        <f>VLOOKUP(AE2023,[1]urls_output!$A:$B,2,FALSE)</f>
        <v>T</v>
      </c>
    </row>
    <row r="2024" spans="1:32" ht="15" customHeight="1">
      <c r="A2024">
        <v>2029</v>
      </c>
      <c r="B2024" s="43" t="s">
        <v>162</v>
      </c>
      <c r="C2024" s="27" t="s">
        <v>7159</v>
      </c>
      <c r="D2024" t="s">
        <v>34</v>
      </c>
      <c r="I2024" t="s">
        <v>7160</v>
      </c>
      <c r="J2024" t="s">
        <v>7161</v>
      </c>
      <c r="K2024" s="43" t="s">
        <v>37</v>
      </c>
      <c r="P2024" t="s">
        <v>7155</v>
      </c>
      <c r="Q2024" t="s">
        <v>41</v>
      </c>
      <c r="R2024" s="1" t="s">
        <v>7162</v>
      </c>
      <c r="S2024" s="38" t="s">
        <v>7163</v>
      </c>
      <c r="T2024" t="s">
        <v>44</v>
      </c>
      <c r="U2024" t="s">
        <v>72</v>
      </c>
      <c r="W2024" s="21">
        <v>2021</v>
      </c>
      <c r="X2024" t="s">
        <v>61</v>
      </c>
      <c r="Z2024" s="8"/>
      <c r="AB2024" t="str">
        <f t="shared" si="44"/>
        <v>SXM_Animalia_Protected animals_2021.pdf</v>
      </c>
      <c r="AC2024" s="8"/>
      <c r="AD2024" t="s">
        <v>7164</v>
      </c>
      <c r="AE2024" s="1" t="s">
        <v>7162</v>
      </c>
      <c r="AF2024" t="str">
        <f>VLOOKUP(AE2024,[1]urls_output!$A:$B,2,FALSE)</f>
        <v>T</v>
      </c>
    </row>
    <row r="2025" spans="1:32" ht="15" customHeight="1">
      <c r="A2025">
        <v>2030</v>
      </c>
      <c r="B2025" s="43" t="s">
        <v>162</v>
      </c>
      <c r="C2025" s="24" t="s">
        <v>7159</v>
      </c>
      <c r="D2025" t="s">
        <v>34</v>
      </c>
      <c r="I2025" t="s">
        <v>7160</v>
      </c>
      <c r="J2025" t="s">
        <v>7161</v>
      </c>
      <c r="K2025" s="43" t="s">
        <v>96</v>
      </c>
      <c r="P2025" t="s">
        <v>7168</v>
      </c>
      <c r="Q2025" t="s">
        <v>41</v>
      </c>
      <c r="R2025" s="1" t="s">
        <v>7162</v>
      </c>
      <c r="S2025" s="38" t="s">
        <v>7163</v>
      </c>
      <c r="T2025" t="s">
        <v>44</v>
      </c>
      <c r="U2025" t="s">
        <v>72</v>
      </c>
      <c r="W2025" s="21">
        <v>2021</v>
      </c>
      <c r="X2025" t="s">
        <v>61</v>
      </c>
      <c r="Z2025" s="8"/>
      <c r="AB2025" t="str">
        <f t="shared" si="44"/>
        <v>SXM_Plantae_Protected plants_2021.pdf</v>
      </c>
      <c r="AC2025" s="8"/>
      <c r="AD2025" t="s">
        <v>7164</v>
      </c>
      <c r="AE2025" s="1" t="s">
        <v>7162</v>
      </c>
      <c r="AF2025" t="str">
        <f>VLOOKUP(AE2025,[1]urls_output!$A:$B,2,FALSE)</f>
        <v>T</v>
      </c>
    </row>
    <row r="2026" spans="1:32" ht="15" customHeight="1">
      <c r="A2026">
        <v>2031</v>
      </c>
      <c r="B2026" s="2" t="s">
        <v>162</v>
      </c>
      <c r="C2026" s="28"/>
      <c r="D2026" s="2" t="s">
        <v>34</v>
      </c>
      <c r="E2026" s="2"/>
      <c r="F2026" s="2"/>
      <c r="G2026" s="2" t="s">
        <v>2825</v>
      </c>
      <c r="H2026" s="2" t="s">
        <v>2826</v>
      </c>
      <c r="I2026" t="s">
        <v>8717</v>
      </c>
      <c r="J2026" t="s">
        <v>8716</v>
      </c>
      <c r="K2026" s="62" t="s">
        <v>37</v>
      </c>
      <c r="L2026" s="2"/>
      <c r="M2026" s="2"/>
      <c r="N2026" s="2"/>
      <c r="O2026" s="2"/>
      <c r="P2026" s="2" t="s">
        <v>2821</v>
      </c>
      <c r="Q2026" s="2" t="s">
        <v>41</v>
      </c>
      <c r="R2026" s="2" t="s">
        <v>2827</v>
      </c>
      <c r="S2026" s="53" t="s">
        <v>2827</v>
      </c>
      <c r="T2026" s="2" t="s">
        <v>44</v>
      </c>
      <c r="U2026" s="2" t="s">
        <v>72</v>
      </c>
      <c r="V2026" s="2"/>
      <c r="W2026" s="2">
        <v>2018</v>
      </c>
      <c r="X2026" s="2" t="s">
        <v>61</v>
      </c>
      <c r="Y2026" s="2"/>
      <c r="Z2026" s="8"/>
      <c r="AA2026" s="2"/>
      <c r="AB2026" s="2" t="str">
        <f>G2026&amp;IF(D2026="NA",   J2026&amp;"_"&amp;K2026&amp;"_"&amp;P2026&amp;"_"&amp;W2026&amp;"."&amp;T2026, J2026&amp;"_"&amp;D2026&amp;"_"&amp;K2026&amp;"_"&amp;P2026&amp;"_"&amp;W2026&amp;"."&amp;T2026)</f>
        <v>SSS islandsMF|BQ|BQ_Animalia_Endemic Fauna_2018.pdf</v>
      </c>
      <c r="AC2026" s="8"/>
      <c r="AD2026" t="e">
        <v>#N/A</v>
      </c>
      <c r="AE2026" s="2" t="s">
        <v>2827</v>
      </c>
      <c r="AF2026" t="str">
        <f>VLOOKUP(AE2026,[1]urls_output!$A:$B,2,FALSE)</f>
        <v>F</v>
      </c>
    </row>
    <row r="2027" spans="1:32" ht="15" customHeight="1">
      <c r="A2027">
        <v>2032</v>
      </c>
      <c r="B2027" t="s">
        <v>252</v>
      </c>
      <c r="C2027" s="24" t="s">
        <v>1994</v>
      </c>
      <c r="D2027" t="s">
        <v>34</v>
      </c>
      <c r="I2027" t="s">
        <v>1995</v>
      </c>
      <c r="J2027" t="s">
        <v>1996</v>
      </c>
      <c r="K2027" s="43" t="s">
        <v>96</v>
      </c>
      <c r="P2027" t="s">
        <v>6674</v>
      </c>
      <c r="Q2027" t="s">
        <v>41</v>
      </c>
      <c r="R2027" t="s">
        <v>6675</v>
      </c>
      <c r="S2027" s="38" t="s">
        <v>6676</v>
      </c>
      <c r="T2027" t="s">
        <v>44</v>
      </c>
      <c r="U2027" t="s">
        <v>72</v>
      </c>
      <c r="W2027" s="21">
        <v>2018</v>
      </c>
      <c r="X2027" t="s">
        <v>61</v>
      </c>
      <c r="Z2027" s="8"/>
      <c r="AB2027" t="str">
        <f t="shared" ref="AB2027:AB2036" si="45">IF(D2027="NA",   I2027&amp;"_"&amp;K2027&amp;"_"&amp;P2027&amp;"_"&amp;W2027&amp;"."&amp;T2027, I2027&amp;"_"&amp;D2027&amp;"_"&amp;K2027&amp;"_"&amp;P2027&amp;"_"&amp;W2027&amp;"."&amp;T2027)</f>
        <v>EGY_Plantae_Near-endemic flora_2018.pdf</v>
      </c>
      <c r="AC2027" s="8"/>
      <c r="AD2027" t="s">
        <v>6677</v>
      </c>
      <c r="AE2027" t="s">
        <v>6675</v>
      </c>
      <c r="AF2027" t="str">
        <f>VLOOKUP(AE2027,[1]urls_output!$A:$B,2,FALSE)</f>
        <v>T</v>
      </c>
    </row>
    <row r="2028" spans="1:32" ht="15" customHeight="1">
      <c r="A2028">
        <v>2033</v>
      </c>
      <c r="B2028" t="s">
        <v>252</v>
      </c>
      <c r="C2028" s="24" t="s">
        <v>1994</v>
      </c>
      <c r="D2028" t="s">
        <v>34</v>
      </c>
      <c r="I2028" t="s">
        <v>1995</v>
      </c>
      <c r="J2028" t="s">
        <v>1996</v>
      </c>
      <c r="K2028" s="43" t="s">
        <v>96</v>
      </c>
      <c r="P2028" t="s">
        <v>2844</v>
      </c>
      <c r="Q2028" t="s">
        <v>41</v>
      </c>
      <c r="R2028" t="s">
        <v>2849</v>
      </c>
      <c r="S2028" s="38" t="s">
        <v>2850</v>
      </c>
      <c r="T2028" t="s">
        <v>44</v>
      </c>
      <c r="U2028" t="s">
        <v>72</v>
      </c>
      <c r="W2028" s="21">
        <v>2021</v>
      </c>
      <c r="X2028" t="s">
        <v>61</v>
      </c>
      <c r="Z2028" s="8"/>
      <c r="AB2028" t="str">
        <f t="shared" si="45"/>
        <v>EGY_Plantae_Endemic plants_2021.pdf</v>
      </c>
      <c r="AC2028" s="8"/>
      <c r="AD2028" t="e">
        <v>#N/A</v>
      </c>
      <c r="AE2028" t="s">
        <v>2849</v>
      </c>
      <c r="AF2028" t="str">
        <f>VLOOKUP(AE2028,[1]urls_output!$A:$B,2,FALSE)</f>
        <v>F</v>
      </c>
    </row>
    <row r="2029" spans="1:32" ht="15" customHeight="1">
      <c r="A2029">
        <v>2034</v>
      </c>
      <c r="B2029" t="s">
        <v>252</v>
      </c>
      <c r="C2029" s="24" t="s">
        <v>1994</v>
      </c>
      <c r="D2029" t="s">
        <v>34</v>
      </c>
      <c r="I2029" t="s">
        <v>1995</v>
      </c>
      <c r="J2029" t="s">
        <v>1996</v>
      </c>
      <c r="K2029" s="43" t="s">
        <v>96</v>
      </c>
      <c r="P2029" t="s">
        <v>7097</v>
      </c>
      <c r="Q2029" t="s">
        <v>41</v>
      </c>
      <c r="R2029" t="s">
        <v>7098</v>
      </c>
      <c r="S2029" s="38" t="s">
        <v>7099</v>
      </c>
      <c r="T2029" t="s">
        <v>44</v>
      </c>
      <c r="U2029" t="s">
        <v>72</v>
      </c>
      <c r="W2029" s="21">
        <v>2023</v>
      </c>
      <c r="X2029" t="s">
        <v>61</v>
      </c>
      <c r="Z2029" s="8"/>
      <c r="AB2029" t="str">
        <f t="shared" si="45"/>
        <v>EGY_Plantae_Perennial shrubs_2023.pdf</v>
      </c>
      <c r="AC2029" s="8"/>
      <c r="AD2029" t="s">
        <v>7100</v>
      </c>
      <c r="AE2029" t="s">
        <v>7098</v>
      </c>
      <c r="AF2029" t="str">
        <f>VLOOKUP(AE2029,[1]urls_output!$A:$B,2,FALSE)</f>
        <v>F</v>
      </c>
    </row>
    <row r="2030" spans="1:32" ht="15" customHeight="1">
      <c r="A2030">
        <v>2035</v>
      </c>
      <c r="B2030" t="s">
        <v>252</v>
      </c>
      <c r="C2030" s="24" t="s">
        <v>1994</v>
      </c>
      <c r="D2030" t="s">
        <v>34</v>
      </c>
      <c r="I2030" t="s">
        <v>1995</v>
      </c>
      <c r="J2030" t="s">
        <v>1996</v>
      </c>
      <c r="K2030" t="s">
        <v>96</v>
      </c>
      <c r="P2030" t="s">
        <v>1866</v>
      </c>
      <c r="Q2030" t="s">
        <v>41</v>
      </c>
      <c r="R2030" t="s">
        <v>1997</v>
      </c>
      <c r="S2030" s="38" t="s">
        <v>1998</v>
      </c>
      <c r="T2030" t="s">
        <v>44</v>
      </c>
      <c r="U2030" t="s">
        <v>72</v>
      </c>
      <c r="W2030" s="21">
        <v>2020</v>
      </c>
      <c r="X2030" t="s">
        <v>61</v>
      </c>
      <c r="Z2030" s="8"/>
      <c r="AB2030" t="str">
        <f t="shared" si="45"/>
        <v>EGY_Plantae_Bryophytes_2020.pdf</v>
      </c>
      <c r="AC2030" s="8"/>
      <c r="AD2030" t="s">
        <v>1999</v>
      </c>
      <c r="AE2030" t="s">
        <v>1997</v>
      </c>
      <c r="AF2030" t="str">
        <f>VLOOKUP(AE2030,[1]urls_output!$A:$B,2,FALSE)</f>
        <v>F</v>
      </c>
    </row>
    <row r="2031" spans="1:32" ht="15" customHeight="1">
      <c r="A2031">
        <v>2036</v>
      </c>
      <c r="B2031" t="s">
        <v>252</v>
      </c>
      <c r="C2031" s="24" t="s">
        <v>2773</v>
      </c>
      <c r="D2031" t="s">
        <v>34</v>
      </c>
      <c r="I2031" t="s">
        <v>2774</v>
      </c>
      <c r="J2031" t="s">
        <v>2775</v>
      </c>
      <c r="K2031" s="43" t="s">
        <v>37</v>
      </c>
      <c r="P2031" t="s">
        <v>2907</v>
      </c>
      <c r="Q2031" t="s">
        <v>41</v>
      </c>
      <c r="R2031" t="s">
        <v>3213</v>
      </c>
      <c r="S2031" s="38" t="s">
        <v>3214</v>
      </c>
      <c r="T2031" t="s">
        <v>44</v>
      </c>
      <c r="U2031" t="s">
        <v>407</v>
      </c>
      <c r="W2031" s="21">
        <v>2018</v>
      </c>
      <c r="X2031" t="s">
        <v>61</v>
      </c>
      <c r="Z2031" s="8"/>
      <c r="AB2031" t="str">
        <f t="shared" si="45"/>
        <v>AGO_Animalia_Fauna_2018.pdf</v>
      </c>
      <c r="AC2031" s="8"/>
      <c r="AD2031" t="s">
        <v>3215</v>
      </c>
      <c r="AE2031" t="s">
        <v>3213</v>
      </c>
      <c r="AF2031" t="str">
        <f>VLOOKUP(AE2031,[1]urls_output!$A:$B,2,FALSE)</f>
        <v>F</v>
      </c>
    </row>
    <row r="2032" spans="1:32" ht="15" customHeight="1">
      <c r="A2032">
        <v>2037</v>
      </c>
      <c r="B2032" t="s">
        <v>252</v>
      </c>
      <c r="C2032" s="24" t="s">
        <v>2773</v>
      </c>
      <c r="D2032" t="s">
        <v>34</v>
      </c>
      <c r="I2032" t="s">
        <v>2774</v>
      </c>
      <c r="J2032" t="s">
        <v>2775</v>
      </c>
      <c r="K2032" s="43" t="s">
        <v>96</v>
      </c>
      <c r="P2032" t="s">
        <v>3821</v>
      </c>
      <c r="Q2032" t="s">
        <v>41</v>
      </c>
      <c r="R2032" t="s">
        <v>3213</v>
      </c>
      <c r="S2032" s="38" t="s">
        <v>3214</v>
      </c>
      <c r="T2032" t="s">
        <v>44</v>
      </c>
      <c r="U2032" t="s">
        <v>407</v>
      </c>
      <c r="W2032" s="21">
        <v>2018</v>
      </c>
      <c r="X2032" t="s">
        <v>61</v>
      </c>
      <c r="Z2032" s="8"/>
      <c r="AB2032" t="str">
        <f t="shared" si="45"/>
        <v>AGO_Plantae_Flora_2018.pdf</v>
      </c>
      <c r="AC2032" s="8"/>
      <c r="AD2032" t="s">
        <v>3215</v>
      </c>
      <c r="AE2032" t="s">
        <v>3213</v>
      </c>
      <c r="AF2032" t="str">
        <f>VLOOKUP(AE2032,[1]urls_output!$A:$B,2,FALSE)</f>
        <v>F</v>
      </c>
    </row>
    <row r="2033" spans="1:32" ht="15" customHeight="1">
      <c r="A2033">
        <v>2038</v>
      </c>
      <c r="B2033" t="s">
        <v>252</v>
      </c>
      <c r="C2033" s="24" t="s">
        <v>2773</v>
      </c>
      <c r="D2033" t="s">
        <v>34</v>
      </c>
      <c r="I2033" t="s">
        <v>2774</v>
      </c>
      <c r="J2033" t="s">
        <v>2775</v>
      </c>
      <c r="K2033" s="43" t="s">
        <v>37</v>
      </c>
      <c r="P2033" t="s">
        <v>2907</v>
      </c>
      <c r="Q2033" t="s">
        <v>41</v>
      </c>
      <c r="R2033" s="1" t="s">
        <v>3216</v>
      </c>
      <c r="S2033" s="38" t="s">
        <v>3217</v>
      </c>
      <c r="T2033" t="s">
        <v>44</v>
      </c>
      <c r="U2033" t="s">
        <v>407</v>
      </c>
      <c r="W2033" s="21">
        <v>2018</v>
      </c>
      <c r="X2033" t="s">
        <v>61</v>
      </c>
      <c r="Z2033" s="8"/>
      <c r="AB2033" t="str">
        <f t="shared" si="45"/>
        <v>AGO_Animalia_Fauna_2018.pdf</v>
      </c>
      <c r="AC2033" s="8"/>
      <c r="AD2033" t="s">
        <v>3218</v>
      </c>
      <c r="AE2033" s="1" t="s">
        <v>3216</v>
      </c>
      <c r="AF2033" t="str">
        <f>VLOOKUP(AE2033,[1]urls_output!$A:$B,2,FALSE)</f>
        <v>T</v>
      </c>
    </row>
    <row r="2034" spans="1:32" ht="15" customHeight="1">
      <c r="A2034">
        <v>2039</v>
      </c>
      <c r="B2034" t="s">
        <v>252</v>
      </c>
      <c r="C2034" s="24" t="s">
        <v>2773</v>
      </c>
      <c r="D2034" t="s">
        <v>34</v>
      </c>
      <c r="I2034" t="s">
        <v>2774</v>
      </c>
      <c r="J2034" t="s">
        <v>2775</v>
      </c>
      <c r="K2034" s="43" t="s">
        <v>96</v>
      </c>
      <c r="P2034" t="s">
        <v>5124</v>
      </c>
      <c r="Q2034" t="s">
        <v>41</v>
      </c>
      <c r="R2034" t="s">
        <v>3216</v>
      </c>
      <c r="S2034" s="38" t="s">
        <v>3217</v>
      </c>
      <c r="T2034" t="s">
        <v>44</v>
      </c>
      <c r="U2034" t="s">
        <v>407</v>
      </c>
      <c r="W2034" s="21">
        <v>2018</v>
      </c>
      <c r="X2034" t="s">
        <v>61</v>
      </c>
      <c r="Z2034" s="8"/>
      <c r="AB2034" t="str">
        <f t="shared" si="45"/>
        <v>AGO_Plantae_Flora_2_2018.pdf</v>
      </c>
      <c r="AC2034" s="8"/>
      <c r="AD2034" t="s">
        <v>3218</v>
      </c>
      <c r="AE2034" t="s">
        <v>3216</v>
      </c>
      <c r="AF2034" t="str">
        <f>VLOOKUP(AE2034,[1]urls_output!$A:$B,2,FALSE)</f>
        <v>T</v>
      </c>
    </row>
    <row r="2035" spans="1:32" ht="15" customHeight="1">
      <c r="A2035">
        <v>2040</v>
      </c>
      <c r="B2035" t="s">
        <v>252</v>
      </c>
      <c r="C2035" s="24" t="s">
        <v>2773</v>
      </c>
      <c r="D2035" t="s">
        <v>34</v>
      </c>
      <c r="I2035" t="s">
        <v>2774</v>
      </c>
      <c r="J2035" t="s">
        <v>2775</v>
      </c>
      <c r="K2035" s="43" t="s">
        <v>96</v>
      </c>
      <c r="P2035" t="s">
        <v>2772</v>
      </c>
      <c r="Q2035" t="s">
        <v>41</v>
      </c>
      <c r="R2035" t="s">
        <v>2776</v>
      </c>
      <c r="S2035" s="38" t="s">
        <v>2777</v>
      </c>
      <c r="T2035" t="s">
        <v>44</v>
      </c>
      <c r="U2035" t="s">
        <v>407</v>
      </c>
      <c r="W2035" s="21">
        <v>2019</v>
      </c>
      <c r="X2035" t="s">
        <v>61</v>
      </c>
      <c r="Z2035" s="8"/>
      <c r="AB2035" t="str">
        <f t="shared" si="45"/>
        <v>AGO_Plantae_Endangered plants_2019.pdf</v>
      </c>
      <c r="AC2035" s="8"/>
      <c r="AD2035" t="s">
        <v>2778</v>
      </c>
      <c r="AE2035" t="s">
        <v>2776</v>
      </c>
      <c r="AF2035" t="str">
        <f>VLOOKUP(AE2035,[1]urls_output!$A:$B,2,FALSE)</f>
        <v>F</v>
      </c>
    </row>
    <row r="2036" spans="1:32" ht="15" customHeight="1">
      <c r="A2036">
        <v>2041</v>
      </c>
      <c r="B2036" t="s">
        <v>252</v>
      </c>
      <c r="C2036" s="24" t="s">
        <v>2799</v>
      </c>
      <c r="D2036" t="s">
        <v>34</v>
      </c>
      <c r="I2036" t="s">
        <v>2800</v>
      </c>
      <c r="J2036" t="s">
        <v>2801</v>
      </c>
      <c r="K2036" s="43" t="s">
        <v>96</v>
      </c>
      <c r="P2036" t="s">
        <v>2802</v>
      </c>
      <c r="Q2036" t="s">
        <v>41</v>
      </c>
      <c r="R2036" t="s">
        <v>2803</v>
      </c>
      <c r="S2036" s="38" t="s">
        <v>2804</v>
      </c>
      <c r="T2036" t="s">
        <v>44</v>
      </c>
      <c r="U2036" t="s">
        <v>72</v>
      </c>
      <c r="V2036" t="s">
        <v>2805</v>
      </c>
      <c r="W2036" s="21">
        <v>2018</v>
      </c>
      <c r="X2036" t="s">
        <v>61</v>
      </c>
      <c r="Z2036" s="5"/>
      <c r="AA2036" t="s">
        <v>2806</v>
      </c>
      <c r="AB2036" t="str">
        <f t="shared" si="45"/>
        <v>BDI_Plantae_Endemic and range-restricted Vascular plantss_2018.pdf</v>
      </c>
      <c r="AC2036" s="5"/>
      <c r="AD2036" t="e">
        <v>#N/A</v>
      </c>
      <c r="AE2036" t="s">
        <v>2803</v>
      </c>
      <c r="AF2036" t="str">
        <f>VLOOKUP(AE2036,[1]urls_output!$A:$B,2,FALSE)</f>
        <v>F</v>
      </c>
    </row>
    <row r="2037" spans="1:32" ht="15" customHeight="1">
      <c r="A2037">
        <v>2042</v>
      </c>
      <c r="B2037" t="s">
        <v>252</v>
      </c>
      <c r="C2037" s="24" t="s">
        <v>34</v>
      </c>
      <c r="D2037" t="s">
        <v>34</v>
      </c>
      <c r="G2037" t="s">
        <v>7145</v>
      </c>
      <c r="H2037" t="s">
        <v>7146</v>
      </c>
      <c r="I2037" t="s">
        <v>8718</v>
      </c>
      <c r="J2037" t="s">
        <v>8719</v>
      </c>
      <c r="K2037" s="43" t="s">
        <v>37</v>
      </c>
      <c r="L2037" t="s">
        <v>177</v>
      </c>
      <c r="M2037" t="s">
        <v>178</v>
      </c>
      <c r="N2037" t="s">
        <v>903</v>
      </c>
      <c r="O2037" t="s">
        <v>5715</v>
      </c>
      <c r="P2037" t="s">
        <v>5715</v>
      </c>
      <c r="Q2037" t="s">
        <v>41</v>
      </c>
      <c r="R2037" t="s">
        <v>7147</v>
      </c>
      <c r="S2037" s="38" t="s">
        <v>7148</v>
      </c>
      <c r="T2037" t="s">
        <v>44</v>
      </c>
      <c r="U2037" t="s">
        <v>72</v>
      </c>
      <c r="W2037" s="21">
        <v>2011</v>
      </c>
      <c r="X2037" t="s">
        <v>61</v>
      </c>
      <c r="Z2037" s="8"/>
      <c r="AB2037" t="str">
        <f>G2037&amp;IF(D2037="NA",   I2037&amp;"_"&amp;K2037&amp;"_"&amp;P2037&amp;"_"&amp;W2037&amp;"."&amp;T2037, I2037&amp;"_"&amp;D2037&amp;"_"&amp;K2037&amp;"_"&amp;P2037&amp;"_"&amp;W2037&amp;"."&amp;T2037)</f>
        <v>East AfricaBDI|KEN|RWA|TZA|UGA_Animalia_Primates_2011.pdf</v>
      </c>
      <c r="AC2037" s="8"/>
      <c r="AD2037" t="e">
        <v>#N/A</v>
      </c>
      <c r="AE2037" t="s">
        <v>7147</v>
      </c>
      <c r="AF2037" t="str">
        <f>VLOOKUP(AE2037,[1]urls_output!$A:$B,2,FALSE)</f>
        <v>F</v>
      </c>
    </row>
    <row r="2038" spans="1:32" ht="15" customHeight="1">
      <c r="A2038">
        <v>2043</v>
      </c>
      <c r="B2038" t="s">
        <v>252</v>
      </c>
      <c r="C2038" s="24" t="s">
        <v>1795</v>
      </c>
      <c r="D2038" t="s">
        <v>34</v>
      </c>
      <c r="I2038" t="s">
        <v>2851</v>
      </c>
      <c r="J2038" t="s">
        <v>1797</v>
      </c>
      <c r="K2038" s="43" t="s">
        <v>96</v>
      </c>
      <c r="P2038" t="s">
        <v>2844</v>
      </c>
      <c r="Q2038" t="s">
        <v>41</v>
      </c>
      <c r="R2038" t="s">
        <v>2852</v>
      </c>
      <c r="S2038" s="38" t="s">
        <v>2853</v>
      </c>
      <c r="T2038" t="s">
        <v>44</v>
      </c>
      <c r="U2038" t="s">
        <v>407</v>
      </c>
      <c r="W2038" s="21">
        <v>2014</v>
      </c>
      <c r="X2038" t="s">
        <v>61</v>
      </c>
      <c r="Z2038" s="8"/>
      <c r="AB2038" t="str">
        <f t="shared" ref="AB2038:AB2061" si="46">IF(D2038="NA",   I2038&amp;"_"&amp;K2038&amp;"_"&amp;P2038&amp;"_"&amp;W2038&amp;"."&amp;T2038, I2038&amp;"_"&amp;D2038&amp;"_"&amp;K2038&amp;"_"&amp;P2038&amp;"_"&amp;W2038&amp;"."&amp;T2038)</f>
        <v>CPV_Plantae_Endemic plants_2014.pdf</v>
      </c>
      <c r="AC2038" s="8"/>
      <c r="AD2038" t="s">
        <v>2854</v>
      </c>
      <c r="AE2038" t="s">
        <v>2852</v>
      </c>
      <c r="AF2038" t="str">
        <f>VLOOKUP(AE2038,[1]urls_output!$A:$B,2,FALSE)</f>
        <v>F</v>
      </c>
    </row>
    <row r="2039" spans="1:32" ht="15" customHeight="1">
      <c r="A2039">
        <v>2044</v>
      </c>
      <c r="B2039" t="s">
        <v>252</v>
      </c>
      <c r="C2039" s="24" t="s">
        <v>1795</v>
      </c>
      <c r="D2039" t="s">
        <v>34</v>
      </c>
      <c r="I2039" t="s">
        <v>1796</v>
      </c>
      <c r="J2039" t="s">
        <v>1797</v>
      </c>
      <c r="K2039" s="43" t="s">
        <v>96</v>
      </c>
      <c r="P2039" t="s">
        <v>3821</v>
      </c>
      <c r="Q2039" t="s">
        <v>41</v>
      </c>
      <c r="R2039" t="s">
        <v>3219</v>
      </c>
      <c r="S2039" s="38" t="s">
        <v>3220</v>
      </c>
      <c r="T2039" t="s">
        <v>44</v>
      </c>
      <c r="U2039" t="s">
        <v>407</v>
      </c>
      <c r="W2039" s="21">
        <v>2022</v>
      </c>
      <c r="X2039" t="s">
        <v>61</v>
      </c>
      <c r="Z2039" s="8"/>
      <c r="AB2039" t="str">
        <f t="shared" si="46"/>
        <v>CVP_Plantae_Flora_2022.pdf</v>
      </c>
      <c r="AC2039" s="8"/>
      <c r="AD2039" t="s">
        <v>3221</v>
      </c>
      <c r="AE2039" t="s">
        <v>3219</v>
      </c>
      <c r="AF2039" t="str">
        <f>VLOOKUP(AE2039,[1]urls_output!$A:$B,2,FALSE)</f>
        <v>F</v>
      </c>
    </row>
    <row r="2040" spans="1:32" ht="15" customHeight="1">
      <c r="A2040">
        <v>2045</v>
      </c>
      <c r="B2040" t="s">
        <v>252</v>
      </c>
      <c r="C2040" s="24" t="s">
        <v>1795</v>
      </c>
      <c r="D2040" t="s">
        <v>34</v>
      </c>
      <c r="I2040" t="s">
        <v>1796</v>
      </c>
      <c r="J2040" t="s">
        <v>1797</v>
      </c>
      <c r="K2040" s="43" t="s">
        <v>37</v>
      </c>
      <c r="P2040" t="s">
        <v>2907</v>
      </c>
      <c r="Q2040" t="s">
        <v>41</v>
      </c>
      <c r="R2040" t="s">
        <v>3219</v>
      </c>
      <c r="S2040" s="38" t="s">
        <v>3220</v>
      </c>
      <c r="T2040" t="s">
        <v>44</v>
      </c>
      <c r="U2040" t="s">
        <v>407</v>
      </c>
      <c r="W2040" s="21">
        <v>2022</v>
      </c>
      <c r="X2040" t="s">
        <v>61</v>
      </c>
      <c r="Z2040" s="8"/>
      <c r="AB2040" t="str">
        <f t="shared" si="46"/>
        <v>CVP_Animalia_Fauna_2022.pdf</v>
      </c>
      <c r="AC2040" s="8"/>
      <c r="AD2040" t="s">
        <v>3221</v>
      </c>
      <c r="AE2040" t="s">
        <v>3219</v>
      </c>
      <c r="AF2040" t="str">
        <f>VLOOKUP(AE2040,[1]urls_output!$A:$B,2,FALSE)</f>
        <v>F</v>
      </c>
    </row>
    <row r="2041" spans="1:32" ht="15" customHeight="1">
      <c r="A2041">
        <v>2046</v>
      </c>
      <c r="B2041" t="s">
        <v>252</v>
      </c>
      <c r="C2041" s="24" t="s">
        <v>1795</v>
      </c>
      <c r="D2041" t="s">
        <v>34</v>
      </c>
      <c r="I2041" t="s">
        <v>1796</v>
      </c>
      <c r="J2041" t="s">
        <v>1797</v>
      </c>
      <c r="K2041" s="43" t="s">
        <v>96</v>
      </c>
      <c r="P2041" t="s">
        <v>7168</v>
      </c>
      <c r="Q2041" t="s">
        <v>41</v>
      </c>
      <c r="R2041" t="s">
        <v>7165</v>
      </c>
      <c r="S2041" s="38" t="s">
        <v>7166</v>
      </c>
      <c r="T2041" t="s">
        <v>44</v>
      </c>
      <c r="U2041" t="s">
        <v>407</v>
      </c>
      <c r="W2041" s="21">
        <v>2002</v>
      </c>
      <c r="X2041" t="s">
        <v>61</v>
      </c>
      <c r="Z2041" s="8"/>
      <c r="AB2041" t="str">
        <f t="shared" si="46"/>
        <v>CVP_Plantae_Protected plants_2002.pdf</v>
      </c>
      <c r="AC2041" s="8"/>
      <c r="AD2041" t="s">
        <v>7167</v>
      </c>
      <c r="AE2041" t="s">
        <v>7165</v>
      </c>
      <c r="AF2041" t="str">
        <f>VLOOKUP(AE2041,[1]urls_output!$A:$B,2,FALSE)</f>
        <v>T</v>
      </c>
    </row>
    <row r="2042" spans="1:32" ht="15" customHeight="1">
      <c r="A2042">
        <v>2047</v>
      </c>
      <c r="B2042" t="s">
        <v>252</v>
      </c>
      <c r="C2042" s="24" t="s">
        <v>1795</v>
      </c>
      <c r="D2042" t="s">
        <v>34</v>
      </c>
      <c r="I2042" t="s">
        <v>1796</v>
      </c>
      <c r="J2042" t="s">
        <v>1797</v>
      </c>
      <c r="K2042" s="43" t="s">
        <v>37</v>
      </c>
      <c r="P2042" t="s">
        <v>7155</v>
      </c>
      <c r="Q2042" t="s">
        <v>41</v>
      </c>
      <c r="R2042" t="s">
        <v>7165</v>
      </c>
      <c r="S2042" s="38" t="s">
        <v>7166</v>
      </c>
      <c r="T2042" t="s">
        <v>44</v>
      </c>
      <c r="U2042" t="s">
        <v>407</v>
      </c>
      <c r="W2042" s="21">
        <v>2002</v>
      </c>
      <c r="X2042" t="s">
        <v>61</v>
      </c>
      <c r="Z2042" s="8"/>
      <c r="AB2042" t="str">
        <f t="shared" si="46"/>
        <v>CVP_Animalia_Protected animals_2002.pdf</v>
      </c>
      <c r="AC2042" s="8"/>
      <c r="AD2042" t="s">
        <v>7167</v>
      </c>
      <c r="AE2042" t="s">
        <v>7165</v>
      </c>
      <c r="AF2042" t="str">
        <f>VLOOKUP(AE2042,[1]urls_output!$A:$B,2,FALSE)</f>
        <v>T</v>
      </c>
    </row>
    <row r="2043" spans="1:32" ht="15" customHeight="1">
      <c r="A2043">
        <v>2048</v>
      </c>
      <c r="B2043" t="s">
        <v>252</v>
      </c>
      <c r="C2043" s="24" t="s">
        <v>1795</v>
      </c>
      <c r="D2043" t="s">
        <v>34</v>
      </c>
      <c r="I2043" t="s">
        <v>1796</v>
      </c>
      <c r="J2043" t="s">
        <v>1797</v>
      </c>
      <c r="K2043" s="43" t="s">
        <v>37</v>
      </c>
      <c r="L2043" t="s">
        <v>177</v>
      </c>
      <c r="M2043" t="s">
        <v>178</v>
      </c>
      <c r="N2043" t="s">
        <v>812</v>
      </c>
      <c r="P2043" t="s">
        <v>1705</v>
      </c>
      <c r="Q2043" t="s">
        <v>41</v>
      </c>
      <c r="R2043" t="s">
        <v>1798</v>
      </c>
      <c r="S2043" s="38" t="s">
        <v>1799</v>
      </c>
      <c r="T2043" t="s">
        <v>44</v>
      </c>
      <c r="U2043" t="s">
        <v>407</v>
      </c>
      <c r="W2043" s="21">
        <v>1996</v>
      </c>
      <c r="X2043" t="s">
        <v>61</v>
      </c>
      <c r="Z2043" s="8"/>
      <c r="AB2043" t="str">
        <f t="shared" si="46"/>
        <v>CVP_Animalia_Breeding birds_1996.pdf</v>
      </c>
      <c r="AC2043" s="8"/>
      <c r="AD2043" t="s">
        <v>1800</v>
      </c>
      <c r="AE2043" t="s">
        <v>1798</v>
      </c>
      <c r="AF2043" t="str">
        <f>VLOOKUP(AE2043,[1]urls_output!$A:$B,2,FALSE)</f>
        <v>T</v>
      </c>
    </row>
    <row r="2044" spans="1:32" ht="15" customHeight="1">
      <c r="A2044">
        <v>2049</v>
      </c>
      <c r="B2044" t="s">
        <v>252</v>
      </c>
      <c r="C2044" s="24" t="s">
        <v>1795</v>
      </c>
      <c r="D2044" t="s">
        <v>34</v>
      </c>
      <c r="I2044" t="s">
        <v>1796</v>
      </c>
      <c r="J2044" t="s">
        <v>1797</v>
      </c>
      <c r="K2044" s="43" t="s">
        <v>37</v>
      </c>
      <c r="L2044" t="s">
        <v>177</v>
      </c>
      <c r="M2044" t="s">
        <v>178</v>
      </c>
      <c r="N2044" t="s">
        <v>2291</v>
      </c>
      <c r="P2044" t="s">
        <v>7214</v>
      </c>
      <c r="Q2044" t="s">
        <v>41</v>
      </c>
      <c r="R2044" t="s">
        <v>7315</v>
      </c>
      <c r="S2044" s="38" t="s">
        <v>7316</v>
      </c>
      <c r="T2044" t="s">
        <v>44</v>
      </c>
      <c r="U2044" t="s">
        <v>407</v>
      </c>
      <c r="W2044" s="21">
        <v>1996</v>
      </c>
      <c r="X2044" t="s">
        <v>61</v>
      </c>
      <c r="Z2044" s="8"/>
      <c r="AB2044" t="str">
        <f t="shared" si="46"/>
        <v>CVP_Animalia_Reptiles_1996.pdf</v>
      </c>
      <c r="AC2044" s="8"/>
      <c r="AD2044" t="s">
        <v>7317</v>
      </c>
      <c r="AE2044" t="s">
        <v>7315</v>
      </c>
      <c r="AF2044" t="str">
        <f>VLOOKUP(AE2044,[1]urls_output!$A:$B,2,FALSE)</f>
        <v>T</v>
      </c>
    </row>
    <row r="2045" spans="1:32" ht="15" customHeight="1">
      <c r="A2045">
        <v>2050</v>
      </c>
      <c r="B2045" t="s">
        <v>252</v>
      </c>
      <c r="C2045" s="24" t="s">
        <v>1795</v>
      </c>
      <c r="D2045" t="s">
        <v>34</v>
      </c>
      <c r="I2045" t="s">
        <v>1796</v>
      </c>
      <c r="J2045" t="s">
        <v>1797</v>
      </c>
      <c r="K2045" s="43" t="s">
        <v>37</v>
      </c>
      <c r="L2045" t="s">
        <v>1560</v>
      </c>
      <c r="P2045" t="s">
        <v>2897</v>
      </c>
      <c r="Q2045" t="s">
        <v>41</v>
      </c>
      <c r="R2045" t="s">
        <v>2898</v>
      </c>
      <c r="S2045" s="38" t="s">
        <v>2899</v>
      </c>
      <c r="T2045" t="s">
        <v>44</v>
      </c>
      <c r="U2045" t="s">
        <v>407</v>
      </c>
      <c r="W2045" s="21">
        <v>1996</v>
      </c>
      <c r="X2045" t="s">
        <v>61</v>
      </c>
      <c r="Z2045" s="8"/>
      <c r="AB2045" t="str">
        <f t="shared" si="46"/>
        <v>CVP_Animalia_Extramarine Molluscs_1996.pdf</v>
      </c>
      <c r="AC2045" s="8"/>
      <c r="AD2045" t="s">
        <v>2900</v>
      </c>
      <c r="AE2045" t="s">
        <v>2898</v>
      </c>
      <c r="AF2045" t="str">
        <f>VLOOKUP(AE2045,[1]urls_output!$A:$B,2,FALSE)</f>
        <v>T</v>
      </c>
    </row>
    <row r="2046" spans="1:32" ht="15" customHeight="1">
      <c r="A2046">
        <v>2051</v>
      </c>
      <c r="B2046" t="s">
        <v>252</v>
      </c>
      <c r="C2046" s="24" t="s">
        <v>1795</v>
      </c>
      <c r="D2046" t="s">
        <v>34</v>
      </c>
      <c r="I2046" t="s">
        <v>1796</v>
      </c>
      <c r="J2046" t="s">
        <v>1797</v>
      </c>
      <c r="K2046" s="43" t="s">
        <v>37</v>
      </c>
      <c r="P2046" t="s">
        <v>2907</v>
      </c>
      <c r="Q2046" t="s">
        <v>41</v>
      </c>
      <c r="R2046" t="s">
        <v>3222</v>
      </c>
      <c r="S2046" s="38" t="s">
        <v>3223</v>
      </c>
      <c r="T2046" t="s">
        <v>44</v>
      </c>
      <c r="U2046" t="s">
        <v>407</v>
      </c>
      <c r="V2046" t="s">
        <v>3224</v>
      </c>
      <c r="W2046" s="21">
        <v>1996</v>
      </c>
      <c r="X2046" t="s">
        <v>61</v>
      </c>
      <c r="Z2046" s="8"/>
      <c r="AB2046" t="str">
        <f t="shared" si="46"/>
        <v>CVP_Animalia_Fauna_1996.pdf</v>
      </c>
      <c r="AC2046" s="8"/>
      <c r="AD2046" t="e">
        <v>#N/A</v>
      </c>
      <c r="AE2046" t="s">
        <v>3222</v>
      </c>
      <c r="AF2046" t="str">
        <f>VLOOKUP(AE2046,[1]urls_output!$A:$B,2,FALSE)</f>
        <v>T</v>
      </c>
    </row>
    <row r="2047" spans="1:32" ht="15" customHeight="1">
      <c r="A2047">
        <v>2052</v>
      </c>
      <c r="B2047" t="s">
        <v>252</v>
      </c>
      <c r="C2047" s="24" t="s">
        <v>1795</v>
      </c>
      <c r="D2047" t="s">
        <v>34</v>
      </c>
      <c r="I2047" t="s">
        <v>1796</v>
      </c>
      <c r="J2047" t="s">
        <v>1797</v>
      </c>
      <c r="K2047" s="43" t="s">
        <v>96</v>
      </c>
      <c r="P2047" t="s">
        <v>3821</v>
      </c>
      <c r="Q2047" t="s">
        <v>41</v>
      </c>
      <c r="R2047" t="s">
        <v>3222</v>
      </c>
      <c r="S2047" s="38" t="s">
        <v>3223</v>
      </c>
      <c r="T2047" t="s">
        <v>44</v>
      </c>
      <c r="U2047" t="s">
        <v>407</v>
      </c>
      <c r="W2047" s="21">
        <v>1996</v>
      </c>
      <c r="X2047" t="s">
        <v>61</v>
      </c>
      <c r="Z2047" s="5"/>
      <c r="AA2047" t="s">
        <v>4100</v>
      </c>
      <c r="AB2047" t="str">
        <f t="shared" si="46"/>
        <v>CVP_Plantae_Flora_1996.pdf</v>
      </c>
      <c r="AC2047" s="5"/>
      <c r="AD2047" t="e">
        <v>#N/A</v>
      </c>
      <c r="AE2047" t="s">
        <v>3222</v>
      </c>
      <c r="AF2047" t="str">
        <f>VLOOKUP(AE2047,[1]urls_output!$A:$B,2,FALSE)</f>
        <v>T</v>
      </c>
    </row>
    <row r="2048" spans="1:32" ht="15" customHeight="1">
      <c r="A2048">
        <v>2053</v>
      </c>
      <c r="B2048" t="s">
        <v>252</v>
      </c>
      <c r="C2048" s="24" t="s">
        <v>3225</v>
      </c>
      <c r="D2048" t="s">
        <v>34</v>
      </c>
      <c r="G2048" t="s">
        <v>4101</v>
      </c>
      <c r="I2048" t="s">
        <v>3226</v>
      </c>
      <c r="J2048" t="s">
        <v>3227</v>
      </c>
      <c r="K2048" s="43" t="s">
        <v>96</v>
      </c>
      <c r="P2048" t="s">
        <v>3821</v>
      </c>
      <c r="Q2048" t="s">
        <v>41</v>
      </c>
      <c r="R2048" t="s">
        <v>4102</v>
      </c>
      <c r="S2048" s="38" t="s">
        <v>4103</v>
      </c>
      <c r="T2048" t="s">
        <v>44</v>
      </c>
      <c r="U2048" t="s">
        <v>45</v>
      </c>
      <c r="W2048" s="21">
        <v>2013</v>
      </c>
      <c r="X2048" t="s">
        <v>61</v>
      </c>
      <c r="Z2048" s="2"/>
      <c r="AB2048" t="str">
        <f t="shared" si="46"/>
        <v>CIV_Plantae_Flora_2013.pdf</v>
      </c>
      <c r="AC2048" s="8"/>
      <c r="AD2048" t="s">
        <v>4104</v>
      </c>
      <c r="AE2048" t="s">
        <v>4102</v>
      </c>
      <c r="AF2048" t="str">
        <f>VLOOKUP(AE2048,[1]urls_output!$A:$B,2,FALSE)</f>
        <v>T</v>
      </c>
    </row>
    <row r="2049" spans="1:32" ht="15" customHeight="1">
      <c r="A2049">
        <v>2054</v>
      </c>
      <c r="B2049" t="s">
        <v>252</v>
      </c>
      <c r="C2049" s="24" t="s">
        <v>3225</v>
      </c>
      <c r="D2049" t="s">
        <v>34</v>
      </c>
      <c r="I2049" t="s">
        <v>3226</v>
      </c>
      <c r="J2049" t="s">
        <v>3227</v>
      </c>
      <c r="K2049" s="43" t="s">
        <v>37</v>
      </c>
      <c r="P2049" t="s">
        <v>2907</v>
      </c>
      <c r="Q2049" t="s">
        <v>41</v>
      </c>
      <c r="R2049" t="s">
        <v>3228</v>
      </c>
      <c r="S2049" s="38" t="s">
        <v>3229</v>
      </c>
      <c r="T2049" t="s">
        <v>44</v>
      </c>
      <c r="U2049" t="s">
        <v>45</v>
      </c>
      <c r="W2049" s="21">
        <v>1994</v>
      </c>
      <c r="X2049" t="s">
        <v>61</v>
      </c>
      <c r="Z2049" s="2"/>
      <c r="AB2049" t="str">
        <f t="shared" si="46"/>
        <v>CIV_Animalia_Fauna_1994.pdf</v>
      </c>
      <c r="AC2049" s="8"/>
      <c r="AD2049" t="s">
        <v>3230</v>
      </c>
      <c r="AE2049" t="s">
        <v>3228</v>
      </c>
      <c r="AF2049" t="str">
        <f>VLOOKUP(AE2049,[1]urls_output!$A:$B,2,FALSE)</f>
        <v>T</v>
      </c>
    </row>
    <row r="2050" spans="1:32" ht="15" customHeight="1">
      <c r="A2050">
        <v>2055</v>
      </c>
      <c r="B2050" t="s">
        <v>252</v>
      </c>
      <c r="C2050" s="24" t="s">
        <v>3225</v>
      </c>
      <c r="D2050" t="s">
        <v>34</v>
      </c>
      <c r="I2050" t="s">
        <v>3226</v>
      </c>
      <c r="J2050" t="s">
        <v>3227</v>
      </c>
      <c r="K2050" s="43" t="s">
        <v>37</v>
      </c>
      <c r="L2050" t="s">
        <v>177</v>
      </c>
      <c r="M2050" t="s">
        <v>178</v>
      </c>
      <c r="N2050" t="s">
        <v>903</v>
      </c>
      <c r="P2050" t="s">
        <v>5685</v>
      </c>
      <c r="Q2050" t="s">
        <v>41</v>
      </c>
      <c r="R2050" t="s">
        <v>5579</v>
      </c>
      <c r="S2050" s="38" t="s">
        <v>5686</v>
      </c>
      <c r="T2050" t="s">
        <v>44</v>
      </c>
      <c r="U2050" t="s">
        <v>45</v>
      </c>
      <c r="W2050" s="21" t="s">
        <v>34</v>
      </c>
      <c r="X2050" t="s">
        <v>61</v>
      </c>
      <c r="Z2050" s="2"/>
      <c r="AB2050" t="str">
        <f t="shared" si="46"/>
        <v>CIV_Animalia_Large mammals_NA.pdf</v>
      </c>
      <c r="AC2050" s="8"/>
      <c r="AD2050" t="s">
        <v>5581</v>
      </c>
      <c r="AE2050" t="s">
        <v>5579</v>
      </c>
      <c r="AF2050" t="str">
        <f>VLOOKUP(AE2050,[1]urls_output!$A:$B,2,FALSE)</f>
        <v>T</v>
      </c>
    </row>
    <row r="2051" spans="1:32" ht="15" customHeight="1">
      <c r="A2051">
        <v>2056</v>
      </c>
      <c r="B2051" t="s">
        <v>252</v>
      </c>
      <c r="C2051" s="24" t="s">
        <v>3225</v>
      </c>
      <c r="D2051" t="s">
        <v>34</v>
      </c>
      <c r="I2051" t="s">
        <v>3226</v>
      </c>
      <c r="J2051" t="s">
        <v>3227</v>
      </c>
      <c r="K2051" s="43" t="s">
        <v>37</v>
      </c>
      <c r="L2051" t="s">
        <v>177</v>
      </c>
      <c r="M2051" t="s">
        <v>178</v>
      </c>
      <c r="N2051" t="s">
        <v>903</v>
      </c>
      <c r="O2051" t="s">
        <v>7398</v>
      </c>
      <c r="P2051" t="s">
        <v>7399</v>
      </c>
      <c r="Q2051" t="s">
        <v>41</v>
      </c>
      <c r="R2051" t="s">
        <v>5579</v>
      </c>
      <c r="S2051" s="38" t="s">
        <v>5580</v>
      </c>
      <c r="T2051" t="s">
        <v>44</v>
      </c>
      <c r="U2051" t="s">
        <v>45</v>
      </c>
      <c r="W2051" s="21" t="s">
        <v>34</v>
      </c>
      <c r="X2051" t="s">
        <v>61</v>
      </c>
      <c r="Z2051" s="2"/>
      <c r="AB2051" t="str">
        <f t="shared" si="46"/>
        <v>CIV_Animalia_Rodents _NA.pdf</v>
      </c>
      <c r="AC2051" s="8"/>
      <c r="AD2051" t="s">
        <v>5581</v>
      </c>
      <c r="AE2051" t="s">
        <v>5579</v>
      </c>
      <c r="AF2051" t="str">
        <f>VLOOKUP(AE2051,[1]urls_output!$A:$B,2,FALSE)</f>
        <v>T</v>
      </c>
    </row>
    <row r="2052" spans="1:32" ht="15" customHeight="1">
      <c r="A2052">
        <v>2057</v>
      </c>
      <c r="B2052" t="s">
        <v>252</v>
      </c>
      <c r="C2052" s="24" t="s">
        <v>3225</v>
      </c>
      <c r="D2052" t="s">
        <v>34</v>
      </c>
      <c r="I2052" t="s">
        <v>3226</v>
      </c>
      <c r="J2052" t="s">
        <v>3227</v>
      </c>
      <c r="K2052" s="43" t="s">
        <v>37</v>
      </c>
      <c r="L2052" t="s">
        <v>177</v>
      </c>
      <c r="M2052" t="s">
        <v>178</v>
      </c>
      <c r="N2052" t="s">
        <v>903</v>
      </c>
      <c r="P2052" t="s">
        <v>5578</v>
      </c>
      <c r="Q2052" t="s">
        <v>41</v>
      </c>
      <c r="R2052" t="s">
        <v>5579</v>
      </c>
      <c r="S2052" s="38" t="s">
        <v>5580</v>
      </c>
      <c r="T2052" t="s">
        <v>44</v>
      </c>
      <c r="U2052" t="s">
        <v>45</v>
      </c>
      <c r="W2052" s="21" t="s">
        <v>34</v>
      </c>
      <c r="X2052" t="s">
        <v>61</v>
      </c>
      <c r="Z2052" s="2"/>
      <c r="AB2052" t="str">
        <f t="shared" si="46"/>
        <v>CIV_Animalia_Insectivores_NA.pdf</v>
      </c>
      <c r="AC2052" s="8"/>
      <c r="AD2052" t="s">
        <v>5581</v>
      </c>
      <c r="AE2052" t="s">
        <v>5579</v>
      </c>
      <c r="AF2052" t="str">
        <f>VLOOKUP(AE2052,[1]urls_output!$A:$B,2,FALSE)</f>
        <v>T</v>
      </c>
    </row>
    <row r="2053" spans="1:32" ht="15" customHeight="1">
      <c r="A2053">
        <v>2058</v>
      </c>
      <c r="B2053" t="s">
        <v>252</v>
      </c>
      <c r="C2053" t="s">
        <v>1450</v>
      </c>
      <c r="D2053" t="s">
        <v>34</v>
      </c>
      <c r="I2053" t="s">
        <v>1451</v>
      </c>
      <c r="J2053" t="s">
        <v>1452</v>
      </c>
      <c r="K2053" s="43" t="s">
        <v>37</v>
      </c>
      <c r="L2053" t="s">
        <v>177</v>
      </c>
      <c r="M2053" t="s">
        <v>178</v>
      </c>
      <c r="N2053" t="s">
        <v>903</v>
      </c>
      <c r="P2053" t="s">
        <v>5979</v>
      </c>
      <c r="Q2053" t="s">
        <v>41</v>
      </c>
      <c r="R2053" t="s">
        <v>6141</v>
      </c>
      <c r="S2053" s="38" t="s">
        <v>6142</v>
      </c>
      <c r="T2053" t="s">
        <v>44</v>
      </c>
      <c r="U2053" t="s">
        <v>72</v>
      </c>
      <c r="W2053" s="21">
        <v>2004</v>
      </c>
      <c r="X2053" t="s">
        <v>61</v>
      </c>
      <c r="Z2053" s="2"/>
      <c r="AB2053" t="str">
        <f t="shared" si="46"/>
        <v>ZAF_Animalia_Mammals_2004.pdf</v>
      </c>
      <c r="AC2053" s="8"/>
      <c r="AD2053" t="s">
        <v>6143</v>
      </c>
      <c r="AE2053" t="s">
        <v>6141</v>
      </c>
      <c r="AF2053" t="str">
        <f>VLOOKUP(AE2053,[1]urls_output!$A:$B,2,FALSE)</f>
        <v>T</v>
      </c>
    </row>
    <row r="2054" spans="1:32" ht="15" customHeight="1">
      <c r="A2054">
        <v>2059</v>
      </c>
      <c r="B2054" t="s">
        <v>252</v>
      </c>
      <c r="C2054" s="27" t="s">
        <v>1834</v>
      </c>
      <c r="D2054" t="s">
        <v>34</v>
      </c>
      <c r="I2054" t="s">
        <v>1835</v>
      </c>
      <c r="J2054" t="s">
        <v>1836</v>
      </c>
      <c r="K2054" s="43" t="s">
        <v>37</v>
      </c>
      <c r="L2054" t="s">
        <v>177</v>
      </c>
      <c r="M2054" t="s">
        <v>178</v>
      </c>
      <c r="N2054" t="s">
        <v>903</v>
      </c>
      <c r="P2054" t="s">
        <v>2316</v>
      </c>
      <c r="Q2054" t="s">
        <v>41</v>
      </c>
      <c r="R2054" t="s">
        <v>1838</v>
      </c>
      <c r="S2054" s="38" t="s">
        <v>1839</v>
      </c>
      <c r="T2054" t="s">
        <v>44</v>
      </c>
      <c r="U2054" t="s">
        <v>72</v>
      </c>
      <c r="W2054" s="21">
        <v>2020</v>
      </c>
      <c r="X2054" t="s">
        <v>61</v>
      </c>
      <c r="Z2054" s="2"/>
      <c r="AB2054" t="str">
        <f t="shared" si="46"/>
        <v>KEN_Animalia_Carnivores_2020.pdf</v>
      </c>
      <c r="AC2054" s="8"/>
      <c r="AD2054" t="s">
        <v>1840</v>
      </c>
      <c r="AE2054" t="s">
        <v>1838</v>
      </c>
      <c r="AF2054" t="str">
        <f>VLOOKUP(AE2054,[1]urls_output!$A:$B,2,FALSE)</f>
        <v>T</v>
      </c>
    </row>
    <row r="2055" spans="1:32" ht="15" customHeight="1">
      <c r="A2055">
        <v>2060</v>
      </c>
      <c r="B2055" t="s">
        <v>252</v>
      </c>
      <c r="C2055" s="27" t="s">
        <v>1834</v>
      </c>
      <c r="D2055" t="s">
        <v>34</v>
      </c>
      <c r="I2055" t="s">
        <v>1835</v>
      </c>
      <c r="J2055" t="s">
        <v>1836</v>
      </c>
      <c r="K2055" s="43" t="s">
        <v>37</v>
      </c>
      <c r="L2055" t="s">
        <v>177</v>
      </c>
      <c r="M2055" t="s">
        <v>178</v>
      </c>
      <c r="N2055" t="s">
        <v>903</v>
      </c>
      <c r="O2055" t="s">
        <v>5715</v>
      </c>
      <c r="P2055" t="s">
        <v>5715</v>
      </c>
      <c r="Q2055" t="s">
        <v>41</v>
      </c>
      <c r="R2055" t="s">
        <v>1838</v>
      </c>
      <c r="S2055" s="38" t="s">
        <v>1839</v>
      </c>
      <c r="T2055" t="s">
        <v>44</v>
      </c>
      <c r="U2055" t="s">
        <v>72</v>
      </c>
      <c r="W2055" s="21">
        <v>2020</v>
      </c>
      <c r="X2055" t="s">
        <v>61</v>
      </c>
      <c r="Z2055" s="2"/>
      <c r="AB2055" t="str">
        <f t="shared" si="46"/>
        <v>KEN_Animalia_Primates_2020.pdf</v>
      </c>
      <c r="AC2055" s="8"/>
      <c r="AD2055" t="s">
        <v>1840</v>
      </c>
      <c r="AE2055" t="s">
        <v>1838</v>
      </c>
      <c r="AF2055" t="str">
        <f>VLOOKUP(AE2055,[1]urls_output!$A:$B,2,FALSE)</f>
        <v>T</v>
      </c>
    </row>
    <row r="2056" spans="1:32" ht="15" customHeight="1">
      <c r="A2056">
        <v>2061</v>
      </c>
      <c r="B2056" t="s">
        <v>252</v>
      </c>
      <c r="C2056" s="27" t="s">
        <v>1834</v>
      </c>
      <c r="D2056" t="s">
        <v>34</v>
      </c>
      <c r="I2056" t="s">
        <v>1835</v>
      </c>
      <c r="J2056" t="s">
        <v>1836</v>
      </c>
      <c r="K2056" s="43" t="s">
        <v>37</v>
      </c>
      <c r="L2056" t="s">
        <v>177</v>
      </c>
      <c r="M2056" t="s">
        <v>178</v>
      </c>
      <c r="N2056" t="s">
        <v>903</v>
      </c>
      <c r="P2056" t="s">
        <v>7101</v>
      </c>
      <c r="Q2056" t="s">
        <v>41</v>
      </c>
      <c r="R2056" t="s">
        <v>1838</v>
      </c>
      <c r="S2056" s="38" t="s">
        <v>1839</v>
      </c>
      <c r="T2056" t="s">
        <v>44</v>
      </c>
      <c r="U2056" t="s">
        <v>72</v>
      </c>
      <c r="W2056" s="21">
        <v>2020</v>
      </c>
      <c r="X2056" t="s">
        <v>61</v>
      </c>
      <c r="Z2056" s="2"/>
      <c r="AB2056" t="str">
        <f t="shared" si="46"/>
        <v>KEN_Animalia_Perissodactyla_2020.pdf</v>
      </c>
      <c r="AC2056" s="8"/>
      <c r="AD2056" t="s">
        <v>1840</v>
      </c>
      <c r="AE2056" t="s">
        <v>1838</v>
      </c>
      <c r="AF2056" t="str">
        <f>VLOOKUP(AE2056,[1]urls_output!$A:$B,2,FALSE)</f>
        <v>T</v>
      </c>
    </row>
    <row r="2057" spans="1:32" ht="15" customHeight="1">
      <c r="A2057">
        <v>2062</v>
      </c>
      <c r="B2057" t="s">
        <v>252</v>
      </c>
      <c r="C2057" s="27" t="s">
        <v>1834</v>
      </c>
      <c r="D2057" t="s">
        <v>34</v>
      </c>
      <c r="I2057" t="s">
        <v>1835</v>
      </c>
      <c r="J2057" t="s">
        <v>1836</v>
      </c>
      <c r="K2057" s="43" t="s">
        <v>37</v>
      </c>
      <c r="L2057" t="s">
        <v>177</v>
      </c>
      <c r="M2057" t="s">
        <v>178</v>
      </c>
      <c r="N2057" t="s">
        <v>903</v>
      </c>
      <c r="P2057" t="s">
        <v>6340</v>
      </c>
      <c r="Q2057" t="s">
        <v>41</v>
      </c>
      <c r="R2057" t="s">
        <v>1838</v>
      </c>
      <c r="S2057" s="38" t="s">
        <v>1839</v>
      </c>
      <c r="T2057" t="s">
        <v>44</v>
      </c>
      <c r="U2057" t="s">
        <v>72</v>
      </c>
      <c r="W2057" s="21">
        <v>2020</v>
      </c>
      <c r="X2057" t="s">
        <v>61</v>
      </c>
      <c r="Z2057" s="2"/>
      <c r="AB2057" t="str">
        <f t="shared" si="46"/>
        <v>KEN_Animalia_Marine Cetartiodactyla_2020.pdf</v>
      </c>
      <c r="AC2057" s="8"/>
      <c r="AD2057" t="s">
        <v>1840</v>
      </c>
      <c r="AE2057" t="s">
        <v>1838</v>
      </c>
      <c r="AF2057" t="str">
        <f>VLOOKUP(AE2057,[1]urls_output!$A:$B,2,FALSE)</f>
        <v>T</v>
      </c>
    </row>
    <row r="2058" spans="1:32" ht="15" customHeight="1">
      <c r="A2058">
        <v>2063</v>
      </c>
      <c r="B2058" t="s">
        <v>252</v>
      </c>
      <c r="C2058" s="27" t="s">
        <v>1834</v>
      </c>
      <c r="D2058" t="s">
        <v>34</v>
      </c>
      <c r="I2058" t="s">
        <v>1835</v>
      </c>
      <c r="J2058" t="s">
        <v>1836</v>
      </c>
      <c r="K2058" s="43" t="s">
        <v>37</v>
      </c>
      <c r="L2058" t="s">
        <v>177</v>
      </c>
      <c r="M2058" t="s">
        <v>178</v>
      </c>
      <c r="N2058" t="s">
        <v>903</v>
      </c>
      <c r="P2058" t="s">
        <v>7708</v>
      </c>
      <c r="Q2058" t="s">
        <v>41</v>
      </c>
      <c r="R2058" t="s">
        <v>1838</v>
      </c>
      <c r="S2058" s="38" t="s">
        <v>1839</v>
      </c>
      <c r="T2058" t="s">
        <v>44</v>
      </c>
      <c r="U2058" t="s">
        <v>72</v>
      </c>
      <c r="W2058" s="21">
        <v>2020</v>
      </c>
      <c r="X2058" t="s">
        <v>61</v>
      </c>
      <c r="Z2058" s="2"/>
      <c r="AB2058" t="str">
        <f t="shared" si="46"/>
        <v>KEN_Animalia_Terrestrial Cetartiodactyla_2020.pdf</v>
      </c>
      <c r="AC2058" s="8"/>
      <c r="AD2058" t="s">
        <v>1840</v>
      </c>
      <c r="AE2058" t="s">
        <v>1838</v>
      </c>
      <c r="AF2058" t="str">
        <f>VLOOKUP(AE2058,[1]urls_output!$A:$B,2,FALSE)</f>
        <v>T</v>
      </c>
    </row>
    <row r="2059" spans="1:32" ht="15" customHeight="1">
      <c r="A2059">
        <v>2064</v>
      </c>
      <c r="B2059" t="s">
        <v>252</v>
      </c>
      <c r="C2059" s="27" t="s">
        <v>1834</v>
      </c>
      <c r="D2059" t="s">
        <v>34</v>
      </c>
      <c r="I2059" t="s">
        <v>1835</v>
      </c>
      <c r="J2059" t="s">
        <v>1836</v>
      </c>
      <c r="K2059" s="43" t="s">
        <v>37</v>
      </c>
      <c r="L2059" t="s">
        <v>177</v>
      </c>
      <c r="M2059" t="s">
        <v>178</v>
      </c>
      <c r="N2059" t="s">
        <v>903</v>
      </c>
      <c r="P2059" t="s">
        <v>7154</v>
      </c>
      <c r="Q2059" t="s">
        <v>41</v>
      </c>
      <c r="R2059" t="s">
        <v>1838</v>
      </c>
      <c r="S2059" s="38" t="s">
        <v>1839</v>
      </c>
      <c r="T2059" t="s">
        <v>44</v>
      </c>
      <c r="U2059" t="s">
        <v>72</v>
      </c>
      <c r="W2059" s="21">
        <v>2020</v>
      </c>
      <c r="X2059" t="s">
        <v>61</v>
      </c>
      <c r="Z2059" s="2"/>
      <c r="AB2059" t="str">
        <f t="shared" si="46"/>
        <v>KEN_Animalia_Proboscidea &amp; Sirenia_2020.pdf</v>
      </c>
      <c r="AC2059" s="8"/>
      <c r="AD2059" t="s">
        <v>1840</v>
      </c>
      <c r="AE2059" t="s">
        <v>1838</v>
      </c>
      <c r="AF2059" t="str">
        <f>VLOOKUP(AE2059,[1]urls_output!$A:$B,2,FALSE)</f>
        <v>T</v>
      </c>
    </row>
    <row r="2060" spans="1:32" s="2" customFormat="1" ht="15" customHeight="1">
      <c r="A2060">
        <v>2065</v>
      </c>
      <c r="B2060" t="s">
        <v>252</v>
      </c>
      <c r="C2060" s="27" t="s">
        <v>1834</v>
      </c>
      <c r="D2060" t="s">
        <v>34</v>
      </c>
      <c r="E2060"/>
      <c r="F2060"/>
      <c r="G2060"/>
      <c r="H2060"/>
      <c r="I2060" t="s">
        <v>1835</v>
      </c>
      <c r="J2060" t="s">
        <v>1836</v>
      </c>
      <c r="K2060" s="43" t="s">
        <v>37</v>
      </c>
      <c r="L2060" t="s">
        <v>177</v>
      </c>
      <c r="M2060" t="s">
        <v>178</v>
      </c>
      <c r="N2060" t="s">
        <v>812</v>
      </c>
      <c r="O2060"/>
      <c r="P2060" t="s">
        <v>1837</v>
      </c>
      <c r="Q2060" t="s">
        <v>41</v>
      </c>
      <c r="R2060" t="s">
        <v>1838</v>
      </c>
      <c r="S2060" s="38" t="s">
        <v>1839</v>
      </c>
      <c r="T2060" t="s">
        <v>44</v>
      </c>
      <c r="U2060" t="s">
        <v>72</v>
      </c>
      <c r="V2060"/>
      <c r="W2060" s="21">
        <v>2020</v>
      </c>
      <c r="X2060" t="s">
        <v>61</v>
      </c>
      <c r="Y2060"/>
      <c r="AA2060"/>
      <c r="AB2060" t="str">
        <f t="shared" si="46"/>
        <v>KEN_Animalia_Breeding Birds of Prey_2020.pdf</v>
      </c>
      <c r="AC2060" s="8"/>
      <c r="AD2060" t="s">
        <v>1840</v>
      </c>
      <c r="AE2060" t="s">
        <v>1838</v>
      </c>
      <c r="AF2060" t="str">
        <f>VLOOKUP(AE2060,[1]urls_output!$A:$B,2,FALSE)</f>
        <v>T</v>
      </c>
    </row>
    <row r="2061" spans="1:32" ht="15" customHeight="1">
      <c r="A2061">
        <v>2066</v>
      </c>
      <c r="B2061" t="s">
        <v>252</v>
      </c>
      <c r="C2061" s="27" t="s">
        <v>1834</v>
      </c>
      <c r="D2061" t="s">
        <v>34</v>
      </c>
      <c r="I2061" t="s">
        <v>1835</v>
      </c>
      <c r="J2061" t="s">
        <v>1836</v>
      </c>
      <c r="K2061" s="43" t="s">
        <v>37</v>
      </c>
      <c r="L2061" t="s">
        <v>177</v>
      </c>
      <c r="M2061" t="s">
        <v>178</v>
      </c>
      <c r="P2061" t="s">
        <v>2835</v>
      </c>
      <c r="Q2061" t="s">
        <v>41</v>
      </c>
      <c r="R2061" t="s">
        <v>1838</v>
      </c>
      <c r="S2061" s="38" t="s">
        <v>1839</v>
      </c>
      <c r="T2061" t="s">
        <v>44</v>
      </c>
      <c r="U2061" t="s">
        <v>72</v>
      </c>
      <c r="W2061" s="21">
        <v>2020</v>
      </c>
      <c r="X2061" t="s">
        <v>61</v>
      </c>
      <c r="Z2061" s="2"/>
      <c r="AB2061" t="str">
        <f t="shared" si="46"/>
        <v>KEN_Animalia_Endemic Freshwater Fishes_2020.pdf</v>
      </c>
      <c r="AC2061" s="8"/>
      <c r="AD2061" t="s">
        <v>1840</v>
      </c>
      <c r="AE2061" t="s">
        <v>1838</v>
      </c>
      <c r="AF2061" t="str">
        <f>VLOOKUP(AE2061,[1]urls_output!$A:$B,2,FALSE)</f>
        <v>T</v>
      </c>
    </row>
    <row r="2062" spans="1:32" ht="15" customHeight="1">
      <c r="A2062">
        <v>2067</v>
      </c>
      <c r="B2062" t="s">
        <v>252</v>
      </c>
      <c r="C2062" s="24" t="s">
        <v>34</v>
      </c>
      <c r="D2062" t="s">
        <v>34</v>
      </c>
      <c r="G2062" t="s">
        <v>7149</v>
      </c>
      <c r="I2062" t="s">
        <v>34</v>
      </c>
      <c r="J2062" t="s">
        <v>34</v>
      </c>
      <c r="K2062" t="s">
        <v>37</v>
      </c>
      <c r="L2062" t="s">
        <v>177</v>
      </c>
      <c r="M2062" t="s">
        <v>178</v>
      </c>
      <c r="N2062" t="s">
        <v>903</v>
      </c>
      <c r="O2062" t="s">
        <v>5715</v>
      </c>
      <c r="P2062" t="s">
        <v>5715</v>
      </c>
      <c r="Q2062" t="s">
        <v>41</v>
      </c>
      <c r="R2062" t="s">
        <v>7150</v>
      </c>
      <c r="S2062" s="38" t="s">
        <v>7151</v>
      </c>
      <c r="T2062" t="s">
        <v>44</v>
      </c>
      <c r="U2062" t="s">
        <v>72</v>
      </c>
      <c r="W2062" s="21">
        <v>1988</v>
      </c>
      <c r="X2062" t="s">
        <v>61</v>
      </c>
      <c r="Z2062" s="2"/>
      <c r="AB2062" t="s">
        <v>7152</v>
      </c>
      <c r="AC2062" s="8"/>
      <c r="AD2062" t="s">
        <v>7153</v>
      </c>
      <c r="AE2062" t="s">
        <v>7150</v>
      </c>
      <c r="AF2062" t="str">
        <f>VLOOKUP(AE2062,[1]urls_output!$A:$B,2,FALSE)</f>
        <v>T</v>
      </c>
    </row>
    <row r="2063" spans="1:32" ht="15" customHeight="1">
      <c r="A2063">
        <v>2068</v>
      </c>
      <c r="B2063" t="s">
        <v>252</v>
      </c>
      <c r="C2063" s="27" t="s">
        <v>4105</v>
      </c>
      <c r="D2063" t="s">
        <v>34</v>
      </c>
      <c r="I2063" t="s">
        <v>4106</v>
      </c>
      <c r="J2063" t="s">
        <v>4107</v>
      </c>
      <c r="K2063" s="43" t="s">
        <v>96</v>
      </c>
      <c r="P2063" t="s">
        <v>3821</v>
      </c>
      <c r="Q2063" t="s">
        <v>41</v>
      </c>
      <c r="R2063" t="s">
        <v>4108</v>
      </c>
      <c r="S2063" s="38" t="s">
        <v>4109</v>
      </c>
      <c r="T2063" t="s">
        <v>526</v>
      </c>
      <c r="U2063" t="s">
        <v>72</v>
      </c>
      <c r="W2063" s="21">
        <v>2024</v>
      </c>
      <c r="X2063" t="s">
        <v>61</v>
      </c>
      <c r="Z2063" s="2"/>
      <c r="AB2063" t="str">
        <f>IF(D2063="NA",   I2063&amp;"_"&amp;K2063&amp;"_"&amp;P2063&amp;"_"&amp;W2063&amp;"."&amp;T2063, I2063&amp;"_"&amp;D2063&amp;"_"&amp;K2063&amp;"_"&amp;P2063&amp;"_"&amp;W2063&amp;"."&amp;T2063)</f>
        <v>MWI_Plantae_Flora_2024.html</v>
      </c>
      <c r="AC2063" s="8"/>
      <c r="AD2063" t="e">
        <v>#N/A</v>
      </c>
      <c r="AE2063" t="s">
        <v>4108</v>
      </c>
      <c r="AF2063" t="str">
        <f>VLOOKUP(AE2063,[1]urls_output!$A:$B,2,FALSE)</f>
        <v>T</v>
      </c>
    </row>
    <row r="2064" spans="1:32" ht="15" customHeight="1">
      <c r="A2064">
        <v>2069</v>
      </c>
      <c r="B2064" t="s">
        <v>252</v>
      </c>
      <c r="C2064" s="30" t="s">
        <v>4105</v>
      </c>
      <c r="D2064" t="s">
        <v>34</v>
      </c>
      <c r="I2064" t="s">
        <v>4106</v>
      </c>
      <c r="J2064" t="s">
        <v>4107</v>
      </c>
      <c r="K2064" t="s">
        <v>96</v>
      </c>
      <c r="P2064" t="s">
        <v>3821</v>
      </c>
      <c r="Q2064" t="s">
        <v>41</v>
      </c>
      <c r="R2064" t="s">
        <v>4110</v>
      </c>
      <c r="S2064" s="38" t="s">
        <v>4111</v>
      </c>
      <c r="T2064" t="s">
        <v>44</v>
      </c>
      <c r="U2064" t="s">
        <v>72</v>
      </c>
      <c r="W2064" s="21">
        <v>2002</v>
      </c>
      <c r="X2064" t="s">
        <v>61</v>
      </c>
      <c r="Z2064" s="2"/>
      <c r="AB2064" t="str">
        <f>IF(D2064="NA",   I2064&amp;"_"&amp;K2064&amp;"_"&amp;P2064&amp;"_"&amp;W2064&amp;"."&amp;T2064, I2064&amp;"_"&amp;D2064&amp;"_"&amp;K2064&amp;"_"&amp;P2064&amp;"_"&amp;W2064&amp;"."&amp;T2064)</f>
        <v>MWI_Plantae_Flora_2002.pdf</v>
      </c>
      <c r="AC2064" s="8"/>
      <c r="AD2064" t="s">
        <v>4112</v>
      </c>
      <c r="AE2064" t="s">
        <v>4110</v>
      </c>
      <c r="AF2064" t="str">
        <f>VLOOKUP(AE2064,[1]urls_output!$A:$B,2,FALSE)</f>
        <v>F</v>
      </c>
    </row>
    <row r="2065" spans="1:32" ht="15" customHeight="1">
      <c r="A2065">
        <v>2070</v>
      </c>
      <c r="B2065" t="s">
        <v>252</v>
      </c>
      <c r="C2065" s="30" t="s">
        <v>34</v>
      </c>
      <c r="D2065" t="s">
        <v>34</v>
      </c>
      <c r="G2065" t="s">
        <v>4113</v>
      </c>
      <c r="H2065" t="s">
        <v>8722</v>
      </c>
      <c r="I2065" t="s">
        <v>8720</v>
      </c>
      <c r="J2065" t="s">
        <v>8721</v>
      </c>
      <c r="K2065" s="43" t="s">
        <v>96</v>
      </c>
      <c r="P2065" t="s">
        <v>3821</v>
      </c>
      <c r="Q2065" t="s">
        <v>41</v>
      </c>
      <c r="R2065" t="s">
        <v>4114</v>
      </c>
      <c r="S2065" s="38" t="s">
        <v>4115</v>
      </c>
      <c r="T2065" t="s">
        <v>44</v>
      </c>
      <c r="U2065" t="s">
        <v>72</v>
      </c>
      <c r="W2065" s="21">
        <v>2002</v>
      </c>
      <c r="X2065" t="s">
        <v>61</v>
      </c>
      <c r="Z2065" s="2"/>
      <c r="AB2065" t="str">
        <f>IF(D2065="NA",   G2065&amp;"_"&amp;K2065&amp;"_"&amp;P2065&amp;"_"&amp;W2065&amp;"."&amp;T2065, I2065&amp;"_"&amp;D2065&amp;"_"&amp;K2065&amp;"_"&amp;P2065&amp;"_"&amp;W2065&amp;"."&amp;T2065)</f>
        <v>Southern Africa_Plantae_Flora_2002.pdf</v>
      </c>
      <c r="AC2065" s="8"/>
      <c r="AD2065" t="s">
        <v>4116</v>
      </c>
      <c r="AE2065" t="s">
        <v>4114</v>
      </c>
      <c r="AF2065" t="str">
        <f>VLOOKUP(AE2065,[1]urls_output!$A:$B,2,FALSE)</f>
        <v>T</v>
      </c>
    </row>
    <row r="2066" spans="1:32" ht="15" customHeight="1">
      <c r="A2066">
        <v>2071</v>
      </c>
      <c r="B2066" t="s">
        <v>252</v>
      </c>
      <c r="C2066" s="30" t="s">
        <v>1353</v>
      </c>
      <c r="D2066" t="s">
        <v>34</v>
      </c>
      <c r="I2066" t="s">
        <v>1354</v>
      </c>
      <c r="J2066" t="s">
        <v>34</v>
      </c>
      <c r="K2066" s="43" t="s">
        <v>96</v>
      </c>
      <c r="P2066" t="s">
        <v>3821</v>
      </c>
      <c r="Q2066" t="s">
        <v>41</v>
      </c>
      <c r="R2066" t="s">
        <v>4117</v>
      </c>
      <c r="S2066" s="38" t="s">
        <v>4118</v>
      </c>
      <c r="T2066" t="s">
        <v>44</v>
      </c>
      <c r="U2066" t="s">
        <v>72</v>
      </c>
      <c r="W2066" s="21">
        <v>2005</v>
      </c>
      <c r="X2066" t="s">
        <v>61</v>
      </c>
      <c r="Z2066" s="2"/>
      <c r="AB2066" t="str">
        <f t="shared" ref="AB2066:AB2073" si="47">IF(D2066="NA",   I2066&amp;"_"&amp;K2066&amp;"_"&amp;P2066&amp;"_"&amp;W2066&amp;"."&amp;T2066, I2066&amp;"_"&amp;D2066&amp;"_"&amp;K2066&amp;"_"&amp;P2066&amp;"_"&amp;W2066&amp;"."&amp;T2066)</f>
        <v>NAM_Plantae_Flora_2005.pdf</v>
      </c>
      <c r="AC2066" s="8"/>
      <c r="AD2066" t="s">
        <v>4119</v>
      </c>
      <c r="AE2066" t="s">
        <v>4117</v>
      </c>
      <c r="AF2066" t="str">
        <f>VLOOKUP(AE2066,[1]urls_output!$A:$B,2,FALSE)</f>
        <v>F</v>
      </c>
    </row>
    <row r="2067" spans="1:32" ht="15" customHeight="1">
      <c r="A2067">
        <v>2072</v>
      </c>
      <c r="B2067" t="s">
        <v>252</v>
      </c>
      <c r="C2067" s="30" t="s">
        <v>1353</v>
      </c>
      <c r="D2067" t="s">
        <v>34</v>
      </c>
      <c r="I2067" t="s">
        <v>1354</v>
      </c>
      <c r="J2067" t="s">
        <v>34</v>
      </c>
      <c r="K2067" t="s">
        <v>37</v>
      </c>
      <c r="L2067" t="s">
        <v>177</v>
      </c>
      <c r="M2067" t="s">
        <v>178</v>
      </c>
      <c r="N2067" t="s">
        <v>903</v>
      </c>
      <c r="P2067" t="s">
        <v>2316</v>
      </c>
      <c r="Q2067" t="s">
        <v>41</v>
      </c>
      <c r="R2067" t="s">
        <v>2317</v>
      </c>
      <c r="S2067" s="38" t="s">
        <v>2318</v>
      </c>
      <c r="T2067" t="s">
        <v>44</v>
      </c>
      <c r="U2067" t="s">
        <v>72</v>
      </c>
      <c r="W2067" s="21">
        <v>2022</v>
      </c>
      <c r="X2067" t="s">
        <v>61</v>
      </c>
      <c r="Z2067" s="2"/>
      <c r="AB2067" t="str">
        <f t="shared" si="47"/>
        <v>NAM_Animalia_Carnivores_2022.pdf</v>
      </c>
      <c r="AC2067" s="8"/>
      <c r="AD2067" t="s">
        <v>2319</v>
      </c>
      <c r="AE2067" t="s">
        <v>2317</v>
      </c>
      <c r="AF2067" t="str">
        <f>VLOOKUP(AE2067,[1]urls_output!$A:$B,2,FALSE)</f>
        <v>T</v>
      </c>
    </row>
    <row r="2068" spans="1:32" ht="15" customHeight="1">
      <c r="A2068">
        <v>2073</v>
      </c>
      <c r="B2068" t="s">
        <v>252</v>
      </c>
      <c r="C2068" s="30" t="s">
        <v>1353</v>
      </c>
      <c r="D2068" t="s">
        <v>34</v>
      </c>
      <c r="I2068" t="s">
        <v>1354</v>
      </c>
      <c r="J2068" t="s">
        <v>34</v>
      </c>
      <c r="K2068" s="43" t="s">
        <v>96</v>
      </c>
      <c r="P2068" t="s">
        <v>5567</v>
      </c>
      <c r="Q2068" t="s">
        <v>41</v>
      </c>
      <c r="R2068" t="s">
        <v>5568</v>
      </c>
      <c r="S2068" s="38" t="s">
        <v>5569</v>
      </c>
      <c r="T2068" t="s">
        <v>44</v>
      </c>
      <c r="U2068" t="s">
        <v>72</v>
      </c>
      <c r="W2068" s="21">
        <v>2013</v>
      </c>
      <c r="X2068" t="s">
        <v>61</v>
      </c>
      <c r="Z2068" s="2"/>
      <c r="AB2068" t="str">
        <f t="shared" si="47"/>
        <v>NAM_Plantae_Indigenous plants_2013.pdf</v>
      </c>
      <c r="AC2068" s="8"/>
      <c r="AD2068" t="s">
        <v>5570</v>
      </c>
      <c r="AE2068" t="s">
        <v>5568</v>
      </c>
      <c r="AF2068" t="str">
        <f>VLOOKUP(AE2068,[1]urls_output!$A:$B,2,FALSE)</f>
        <v>F</v>
      </c>
    </row>
    <row r="2069" spans="1:32" ht="15" customHeight="1">
      <c r="A2069">
        <v>2074</v>
      </c>
      <c r="B2069" t="s">
        <v>252</v>
      </c>
      <c r="C2069" s="30" t="s">
        <v>1353</v>
      </c>
      <c r="D2069" t="s">
        <v>34</v>
      </c>
      <c r="I2069" t="s">
        <v>1354</v>
      </c>
      <c r="J2069" t="s">
        <v>34</v>
      </c>
      <c r="K2069" t="s">
        <v>37</v>
      </c>
      <c r="L2069" t="s">
        <v>177</v>
      </c>
      <c r="M2069" t="s">
        <v>178</v>
      </c>
      <c r="N2069" t="s">
        <v>812</v>
      </c>
      <c r="P2069" t="s">
        <v>1146</v>
      </c>
      <c r="Q2069" t="s">
        <v>41</v>
      </c>
      <c r="R2069" t="s">
        <v>1355</v>
      </c>
      <c r="S2069" s="38" t="s">
        <v>1356</v>
      </c>
      <c r="T2069" t="s">
        <v>44</v>
      </c>
      <c r="U2069" t="s">
        <v>72</v>
      </c>
      <c r="W2069" s="21">
        <v>2015</v>
      </c>
      <c r="X2069" t="s">
        <v>61</v>
      </c>
      <c r="Z2069" s="2"/>
      <c r="AB2069" t="str">
        <f t="shared" si="47"/>
        <v>NAM_Animalia_Birds_2015.pdf</v>
      </c>
      <c r="AC2069" s="8"/>
      <c r="AD2069" t="e">
        <v>#N/A</v>
      </c>
      <c r="AE2069" t="s">
        <v>1355</v>
      </c>
      <c r="AF2069" t="str">
        <f>VLOOKUP(AE2069,[1]urls_output!$A:$B,2,FALSE)</f>
        <v>T</v>
      </c>
    </row>
    <row r="2070" spans="1:32" ht="15" customHeight="1">
      <c r="A2070">
        <v>2075</v>
      </c>
      <c r="B2070" t="s">
        <v>252</v>
      </c>
      <c r="C2070" s="30" t="s">
        <v>4120</v>
      </c>
      <c r="D2070" t="s">
        <v>4121</v>
      </c>
      <c r="H2070" t="s">
        <v>4121</v>
      </c>
      <c r="I2070" t="s">
        <v>4122</v>
      </c>
      <c r="J2070" t="s">
        <v>4123</v>
      </c>
      <c r="K2070" s="43" t="s">
        <v>96</v>
      </c>
      <c r="P2070" t="s">
        <v>3821</v>
      </c>
      <c r="Q2070" t="s">
        <v>41</v>
      </c>
      <c r="R2070" t="s">
        <v>4124</v>
      </c>
      <c r="S2070" s="38" t="s">
        <v>4125</v>
      </c>
      <c r="T2070" t="s">
        <v>44</v>
      </c>
      <c r="U2070" t="s">
        <v>45</v>
      </c>
      <c r="W2070" s="21">
        <v>2021</v>
      </c>
      <c r="X2070" t="s">
        <v>61</v>
      </c>
      <c r="Z2070" s="2"/>
      <c r="AB2070" t="str">
        <f t="shared" si="47"/>
        <v>NER_Simiri_Plantae_Flora_2021.pdf</v>
      </c>
      <c r="AC2070" s="8"/>
      <c r="AD2070" t="s">
        <v>4126</v>
      </c>
      <c r="AE2070" t="s">
        <v>4124</v>
      </c>
      <c r="AF2070" t="str">
        <f>VLOOKUP(AE2070,[1]urls_output!$A:$B,2,FALSE)</f>
        <v>F</v>
      </c>
    </row>
    <row r="2071" spans="1:32" ht="15" customHeight="1">
      <c r="A2071">
        <v>2076</v>
      </c>
      <c r="B2071" t="s">
        <v>252</v>
      </c>
      <c r="C2071" s="31" t="s">
        <v>3231</v>
      </c>
      <c r="D2071" t="s">
        <v>34</v>
      </c>
      <c r="I2071" t="s">
        <v>3232</v>
      </c>
      <c r="J2071" t="s">
        <v>3233</v>
      </c>
      <c r="K2071" t="s">
        <v>37</v>
      </c>
      <c r="P2071" t="s">
        <v>2907</v>
      </c>
      <c r="Q2071" t="s">
        <v>41</v>
      </c>
      <c r="R2071" t="s">
        <v>3234</v>
      </c>
      <c r="S2071" s="38" t="s">
        <v>3235</v>
      </c>
      <c r="T2071" t="s">
        <v>44</v>
      </c>
      <c r="U2071" t="s">
        <v>72</v>
      </c>
      <c r="W2071" s="21">
        <v>2011</v>
      </c>
      <c r="X2071" t="s">
        <v>61</v>
      </c>
      <c r="Z2071" s="2"/>
      <c r="AB2071" t="str">
        <f t="shared" si="47"/>
        <v>SYC_Animalia_Fauna_2011.pdf</v>
      </c>
      <c r="AC2071" s="8"/>
      <c r="AD2071" t="e">
        <v>#N/A</v>
      </c>
      <c r="AE2071" t="s">
        <v>3234</v>
      </c>
      <c r="AF2071" t="str">
        <f>VLOOKUP(AE2071,[1]urls_output!$A:$B,2,FALSE)</f>
        <v>F</v>
      </c>
    </row>
    <row r="2072" spans="1:32" ht="15" customHeight="1">
      <c r="A2072">
        <v>2077</v>
      </c>
      <c r="B2072" t="s">
        <v>252</v>
      </c>
      <c r="C2072" s="31" t="s">
        <v>3231</v>
      </c>
      <c r="D2072" t="s">
        <v>34</v>
      </c>
      <c r="I2072" t="s">
        <v>3232</v>
      </c>
      <c r="J2072" t="s">
        <v>3233</v>
      </c>
      <c r="K2072" t="s">
        <v>96</v>
      </c>
      <c r="P2072" t="s">
        <v>7871</v>
      </c>
      <c r="Q2072" t="s">
        <v>41</v>
      </c>
      <c r="R2072" t="s">
        <v>3234</v>
      </c>
      <c r="S2072" s="38" t="s">
        <v>3235</v>
      </c>
      <c r="T2072" t="s">
        <v>44</v>
      </c>
      <c r="U2072" t="s">
        <v>72</v>
      </c>
      <c r="W2072" s="21">
        <v>2011</v>
      </c>
      <c r="X2072" t="s">
        <v>61</v>
      </c>
      <c r="Z2072" s="2"/>
      <c r="AB2072" t="str">
        <f t="shared" si="47"/>
        <v>SYC_Plantae_Vascular plants_2011.pdf</v>
      </c>
      <c r="AC2072" s="8"/>
      <c r="AD2072" t="e">
        <v>#N/A</v>
      </c>
      <c r="AE2072" t="s">
        <v>3234</v>
      </c>
      <c r="AF2072" t="str">
        <f>VLOOKUP(AE2072,[1]urls_output!$A:$B,2,FALSE)</f>
        <v>F</v>
      </c>
    </row>
    <row r="2073" spans="1:32" ht="15" customHeight="1">
      <c r="A2073">
        <v>2078</v>
      </c>
      <c r="B2073" t="s">
        <v>252</v>
      </c>
      <c r="C2073" s="27" t="s">
        <v>2875</v>
      </c>
      <c r="D2073" t="s">
        <v>34</v>
      </c>
      <c r="I2073" t="s">
        <v>2876</v>
      </c>
      <c r="J2073" t="s">
        <v>2877</v>
      </c>
      <c r="K2073" t="s">
        <v>37</v>
      </c>
      <c r="L2073" t="s">
        <v>177</v>
      </c>
      <c r="M2073" t="s">
        <v>178</v>
      </c>
      <c r="N2073" t="s">
        <v>2291</v>
      </c>
      <c r="P2073" t="s">
        <v>2878</v>
      </c>
      <c r="Q2073" t="s">
        <v>41</v>
      </c>
      <c r="R2073" t="s">
        <v>2879</v>
      </c>
      <c r="S2073" s="38" t="s">
        <v>2880</v>
      </c>
      <c r="T2073" t="s">
        <v>44</v>
      </c>
      <c r="U2073" t="s">
        <v>72</v>
      </c>
      <c r="W2073" s="21">
        <v>2016</v>
      </c>
      <c r="X2073" t="s">
        <v>61</v>
      </c>
      <c r="Z2073" s="2"/>
      <c r="AB2073" t="str">
        <f t="shared" si="47"/>
        <v>TZA_Animalia_Endemic reptiles_2016.pdf</v>
      </c>
      <c r="AC2073" s="8"/>
      <c r="AD2073" t="s">
        <v>2881</v>
      </c>
      <c r="AE2073" t="s">
        <v>2879</v>
      </c>
      <c r="AF2073" t="str">
        <f>VLOOKUP(AE2073,[1]urls_output!$A:$B,2,FALSE)</f>
        <v>F</v>
      </c>
    </row>
    <row r="2074" spans="1:32" ht="15" customHeight="1">
      <c r="A2074">
        <v>2079</v>
      </c>
      <c r="B2074" t="s">
        <v>252</v>
      </c>
      <c r="C2074" s="27"/>
      <c r="D2074" t="s">
        <v>34</v>
      </c>
      <c r="G2074" t="s">
        <v>2377</v>
      </c>
      <c r="H2074" t="s">
        <v>2378</v>
      </c>
      <c r="I2074" t="s">
        <v>8723</v>
      </c>
      <c r="J2074" t="s">
        <v>8724</v>
      </c>
      <c r="K2074" t="s">
        <v>37</v>
      </c>
      <c r="L2074" t="s">
        <v>177</v>
      </c>
      <c r="M2074" t="s">
        <v>178</v>
      </c>
      <c r="N2074" t="s">
        <v>2291</v>
      </c>
      <c r="O2074" t="s">
        <v>2379</v>
      </c>
      <c r="P2074" t="s">
        <v>2380</v>
      </c>
      <c r="Q2074" t="s">
        <v>41</v>
      </c>
      <c r="R2074" t="s">
        <v>2381</v>
      </c>
      <c r="S2074" s="38" t="s">
        <v>2382</v>
      </c>
      <c r="T2074" t="s">
        <v>44</v>
      </c>
      <c r="U2074" t="s">
        <v>72</v>
      </c>
      <c r="W2074" s="21">
        <v>2014</v>
      </c>
      <c r="X2074" t="s">
        <v>61</v>
      </c>
      <c r="Z2074" s="2"/>
      <c r="AB2074" t="str">
        <f>IF(D2074="NA",   G2074&amp;"_"&amp;K2074&amp;"_"&amp;P2074&amp;"_"&amp;W2074&amp;"."&amp;T2074, I2074&amp;"_"&amp;D2074&amp;"_"&amp;K2074&amp;"_"&amp;P2074&amp;"_"&amp;W2074&amp;"."&amp;T2074)</f>
        <v>East African_Animalia_Chameleons_2014.pdf</v>
      </c>
      <c r="AC2074" s="8"/>
      <c r="AD2074" t="e">
        <v>#N/A</v>
      </c>
      <c r="AE2074" t="s">
        <v>2381</v>
      </c>
      <c r="AF2074" t="str">
        <f>VLOOKUP(AE2074,[1]urls_output!$A:$B,2,FALSE)</f>
        <v>T</v>
      </c>
    </row>
    <row r="2075" spans="1:32" ht="15" customHeight="1">
      <c r="A2075">
        <v>2080</v>
      </c>
      <c r="B2075" t="s">
        <v>252</v>
      </c>
      <c r="C2075" s="27" t="s">
        <v>504</v>
      </c>
      <c r="D2075" t="s">
        <v>34</v>
      </c>
      <c r="I2075" t="s">
        <v>505</v>
      </c>
      <c r="J2075" t="s">
        <v>506</v>
      </c>
      <c r="K2075" t="s">
        <v>37</v>
      </c>
      <c r="L2075" t="s">
        <v>177</v>
      </c>
      <c r="M2075" t="s">
        <v>178</v>
      </c>
      <c r="N2075" t="s">
        <v>903</v>
      </c>
      <c r="P2075" t="s">
        <v>5979</v>
      </c>
      <c r="Q2075" t="s">
        <v>41</v>
      </c>
      <c r="R2075" t="s">
        <v>507</v>
      </c>
      <c r="S2075" s="38" t="s">
        <v>508</v>
      </c>
      <c r="T2075" t="s">
        <v>44</v>
      </c>
      <c r="U2075" t="s">
        <v>72</v>
      </c>
      <c r="W2075" s="21">
        <v>2016</v>
      </c>
      <c r="X2075" t="s">
        <v>61</v>
      </c>
      <c r="Z2075" s="2"/>
      <c r="AB2075" t="str">
        <f t="shared" ref="AB2075:AB2115" si="48">IF(D2075="NA",   I2075&amp;"_"&amp;K2075&amp;"_"&amp;P2075&amp;"_"&amp;W2075&amp;"."&amp;T2075, I2075&amp;"_"&amp;D2075&amp;"_"&amp;K2075&amp;"_"&amp;P2075&amp;"_"&amp;W2075&amp;"."&amp;T2075)</f>
        <v>UGA_Animalia_Mammals_2016.pdf</v>
      </c>
      <c r="AC2075" s="8"/>
      <c r="AD2075" t="e">
        <v>#N/A</v>
      </c>
      <c r="AE2075" t="s">
        <v>507</v>
      </c>
      <c r="AF2075" t="str">
        <f>VLOOKUP(AE2075,[1]urls_output!$A:$B,2,FALSE)</f>
        <v>F</v>
      </c>
    </row>
    <row r="2076" spans="1:32" ht="15" customHeight="1">
      <c r="A2076">
        <v>2081</v>
      </c>
      <c r="B2076" t="s">
        <v>252</v>
      </c>
      <c r="C2076" s="27" t="s">
        <v>504</v>
      </c>
      <c r="D2076" t="s">
        <v>34</v>
      </c>
      <c r="I2076" t="s">
        <v>505</v>
      </c>
      <c r="J2076" t="s">
        <v>506</v>
      </c>
      <c r="K2076" t="s">
        <v>37</v>
      </c>
      <c r="L2076" t="s">
        <v>177</v>
      </c>
      <c r="M2076" t="s">
        <v>178</v>
      </c>
      <c r="N2076" t="s">
        <v>812</v>
      </c>
      <c r="P2076" t="s">
        <v>1146</v>
      </c>
      <c r="Q2076" t="s">
        <v>41</v>
      </c>
      <c r="R2076" t="s">
        <v>507</v>
      </c>
      <c r="S2076" s="38" t="s">
        <v>508</v>
      </c>
      <c r="T2076" t="s">
        <v>44</v>
      </c>
      <c r="U2076" t="s">
        <v>72</v>
      </c>
      <c r="W2076" s="21">
        <v>2016</v>
      </c>
      <c r="X2076" t="s">
        <v>61</v>
      </c>
      <c r="Z2076" s="2"/>
      <c r="AB2076" t="str">
        <f t="shared" si="48"/>
        <v>UGA_Animalia_Birds_2016.pdf</v>
      </c>
      <c r="AC2076" s="8"/>
      <c r="AD2076" t="e">
        <v>#N/A</v>
      </c>
      <c r="AE2076" t="s">
        <v>507</v>
      </c>
      <c r="AF2076" t="str">
        <f>VLOOKUP(AE2076,[1]urls_output!$A:$B,2,FALSE)</f>
        <v>F</v>
      </c>
    </row>
    <row r="2077" spans="1:32" ht="15" customHeight="1">
      <c r="A2077">
        <v>2082</v>
      </c>
      <c r="B2077" t="s">
        <v>252</v>
      </c>
      <c r="C2077" s="27" t="s">
        <v>504</v>
      </c>
      <c r="D2077" t="s">
        <v>34</v>
      </c>
      <c r="I2077" t="s">
        <v>505</v>
      </c>
      <c r="J2077" t="s">
        <v>506</v>
      </c>
      <c r="K2077" t="s">
        <v>37</v>
      </c>
      <c r="L2077" t="s">
        <v>177</v>
      </c>
      <c r="M2077" t="s">
        <v>178</v>
      </c>
      <c r="N2077" t="s">
        <v>2291</v>
      </c>
      <c r="P2077" t="s">
        <v>7214</v>
      </c>
      <c r="Q2077" t="s">
        <v>41</v>
      </c>
      <c r="R2077" t="s">
        <v>507</v>
      </c>
      <c r="S2077" s="38" t="s">
        <v>508</v>
      </c>
      <c r="T2077" t="s">
        <v>44</v>
      </c>
      <c r="U2077" t="s">
        <v>72</v>
      </c>
      <c r="W2077" s="21">
        <v>2016</v>
      </c>
      <c r="X2077" t="s">
        <v>61</v>
      </c>
      <c r="Z2077" s="2"/>
      <c r="AB2077" t="str">
        <f t="shared" si="48"/>
        <v>UGA_Animalia_Reptiles_2016.pdf</v>
      </c>
      <c r="AC2077" s="8"/>
      <c r="AD2077" t="e">
        <v>#N/A</v>
      </c>
      <c r="AE2077" t="s">
        <v>507</v>
      </c>
      <c r="AF2077" t="str">
        <f>VLOOKUP(AE2077,[1]urls_output!$A:$B,2,FALSE)</f>
        <v>F</v>
      </c>
    </row>
    <row r="2078" spans="1:32" ht="15" customHeight="1">
      <c r="A2078">
        <v>2083</v>
      </c>
      <c r="B2078" t="s">
        <v>252</v>
      </c>
      <c r="C2078" s="27" t="s">
        <v>504</v>
      </c>
      <c r="D2078" t="s">
        <v>34</v>
      </c>
      <c r="I2078" t="s">
        <v>505</v>
      </c>
      <c r="J2078" t="s">
        <v>506</v>
      </c>
      <c r="K2078" t="s">
        <v>37</v>
      </c>
      <c r="L2078" t="s">
        <v>177</v>
      </c>
      <c r="M2078" t="s">
        <v>178</v>
      </c>
      <c r="N2078" t="s">
        <v>179</v>
      </c>
      <c r="P2078" t="s">
        <v>180</v>
      </c>
      <c r="Q2078" t="s">
        <v>41</v>
      </c>
      <c r="R2078" t="s">
        <v>507</v>
      </c>
      <c r="S2078" s="38" t="s">
        <v>508</v>
      </c>
      <c r="T2078" t="s">
        <v>44</v>
      </c>
      <c r="U2078" t="s">
        <v>72</v>
      </c>
      <c r="W2078" s="21">
        <v>2016</v>
      </c>
      <c r="X2078" t="s">
        <v>61</v>
      </c>
      <c r="Z2078" s="2"/>
      <c r="AB2078" t="str">
        <f t="shared" si="48"/>
        <v>UGA_Animalia_Amphibians_2016.pdf</v>
      </c>
      <c r="AC2078" s="8"/>
      <c r="AD2078" t="e">
        <v>#N/A</v>
      </c>
      <c r="AE2078" t="s">
        <v>507</v>
      </c>
      <c r="AF2078" t="str">
        <f>VLOOKUP(AE2078,[1]urls_output!$A:$B,2,FALSE)</f>
        <v>F</v>
      </c>
    </row>
    <row r="2079" spans="1:32" ht="15" customHeight="1">
      <c r="A2079">
        <v>2084</v>
      </c>
      <c r="B2079" t="s">
        <v>252</v>
      </c>
      <c r="C2079" s="27" t="s">
        <v>504</v>
      </c>
      <c r="D2079" t="s">
        <v>34</v>
      </c>
      <c r="I2079" t="s">
        <v>505</v>
      </c>
      <c r="J2079" t="s">
        <v>506</v>
      </c>
      <c r="K2079" t="s">
        <v>37</v>
      </c>
      <c r="L2079" t="s">
        <v>38</v>
      </c>
      <c r="M2079" t="s">
        <v>55</v>
      </c>
      <c r="N2079" t="s">
        <v>56</v>
      </c>
      <c r="O2079" t="s">
        <v>158</v>
      </c>
      <c r="P2079" t="s">
        <v>2050</v>
      </c>
      <c r="Q2079" t="s">
        <v>41</v>
      </c>
      <c r="R2079" t="s">
        <v>507</v>
      </c>
      <c r="S2079" s="38" t="s">
        <v>508</v>
      </c>
      <c r="T2079" t="s">
        <v>44</v>
      </c>
      <c r="U2079" t="s">
        <v>72</v>
      </c>
      <c r="W2079" s="21">
        <v>2016</v>
      </c>
      <c r="X2079" t="s">
        <v>61</v>
      </c>
      <c r="Z2079" s="2"/>
      <c r="AB2079" t="str">
        <f t="shared" si="48"/>
        <v>UGA_Animalia_Butterflies_2016.pdf</v>
      </c>
      <c r="AC2079" s="8"/>
      <c r="AD2079" t="e">
        <v>#N/A</v>
      </c>
      <c r="AE2079" t="s">
        <v>507</v>
      </c>
      <c r="AF2079" t="str">
        <f>VLOOKUP(AE2079,[1]urls_output!$A:$B,2,FALSE)</f>
        <v>F</v>
      </c>
    </row>
    <row r="2080" spans="1:32" ht="15" customHeight="1">
      <c r="A2080">
        <v>2085</v>
      </c>
      <c r="B2080" t="s">
        <v>252</v>
      </c>
      <c r="C2080" s="27" t="s">
        <v>504</v>
      </c>
      <c r="D2080" t="s">
        <v>34</v>
      </c>
      <c r="I2080" t="s">
        <v>505</v>
      </c>
      <c r="J2080" t="s">
        <v>506</v>
      </c>
      <c r="K2080" t="s">
        <v>37</v>
      </c>
      <c r="L2080" t="s">
        <v>38</v>
      </c>
      <c r="M2080" t="s">
        <v>55</v>
      </c>
      <c r="N2080" t="s">
        <v>56</v>
      </c>
      <c r="O2080" t="s">
        <v>817</v>
      </c>
      <c r="P2080" t="s">
        <v>817</v>
      </c>
      <c r="Q2080" t="s">
        <v>41</v>
      </c>
      <c r="R2080" t="s">
        <v>507</v>
      </c>
      <c r="S2080" s="38" t="s">
        <v>508</v>
      </c>
      <c r="T2080" t="s">
        <v>44</v>
      </c>
      <c r="U2080" t="s">
        <v>72</v>
      </c>
      <c r="W2080" s="21">
        <v>2016</v>
      </c>
      <c r="X2080" t="s">
        <v>61</v>
      </c>
      <c r="Z2080" s="2"/>
      <c r="AB2080" t="str">
        <f t="shared" si="48"/>
        <v>UGA_Animalia_Odonata_2016.pdf</v>
      </c>
      <c r="AC2080" s="8"/>
      <c r="AD2080" t="e">
        <v>#N/A</v>
      </c>
      <c r="AE2080" t="s">
        <v>507</v>
      </c>
      <c r="AF2080" t="str">
        <f>VLOOKUP(AE2080,[1]urls_output!$A:$B,2,FALSE)</f>
        <v>F</v>
      </c>
    </row>
    <row r="2081" spans="1:32" ht="15" customHeight="1">
      <c r="A2081">
        <v>2086</v>
      </c>
      <c r="B2081" t="s">
        <v>252</v>
      </c>
      <c r="C2081" s="27" t="s">
        <v>504</v>
      </c>
      <c r="D2081" t="s">
        <v>34</v>
      </c>
      <c r="I2081" t="s">
        <v>505</v>
      </c>
      <c r="J2081" t="s">
        <v>506</v>
      </c>
      <c r="K2081" t="s">
        <v>96</v>
      </c>
      <c r="P2081" t="s">
        <v>7871</v>
      </c>
      <c r="Q2081" t="s">
        <v>41</v>
      </c>
      <c r="R2081" t="s">
        <v>507</v>
      </c>
      <c r="S2081" s="38" t="s">
        <v>508</v>
      </c>
      <c r="T2081" t="s">
        <v>44</v>
      </c>
      <c r="U2081" t="s">
        <v>72</v>
      </c>
      <c r="W2081" s="21">
        <v>2016</v>
      </c>
      <c r="X2081" t="s">
        <v>61</v>
      </c>
      <c r="Z2081" s="2"/>
      <c r="AB2081" t="str">
        <f t="shared" si="48"/>
        <v>UGA_Plantae_Vascular plants_2016.pdf</v>
      </c>
      <c r="AC2081" s="8"/>
      <c r="AD2081" t="e">
        <v>#N/A</v>
      </c>
      <c r="AE2081" t="s">
        <v>507</v>
      </c>
      <c r="AF2081" t="str">
        <f>VLOOKUP(AE2081,[1]urls_output!$A:$B,2,FALSE)</f>
        <v>F</v>
      </c>
    </row>
    <row r="2082" spans="1:32" ht="15" customHeight="1">
      <c r="A2082">
        <v>2087</v>
      </c>
      <c r="B2082" t="s">
        <v>252</v>
      </c>
      <c r="C2082" s="27" t="s">
        <v>504</v>
      </c>
      <c r="D2082" t="s">
        <v>34</v>
      </c>
      <c r="I2082" t="s">
        <v>505</v>
      </c>
      <c r="J2082" t="s">
        <v>506</v>
      </c>
      <c r="K2082" t="s">
        <v>37</v>
      </c>
      <c r="L2082" t="s">
        <v>177</v>
      </c>
      <c r="M2082" t="s">
        <v>178</v>
      </c>
      <c r="N2082" t="s">
        <v>903</v>
      </c>
      <c r="P2082" t="s">
        <v>5979</v>
      </c>
      <c r="Q2082" t="s">
        <v>41</v>
      </c>
      <c r="R2082" t="s">
        <v>509</v>
      </c>
      <c r="S2082" s="38" t="s">
        <v>510</v>
      </c>
      <c r="T2082" t="s">
        <v>44</v>
      </c>
      <c r="U2082" t="s">
        <v>72</v>
      </c>
      <c r="W2082" s="21">
        <v>2018</v>
      </c>
      <c r="X2082" t="s">
        <v>61</v>
      </c>
      <c r="Z2082" s="2"/>
      <c r="AB2082" t="str">
        <f t="shared" si="48"/>
        <v>UGA_Animalia_Mammals_2018.pdf</v>
      </c>
      <c r="AC2082" s="8"/>
      <c r="AD2082" t="e">
        <v>#N/A</v>
      </c>
      <c r="AE2082" t="s">
        <v>509</v>
      </c>
      <c r="AF2082" t="str">
        <f>VLOOKUP(AE2082,[1]urls_output!$A:$B,2,FALSE)</f>
        <v>F</v>
      </c>
    </row>
    <row r="2083" spans="1:32" ht="15" customHeight="1">
      <c r="A2083">
        <v>2088</v>
      </c>
      <c r="B2083" t="s">
        <v>252</v>
      </c>
      <c r="C2083" s="27" t="s">
        <v>504</v>
      </c>
      <c r="D2083" t="s">
        <v>34</v>
      </c>
      <c r="I2083" t="s">
        <v>505</v>
      </c>
      <c r="J2083" t="s">
        <v>506</v>
      </c>
      <c r="K2083" t="s">
        <v>37</v>
      </c>
      <c r="L2083" t="s">
        <v>177</v>
      </c>
      <c r="M2083" t="s">
        <v>178</v>
      </c>
      <c r="N2083" t="s">
        <v>812</v>
      </c>
      <c r="P2083" t="s">
        <v>1146</v>
      </c>
      <c r="Q2083" t="s">
        <v>41</v>
      </c>
      <c r="R2083" t="s">
        <v>509</v>
      </c>
      <c r="S2083" s="38" t="s">
        <v>510</v>
      </c>
      <c r="T2083" t="s">
        <v>44</v>
      </c>
      <c r="U2083" t="s">
        <v>72</v>
      </c>
      <c r="W2083" s="21">
        <v>2018</v>
      </c>
      <c r="X2083" t="s">
        <v>61</v>
      </c>
      <c r="Z2083" s="2"/>
      <c r="AB2083" t="str">
        <f t="shared" si="48"/>
        <v>UGA_Animalia_Birds_2018.pdf</v>
      </c>
      <c r="AC2083" s="8"/>
      <c r="AD2083" t="e">
        <v>#N/A</v>
      </c>
      <c r="AE2083" t="s">
        <v>509</v>
      </c>
      <c r="AF2083" t="str">
        <f>VLOOKUP(AE2083,[1]urls_output!$A:$B,2,FALSE)</f>
        <v>F</v>
      </c>
    </row>
    <row r="2084" spans="1:32" ht="15" customHeight="1">
      <c r="A2084">
        <v>2089</v>
      </c>
      <c r="B2084" t="s">
        <v>252</v>
      </c>
      <c r="C2084" s="27" t="s">
        <v>504</v>
      </c>
      <c r="D2084" t="s">
        <v>34</v>
      </c>
      <c r="I2084" t="s">
        <v>505</v>
      </c>
      <c r="J2084" t="s">
        <v>506</v>
      </c>
      <c r="K2084" t="s">
        <v>37</v>
      </c>
      <c r="L2084" t="s">
        <v>177</v>
      </c>
      <c r="M2084" t="s">
        <v>178</v>
      </c>
      <c r="N2084" t="s">
        <v>2291</v>
      </c>
      <c r="P2084" t="s">
        <v>7214</v>
      </c>
      <c r="Q2084" t="s">
        <v>41</v>
      </c>
      <c r="R2084" t="s">
        <v>509</v>
      </c>
      <c r="S2084" s="38" t="s">
        <v>510</v>
      </c>
      <c r="T2084" t="s">
        <v>44</v>
      </c>
      <c r="U2084" t="s">
        <v>72</v>
      </c>
      <c r="W2084" s="21">
        <v>2018</v>
      </c>
      <c r="X2084" t="s">
        <v>61</v>
      </c>
      <c r="Z2084" s="2"/>
      <c r="AB2084" t="str">
        <f t="shared" si="48"/>
        <v>UGA_Animalia_Reptiles_2018.pdf</v>
      </c>
      <c r="AC2084" s="8"/>
      <c r="AD2084" t="e">
        <v>#N/A</v>
      </c>
      <c r="AE2084" t="s">
        <v>509</v>
      </c>
      <c r="AF2084" t="str">
        <f>VLOOKUP(AE2084,[1]urls_output!$A:$B,2,FALSE)</f>
        <v>F</v>
      </c>
    </row>
    <row r="2085" spans="1:32" ht="15" customHeight="1">
      <c r="A2085">
        <v>2090</v>
      </c>
      <c r="B2085" t="s">
        <v>252</v>
      </c>
      <c r="C2085" s="27" t="s">
        <v>504</v>
      </c>
      <c r="D2085" t="s">
        <v>34</v>
      </c>
      <c r="I2085" t="s">
        <v>505</v>
      </c>
      <c r="J2085" t="s">
        <v>506</v>
      </c>
      <c r="K2085" t="s">
        <v>37</v>
      </c>
      <c r="L2085" t="s">
        <v>177</v>
      </c>
      <c r="M2085" t="s">
        <v>178</v>
      </c>
      <c r="N2085" t="s">
        <v>179</v>
      </c>
      <c r="P2085" t="s">
        <v>180</v>
      </c>
      <c r="Q2085" t="s">
        <v>41</v>
      </c>
      <c r="R2085" t="s">
        <v>509</v>
      </c>
      <c r="S2085" s="38" t="s">
        <v>510</v>
      </c>
      <c r="T2085" t="s">
        <v>44</v>
      </c>
      <c r="U2085" t="s">
        <v>72</v>
      </c>
      <c r="W2085" s="21">
        <v>2018</v>
      </c>
      <c r="X2085" t="s">
        <v>61</v>
      </c>
      <c r="Z2085" s="2"/>
      <c r="AB2085" t="str">
        <f t="shared" si="48"/>
        <v>UGA_Animalia_Amphibians_2018.pdf</v>
      </c>
      <c r="AC2085" s="8"/>
      <c r="AD2085" t="e">
        <v>#N/A</v>
      </c>
      <c r="AE2085" t="s">
        <v>509</v>
      </c>
      <c r="AF2085" t="str">
        <f>VLOOKUP(AE2085,[1]urls_output!$A:$B,2,FALSE)</f>
        <v>F</v>
      </c>
    </row>
    <row r="2086" spans="1:32" ht="15" customHeight="1">
      <c r="A2086">
        <v>2091</v>
      </c>
      <c r="B2086" t="s">
        <v>252</v>
      </c>
      <c r="C2086" s="27" t="s">
        <v>504</v>
      </c>
      <c r="D2086" t="s">
        <v>34</v>
      </c>
      <c r="I2086" t="s">
        <v>505</v>
      </c>
      <c r="J2086" t="s">
        <v>506</v>
      </c>
      <c r="K2086" t="s">
        <v>37</v>
      </c>
      <c r="L2086" t="s">
        <v>38</v>
      </c>
      <c r="M2086" t="s">
        <v>55</v>
      </c>
      <c r="N2086" t="s">
        <v>56</v>
      </c>
      <c r="O2086" t="s">
        <v>158</v>
      </c>
      <c r="P2086" t="s">
        <v>2050</v>
      </c>
      <c r="Q2086" t="s">
        <v>41</v>
      </c>
      <c r="R2086" t="s">
        <v>509</v>
      </c>
      <c r="S2086" s="38" t="s">
        <v>510</v>
      </c>
      <c r="T2086" t="s">
        <v>44</v>
      </c>
      <c r="U2086" t="s">
        <v>72</v>
      </c>
      <c r="W2086" s="21">
        <v>2018</v>
      </c>
      <c r="X2086" t="s">
        <v>61</v>
      </c>
      <c r="Z2086" s="2"/>
      <c r="AB2086" t="str">
        <f t="shared" si="48"/>
        <v>UGA_Animalia_Butterflies_2018.pdf</v>
      </c>
      <c r="AC2086" s="8"/>
      <c r="AD2086" t="e">
        <v>#N/A</v>
      </c>
      <c r="AE2086" t="s">
        <v>509</v>
      </c>
      <c r="AF2086" t="str">
        <f>VLOOKUP(AE2086,[1]urls_output!$A:$B,2,FALSE)</f>
        <v>F</v>
      </c>
    </row>
    <row r="2087" spans="1:32" ht="15" customHeight="1">
      <c r="A2087">
        <v>2092</v>
      </c>
      <c r="B2087" t="s">
        <v>252</v>
      </c>
      <c r="C2087" s="27" t="s">
        <v>504</v>
      </c>
      <c r="D2087" t="s">
        <v>34</v>
      </c>
      <c r="I2087" t="s">
        <v>505</v>
      </c>
      <c r="J2087" t="s">
        <v>506</v>
      </c>
      <c r="K2087" t="s">
        <v>37</v>
      </c>
      <c r="L2087" t="s">
        <v>38</v>
      </c>
      <c r="M2087" t="s">
        <v>55</v>
      </c>
      <c r="N2087" t="s">
        <v>56</v>
      </c>
      <c r="O2087" t="s">
        <v>817</v>
      </c>
      <c r="P2087" t="s">
        <v>817</v>
      </c>
      <c r="Q2087" t="s">
        <v>41</v>
      </c>
      <c r="R2087" t="s">
        <v>509</v>
      </c>
      <c r="S2087" s="38" t="s">
        <v>510</v>
      </c>
      <c r="T2087" t="s">
        <v>44</v>
      </c>
      <c r="U2087" t="s">
        <v>72</v>
      </c>
      <c r="W2087" s="21">
        <v>2018</v>
      </c>
      <c r="X2087" t="s">
        <v>61</v>
      </c>
      <c r="Z2087" s="2"/>
      <c r="AB2087" t="str">
        <f t="shared" si="48"/>
        <v>UGA_Animalia_Odonata_2018.pdf</v>
      </c>
      <c r="AC2087" s="8"/>
      <c r="AD2087" t="e">
        <v>#N/A</v>
      </c>
      <c r="AE2087" t="s">
        <v>509</v>
      </c>
      <c r="AF2087" t="str">
        <f>VLOOKUP(AE2087,[1]urls_output!$A:$B,2,FALSE)</f>
        <v>F</v>
      </c>
    </row>
    <row r="2088" spans="1:32" ht="15" customHeight="1">
      <c r="A2088">
        <v>2093</v>
      </c>
      <c r="B2088" t="s">
        <v>252</v>
      </c>
      <c r="C2088" s="27" t="s">
        <v>504</v>
      </c>
      <c r="D2088" t="s">
        <v>34</v>
      </c>
      <c r="I2088" t="s">
        <v>505</v>
      </c>
      <c r="J2088" t="s">
        <v>506</v>
      </c>
      <c r="K2088" t="s">
        <v>96</v>
      </c>
      <c r="P2088" t="s">
        <v>7871</v>
      </c>
      <c r="Q2088" t="s">
        <v>41</v>
      </c>
      <c r="R2088" t="s">
        <v>509</v>
      </c>
      <c r="S2088" s="38" t="s">
        <v>510</v>
      </c>
      <c r="T2088" t="s">
        <v>44</v>
      </c>
      <c r="U2088" t="s">
        <v>72</v>
      </c>
      <c r="W2088" s="21">
        <v>2018</v>
      </c>
      <c r="X2088" t="s">
        <v>61</v>
      </c>
      <c r="Z2088" s="2"/>
      <c r="AB2088" t="str">
        <f t="shared" si="48"/>
        <v>UGA_Plantae_Vascular plants_2018.pdf</v>
      </c>
      <c r="AC2088" s="8"/>
      <c r="AD2088" t="e">
        <v>#N/A</v>
      </c>
      <c r="AE2088" t="s">
        <v>509</v>
      </c>
      <c r="AF2088" t="str">
        <f>VLOOKUP(AE2088,[1]urls_output!$A:$B,2,FALSE)</f>
        <v>F</v>
      </c>
    </row>
    <row r="2089" spans="1:32" ht="15" customHeight="1">
      <c r="A2089">
        <v>2094</v>
      </c>
      <c r="B2089" t="s">
        <v>115</v>
      </c>
      <c r="C2089" s="24" t="s">
        <v>116</v>
      </c>
      <c r="D2089" t="s">
        <v>34</v>
      </c>
      <c r="I2089" t="s">
        <v>117</v>
      </c>
      <c r="J2089" t="s">
        <v>118</v>
      </c>
      <c r="K2089" t="s">
        <v>37</v>
      </c>
      <c r="L2089" t="s">
        <v>177</v>
      </c>
      <c r="M2089" t="s">
        <v>178</v>
      </c>
      <c r="P2089" t="s">
        <v>7962</v>
      </c>
      <c r="Q2089" t="s">
        <v>41</v>
      </c>
      <c r="R2089" t="s">
        <v>119</v>
      </c>
      <c r="S2089" s="38" t="s">
        <v>120</v>
      </c>
      <c r="T2089" t="s">
        <v>44</v>
      </c>
      <c r="U2089" t="s">
        <v>72</v>
      </c>
      <c r="W2089" s="21">
        <v>2014</v>
      </c>
      <c r="X2089" t="s">
        <v>61</v>
      </c>
      <c r="Z2089" s="2"/>
      <c r="AB2089" t="str">
        <f t="shared" si="48"/>
        <v>KOR_Animalia_Vertebrates_2014.pdf</v>
      </c>
      <c r="AC2089" s="8"/>
      <c r="AD2089" t="s">
        <v>5574</v>
      </c>
      <c r="AE2089" t="s">
        <v>119</v>
      </c>
      <c r="AF2089" t="str">
        <f>VLOOKUP(AE2089,[1]urls_output!$A:$B,2,FALSE)</f>
        <v>F</v>
      </c>
    </row>
    <row r="2090" spans="1:32" ht="15" customHeight="1">
      <c r="A2090">
        <v>2095</v>
      </c>
      <c r="B2090" t="s">
        <v>115</v>
      </c>
      <c r="C2090" s="24" t="s">
        <v>116</v>
      </c>
      <c r="D2090" t="s">
        <v>34</v>
      </c>
      <c r="I2090" t="s">
        <v>117</v>
      </c>
      <c r="J2090" t="s">
        <v>118</v>
      </c>
      <c r="K2090" t="s">
        <v>37</v>
      </c>
      <c r="L2090" t="s">
        <v>38</v>
      </c>
      <c r="M2090" t="s">
        <v>55</v>
      </c>
      <c r="N2090" t="s">
        <v>56</v>
      </c>
      <c r="P2090" t="s">
        <v>56</v>
      </c>
      <c r="Q2090" t="s">
        <v>41</v>
      </c>
      <c r="R2090" t="s">
        <v>119</v>
      </c>
      <c r="S2090" s="38" t="s">
        <v>120</v>
      </c>
      <c r="T2090" t="s">
        <v>44</v>
      </c>
      <c r="U2090" t="s">
        <v>72</v>
      </c>
      <c r="W2090" s="21">
        <v>2014</v>
      </c>
      <c r="X2090" t="s">
        <v>61</v>
      </c>
      <c r="Z2090" s="2"/>
      <c r="AB2090" t="str">
        <f t="shared" si="48"/>
        <v>KOR_Animalia_Insecta_2014.pdf</v>
      </c>
      <c r="AC2090" s="8"/>
      <c r="AD2090" t="s">
        <v>5574</v>
      </c>
      <c r="AE2090" t="s">
        <v>119</v>
      </c>
      <c r="AF2090" t="str">
        <f>VLOOKUP(AE2090,[1]urls_output!$A:$B,2,FALSE)</f>
        <v>F</v>
      </c>
    </row>
    <row r="2091" spans="1:32" ht="15" customHeight="1">
      <c r="A2091">
        <v>2096</v>
      </c>
      <c r="B2091" t="s">
        <v>115</v>
      </c>
      <c r="C2091" s="24" t="s">
        <v>116</v>
      </c>
      <c r="D2091" t="s">
        <v>34</v>
      </c>
      <c r="I2091" t="s">
        <v>117</v>
      </c>
      <c r="J2091" t="s">
        <v>118</v>
      </c>
      <c r="K2091" t="s">
        <v>37</v>
      </c>
      <c r="L2091" t="s">
        <v>1560</v>
      </c>
      <c r="P2091" t="s">
        <v>1560</v>
      </c>
      <c r="Q2091" t="s">
        <v>41</v>
      </c>
      <c r="R2091" t="s">
        <v>119</v>
      </c>
      <c r="S2091" s="38" t="s">
        <v>120</v>
      </c>
      <c r="T2091" t="s">
        <v>44</v>
      </c>
      <c r="U2091" t="s">
        <v>72</v>
      </c>
      <c r="W2091" s="21">
        <v>2014</v>
      </c>
      <c r="X2091" t="s">
        <v>61</v>
      </c>
      <c r="Z2091" s="2"/>
      <c r="AB2091" t="str">
        <f t="shared" si="48"/>
        <v>KOR_Animalia_Mollusca_2014.pdf</v>
      </c>
      <c r="AC2091" s="8"/>
      <c r="AD2091" t="s">
        <v>5574</v>
      </c>
      <c r="AE2091" t="s">
        <v>119</v>
      </c>
      <c r="AF2091" t="str">
        <f>VLOOKUP(AE2091,[1]urls_output!$A:$B,2,FALSE)</f>
        <v>F</v>
      </c>
    </row>
    <row r="2092" spans="1:32" ht="15" customHeight="1">
      <c r="A2092">
        <v>2097</v>
      </c>
      <c r="B2092" t="s">
        <v>115</v>
      </c>
      <c r="C2092" s="27" t="s">
        <v>116</v>
      </c>
      <c r="D2092" t="s">
        <v>34</v>
      </c>
      <c r="I2092" t="s">
        <v>117</v>
      </c>
      <c r="J2092" t="s">
        <v>118</v>
      </c>
      <c r="K2092" t="s">
        <v>96</v>
      </c>
      <c r="P2092" t="s">
        <v>7871</v>
      </c>
      <c r="Q2092" t="s">
        <v>41</v>
      </c>
      <c r="R2092" t="s">
        <v>119</v>
      </c>
      <c r="S2092" s="38" t="s">
        <v>120</v>
      </c>
      <c r="T2092" t="s">
        <v>44</v>
      </c>
      <c r="U2092" t="s">
        <v>72</v>
      </c>
      <c r="W2092" s="21">
        <v>2014</v>
      </c>
      <c r="X2092" t="s">
        <v>61</v>
      </c>
      <c r="Z2092" s="2"/>
      <c r="AB2092" t="str">
        <f t="shared" si="48"/>
        <v>KOR_Plantae_Vascular plants_2014.pdf</v>
      </c>
      <c r="AC2092" s="8"/>
      <c r="AD2092" t="s">
        <v>5574</v>
      </c>
      <c r="AE2092" t="s">
        <v>119</v>
      </c>
      <c r="AF2092" t="str">
        <f>VLOOKUP(AE2092,[1]urls_output!$A:$B,2,FALSE)</f>
        <v>F</v>
      </c>
    </row>
    <row r="2093" spans="1:32" ht="15" customHeight="1">
      <c r="A2093">
        <v>2098</v>
      </c>
      <c r="B2093" t="s">
        <v>115</v>
      </c>
      <c r="C2093" s="27" t="s">
        <v>116</v>
      </c>
      <c r="D2093" t="s">
        <v>34</v>
      </c>
      <c r="I2093" t="s">
        <v>117</v>
      </c>
      <c r="J2093" t="s">
        <v>118</v>
      </c>
      <c r="K2093" t="s">
        <v>89</v>
      </c>
      <c r="P2093" t="s">
        <v>89</v>
      </c>
      <c r="Q2093" t="s">
        <v>41</v>
      </c>
      <c r="R2093" t="s">
        <v>119</v>
      </c>
      <c r="S2093" s="38" t="s">
        <v>120</v>
      </c>
      <c r="T2093" t="s">
        <v>44</v>
      </c>
      <c r="U2093" t="s">
        <v>72</v>
      </c>
      <c r="W2093" s="21">
        <v>2014</v>
      </c>
      <c r="X2093" t="s">
        <v>61</v>
      </c>
      <c r="Z2093" s="2"/>
      <c r="AB2093" t="str">
        <f t="shared" si="48"/>
        <v>KOR_Fungi_Fungi_2014.pdf</v>
      </c>
      <c r="AC2093" s="8"/>
      <c r="AD2093" t="e">
        <v>#N/A</v>
      </c>
      <c r="AE2093" t="s">
        <v>119</v>
      </c>
      <c r="AF2093" t="str">
        <f>VLOOKUP(AE2093,[1]urls_output!$A:$B,2,FALSE)</f>
        <v>F</v>
      </c>
    </row>
    <row r="2094" spans="1:32" ht="15" customHeight="1">
      <c r="A2094">
        <v>2099</v>
      </c>
      <c r="B2094" t="s">
        <v>115</v>
      </c>
      <c r="C2094" s="24" t="s">
        <v>116</v>
      </c>
      <c r="D2094" t="s">
        <v>34</v>
      </c>
      <c r="I2094" t="s">
        <v>117</v>
      </c>
      <c r="J2094" t="s">
        <v>118</v>
      </c>
      <c r="K2094" t="s">
        <v>96</v>
      </c>
      <c r="P2094" t="s">
        <v>97</v>
      </c>
      <c r="Q2094" t="s">
        <v>41</v>
      </c>
      <c r="R2094" t="s">
        <v>119</v>
      </c>
      <c r="S2094" s="38" t="s">
        <v>120</v>
      </c>
      <c r="T2094" t="s">
        <v>44</v>
      </c>
      <c r="U2094" t="s">
        <v>72</v>
      </c>
      <c r="W2094" s="21">
        <v>2014</v>
      </c>
      <c r="X2094" t="s">
        <v>61</v>
      </c>
      <c r="Z2094" s="2"/>
      <c r="AB2094" t="str">
        <f t="shared" si="48"/>
        <v>KOR_Plantae_Algae_2014.pdf</v>
      </c>
      <c r="AC2094" s="8"/>
      <c r="AD2094" t="e">
        <v>#N/A</v>
      </c>
      <c r="AE2094" t="s">
        <v>119</v>
      </c>
      <c r="AF2094" t="str">
        <f>VLOOKUP(AE2094,[1]urls_output!$A:$B,2,FALSE)</f>
        <v>F</v>
      </c>
    </row>
    <row r="2095" spans="1:32" ht="15" customHeight="1">
      <c r="A2095">
        <v>2100</v>
      </c>
      <c r="B2095" t="s">
        <v>115</v>
      </c>
      <c r="C2095" s="24" t="s">
        <v>116</v>
      </c>
      <c r="D2095" t="s">
        <v>34</v>
      </c>
      <c r="I2095" t="s">
        <v>117</v>
      </c>
      <c r="J2095" t="s">
        <v>118</v>
      </c>
      <c r="K2095" t="s">
        <v>96</v>
      </c>
      <c r="P2095" t="s">
        <v>7871</v>
      </c>
      <c r="Q2095" t="s">
        <v>41</v>
      </c>
      <c r="R2095" t="s">
        <v>7933</v>
      </c>
      <c r="S2095" s="38" t="s">
        <v>7934</v>
      </c>
      <c r="T2095" t="s">
        <v>44</v>
      </c>
      <c r="U2095" t="s">
        <v>72</v>
      </c>
      <c r="W2095" s="21">
        <v>2016</v>
      </c>
      <c r="X2095" t="s">
        <v>61</v>
      </c>
      <c r="Z2095" s="2"/>
      <c r="AB2095" t="str">
        <f t="shared" si="48"/>
        <v>KOR_Plantae_Vascular plants_2016.pdf</v>
      </c>
      <c r="AC2095" s="8"/>
      <c r="AD2095" t="e">
        <v>#N/A</v>
      </c>
      <c r="AE2095" t="s">
        <v>7933</v>
      </c>
      <c r="AF2095" t="str">
        <f>VLOOKUP(AE2095,[1]urls_output!$A:$B,2,FALSE)</f>
        <v>F</v>
      </c>
    </row>
    <row r="2096" spans="1:32" ht="15" customHeight="1">
      <c r="A2096">
        <v>2101</v>
      </c>
      <c r="B2096" t="s">
        <v>115</v>
      </c>
      <c r="C2096" s="24" t="s">
        <v>116</v>
      </c>
      <c r="D2096" t="s">
        <v>34</v>
      </c>
      <c r="I2096" t="s">
        <v>117</v>
      </c>
      <c r="J2096" t="s">
        <v>118</v>
      </c>
      <c r="K2096" t="s">
        <v>37</v>
      </c>
      <c r="L2096" t="s">
        <v>177</v>
      </c>
      <c r="M2096" t="s">
        <v>178</v>
      </c>
      <c r="N2096" t="s">
        <v>903</v>
      </c>
      <c r="P2096" t="s">
        <v>2768</v>
      </c>
      <c r="Q2096" t="s">
        <v>41</v>
      </c>
      <c r="R2096" t="s">
        <v>2769</v>
      </c>
      <c r="S2096" s="38" t="s">
        <v>2770</v>
      </c>
      <c r="T2096" t="s">
        <v>44</v>
      </c>
      <c r="U2096" t="s">
        <v>72</v>
      </c>
      <c r="W2096" s="21">
        <v>1990</v>
      </c>
      <c r="X2096" t="s">
        <v>61</v>
      </c>
      <c r="Z2096" s="2"/>
      <c r="AA2096" t="s">
        <v>2771</v>
      </c>
      <c r="AB2096" t="str">
        <f t="shared" si="48"/>
        <v>KOR_Animalia_Endangered Mammals_1990.pdf</v>
      </c>
      <c r="AC2096" s="8"/>
      <c r="AD2096" t="e">
        <v>#N/A</v>
      </c>
      <c r="AE2096" t="s">
        <v>2769</v>
      </c>
      <c r="AF2096" t="str">
        <f>VLOOKUP(AE2096,[1]urls_output!$A:$B,2,FALSE)</f>
        <v>F</v>
      </c>
    </row>
    <row r="2097" spans="1:32" ht="15" customHeight="1">
      <c r="A2097">
        <v>2102</v>
      </c>
      <c r="B2097" t="s">
        <v>115</v>
      </c>
      <c r="C2097" s="24" t="s">
        <v>116</v>
      </c>
      <c r="D2097" t="s">
        <v>34</v>
      </c>
      <c r="I2097" t="s">
        <v>117</v>
      </c>
      <c r="J2097" t="s">
        <v>118</v>
      </c>
      <c r="K2097" t="s">
        <v>37</v>
      </c>
      <c r="L2097" t="s">
        <v>177</v>
      </c>
      <c r="M2097" t="s">
        <v>178</v>
      </c>
      <c r="N2097" t="s">
        <v>903</v>
      </c>
      <c r="P2097" t="s">
        <v>2768</v>
      </c>
      <c r="Q2097" t="s">
        <v>41</v>
      </c>
      <c r="R2097" t="s">
        <v>2769</v>
      </c>
      <c r="S2097" s="38" t="s">
        <v>2770</v>
      </c>
      <c r="T2097" t="s">
        <v>44</v>
      </c>
      <c r="U2097" t="s">
        <v>72</v>
      </c>
      <c r="W2097" s="21">
        <v>1997</v>
      </c>
      <c r="X2097" t="s">
        <v>61</v>
      </c>
      <c r="Z2097" s="2"/>
      <c r="AA2097" t="s">
        <v>2771</v>
      </c>
      <c r="AB2097" t="str">
        <f t="shared" si="48"/>
        <v>KOR_Animalia_Endangered Mammals_1997.pdf</v>
      </c>
      <c r="AC2097" s="8"/>
      <c r="AD2097" t="e">
        <v>#N/A</v>
      </c>
      <c r="AE2097" t="s">
        <v>2769</v>
      </c>
      <c r="AF2097" t="str">
        <f>VLOOKUP(AE2097,[1]urls_output!$A:$B,2,FALSE)</f>
        <v>F</v>
      </c>
    </row>
    <row r="2098" spans="1:32" ht="15" customHeight="1">
      <c r="A2098">
        <v>2103</v>
      </c>
      <c r="B2098" t="s">
        <v>115</v>
      </c>
      <c r="C2098" s="24" t="s">
        <v>116</v>
      </c>
      <c r="D2098" t="s">
        <v>34</v>
      </c>
      <c r="I2098" t="s">
        <v>117</v>
      </c>
      <c r="J2098" t="s">
        <v>118</v>
      </c>
      <c r="K2098" t="s">
        <v>37</v>
      </c>
      <c r="L2098" t="s">
        <v>177</v>
      </c>
      <c r="M2098" t="s">
        <v>178</v>
      </c>
      <c r="N2098" t="s">
        <v>903</v>
      </c>
      <c r="P2098" t="s">
        <v>2768</v>
      </c>
      <c r="Q2098" t="s">
        <v>41</v>
      </c>
      <c r="R2098" t="s">
        <v>2769</v>
      </c>
      <c r="S2098" s="38" t="s">
        <v>2770</v>
      </c>
      <c r="T2098" t="s">
        <v>44</v>
      </c>
      <c r="U2098" t="s">
        <v>72</v>
      </c>
      <c r="W2098" s="21">
        <v>2005</v>
      </c>
      <c r="X2098" t="s">
        <v>61</v>
      </c>
      <c r="Z2098" s="2"/>
      <c r="AA2098" t="s">
        <v>2771</v>
      </c>
      <c r="AB2098" t="str">
        <f t="shared" si="48"/>
        <v>KOR_Animalia_Endangered Mammals_2005.pdf</v>
      </c>
      <c r="AC2098" s="8"/>
      <c r="AD2098" t="e">
        <v>#N/A</v>
      </c>
      <c r="AE2098" t="s">
        <v>2769</v>
      </c>
      <c r="AF2098" t="str">
        <f>VLOOKUP(AE2098,[1]urls_output!$A:$B,2,FALSE)</f>
        <v>F</v>
      </c>
    </row>
    <row r="2099" spans="1:32" ht="15" customHeight="1">
      <c r="A2099">
        <v>2104</v>
      </c>
      <c r="B2099" t="s">
        <v>115</v>
      </c>
      <c r="C2099" s="24" t="s">
        <v>116</v>
      </c>
      <c r="D2099" t="s">
        <v>34</v>
      </c>
      <c r="I2099" t="s">
        <v>117</v>
      </c>
      <c r="J2099" t="s">
        <v>118</v>
      </c>
      <c r="K2099" t="s">
        <v>37</v>
      </c>
      <c r="L2099" t="s">
        <v>177</v>
      </c>
      <c r="M2099" t="s">
        <v>178</v>
      </c>
      <c r="N2099" t="s">
        <v>903</v>
      </c>
      <c r="P2099" t="s">
        <v>2768</v>
      </c>
      <c r="Q2099" t="s">
        <v>41</v>
      </c>
      <c r="R2099" t="s">
        <v>2769</v>
      </c>
      <c r="S2099" s="38" t="s">
        <v>2770</v>
      </c>
      <c r="T2099" t="s">
        <v>44</v>
      </c>
      <c r="U2099" t="s">
        <v>72</v>
      </c>
      <c r="W2099" s="21">
        <v>2012</v>
      </c>
      <c r="X2099" t="s">
        <v>61</v>
      </c>
      <c r="Z2099" s="2"/>
      <c r="AA2099" t="s">
        <v>2771</v>
      </c>
      <c r="AB2099" t="str">
        <f t="shared" si="48"/>
        <v>KOR_Animalia_Endangered Mammals_2012.pdf</v>
      </c>
      <c r="AC2099" s="8"/>
      <c r="AD2099" t="e">
        <v>#N/A</v>
      </c>
      <c r="AE2099" t="s">
        <v>2769</v>
      </c>
      <c r="AF2099" t="str">
        <f>VLOOKUP(AE2099,[1]urls_output!$A:$B,2,FALSE)</f>
        <v>F</v>
      </c>
    </row>
    <row r="2100" spans="1:32" ht="15" customHeight="1">
      <c r="A2100">
        <v>2105</v>
      </c>
      <c r="B2100" t="s">
        <v>115</v>
      </c>
      <c r="C2100" s="24" t="s">
        <v>116</v>
      </c>
      <c r="D2100" t="s">
        <v>34</v>
      </c>
      <c r="I2100" t="s">
        <v>117</v>
      </c>
      <c r="J2100" t="s">
        <v>118</v>
      </c>
      <c r="K2100" t="s">
        <v>37</v>
      </c>
      <c r="L2100" t="s">
        <v>177</v>
      </c>
      <c r="M2100" t="s">
        <v>178</v>
      </c>
      <c r="N2100" t="s">
        <v>903</v>
      </c>
      <c r="P2100" t="s">
        <v>2768</v>
      </c>
      <c r="Q2100" t="s">
        <v>41</v>
      </c>
      <c r="R2100" t="s">
        <v>2769</v>
      </c>
      <c r="S2100" s="38" t="s">
        <v>2770</v>
      </c>
      <c r="T2100" t="s">
        <v>44</v>
      </c>
      <c r="U2100" t="s">
        <v>72</v>
      </c>
      <c r="W2100" s="21">
        <v>2018</v>
      </c>
      <c r="X2100" t="s">
        <v>61</v>
      </c>
      <c r="Z2100" s="2"/>
      <c r="AA2100" t="s">
        <v>2771</v>
      </c>
      <c r="AB2100" t="str">
        <f t="shared" si="48"/>
        <v>KOR_Animalia_Endangered Mammals_2018.pdf</v>
      </c>
      <c r="AC2100" s="8"/>
      <c r="AD2100" t="e">
        <v>#N/A</v>
      </c>
      <c r="AE2100" t="s">
        <v>2769</v>
      </c>
      <c r="AF2100" t="str">
        <f>VLOOKUP(AE2100,[1]urls_output!$A:$B,2,FALSE)</f>
        <v>F</v>
      </c>
    </row>
    <row r="2101" spans="1:32" ht="15" customHeight="1">
      <c r="A2101">
        <v>2106</v>
      </c>
      <c r="B2101" t="s">
        <v>115</v>
      </c>
      <c r="C2101" s="24" t="s">
        <v>116</v>
      </c>
      <c r="D2101" t="s">
        <v>34</v>
      </c>
      <c r="I2101" t="s">
        <v>117</v>
      </c>
      <c r="J2101" t="s">
        <v>118</v>
      </c>
      <c r="K2101" t="s">
        <v>37</v>
      </c>
      <c r="L2101" t="s">
        <v>177</v>
      </c>
      <c r="M2101" t="s">
        <v>178</v>
      </c>
      <c r="N2101" t="s">
        <v>903</v>
      </c>
      <c r="P2101" t="s">
        <v>2768</v>
      </c>
      <c r="Q2101" t="s">
        <v>41</v>
      </c>
      <c r="R2101" t="s">
        <v>2769</v>
      </c>
      <c r="S2101" s="38" t="s">
        <v>2770</v>
      </c>
      <c r="T2101" t="s">
        <v>44</v>
      </c>
      <c r="U2101" t="s">
        <v>72</v>
      </c>
      <c r="W2101" s="21">
        <v>2007</v>
      </c>
      <c r="X2101" t="s">
        <v>61</v>
      </c>
      <c r="Z2101" s="2"/>
      <c r="AA2101" t="s">
        <v>2771</v>
      </c>
      <c r="AB2101" t="str">
        <f t="shared" si="48"/>
        <v>KOR_Animalia_Endangered Mammals_2007.pdf</v>
      </c>
      <c r="AC2101" s="8"/>
      <c r="AD2101" t="e">
        <v>#N/A</v>
      </c>
      <c r="AE2101" t="s">
        <v>2769</v>
      </c>
      <c r="AF2101" t="str">
        <f>VLOOKUP(AE2101,[1]urls_output!$A:$B,2,FALSE)</f>
        <v>F</v>
      </c>
    </row>
    <row r="2102" spans="1:32" ht="15" customHeight="1">
      <c r="A2102">
        <v>2107</v>
      </c>
      <c r="B2102" t="s">
        <v>115</v>
      </c>
      <c r="C2102" s="24" t="s">
        <v>116</v>
      </c>
      <c r="D2102" t="s">
        <v>34</v>
      </c>
      <c r="I2102" t="s">
        <v>117</v>
      </c>
      <c r="J2102" t="s">
        <v>118</v>
      </c>
      <c r="K2102" t="s">
        <v>37</v>
      </c>
      <c r="L2102" t="s">
        <v>38</v>
      </c>
      <c r="M2102" t="s">
        <v>55</v>
      </c>
      <c r="N2102" t="s">
        <v>56</v>
      </c>
      <c r="P2102" t="s">
        <v>56</v>
      </c>
      <c r="Q2102" t="s">
        <v>41</v>
      </c>
      <c r="R2102" t="s">
        <v>5575</v>
      </c>
      <c r="S2102" s="38" t="s">
        <v>5576</v>
      </c>
      <c r="T2102" t="s">
        <v>44</v>
      </c>
      <c r="U2102" t="s">
        <v>513</v>
      </c>
      <c r="W2102" s="21">
        <v>2012</v>
      </c>
      <c r="X2102" t="s">
        <v>61</v>
      </c>
      <c r="Z2102" s="2"/>
      <c r="AB2102" t="str">
        <f t="shared" si="48"/>
        <v>KOR_Animalia_Insecta_2012.pdf</v>
      </c>
      <c r="AC2102" s="8"/>
      <c r="AD2102" t="s">
        <v>5577</v>
      </c>
      <c r="AE2102" t="s">
        <v>5575</v>
      </c>
      <c r="AF2102" t="str">
        <f>VLOOKUP(AE2102,[1]urls_output!$A:$B,2,FALSE)</f>
        <v>F</v>
      </c>
    </row>
    <row r="2103" spans="1:32" ht="15" customHeight="1">
      <c r="A2103">
        <v>2108</v>
      </c>
      <c r="B2103" t="s">
        <v>115</v>
      </c>
      <c r="C2103" s="24" t="s">
        <v>116</v>
      </c>
      <c r="D2103" t="s">
        <v>34</v>
      </c>
      <c r="I2103" t="s">
        <v>117</v>
      </c>
      <c r="J2103" t="s">
        <v>118</v>
      </c>
      <c r="K2103" t="s">
        <v>37</v>
      </c>
      <c r="L2103" t="s">
        <v>177</v>
      </c>
      <c r="M2103" t="s">
        <v>178</v>
      </c>
      <c r="N2103" t="s">
        <v>812</v>
      </c>
      <c r="P2103" t="s">
        <v>2756</v>
      </c>
      <c r="Q2103" t="s">
        <v>41</v>
      </c>
      <c r="R2103" t="s">
        <v>2757</v>
      </c>
      <c r="S2103" s="38" t="s">
        <v>2758</v>
      </c>
      <c r="T2103" t="s">
        <v>44</v>
      </c>
      <c r="U2103" t="s">
        <v>513</v>
      </c>
      <c r="W2103" s="21">
        <v>2011</v>
      </c>
      <c r="X2103" t="s">
        <v>61</v>
      </c>
      <c r="Z2103" s="2"/>
      <c r="AB2103" t="str">
        <f t="shared" si="48"/>
        <v>KOR_Animalia_Endangered Birds_2011.pdf</v>
      </c>
      <c r="AC2103" s="8"/>
      <c r="AD2103" t="s">
        <v>2759</v>
      </c>
      <c r="AE2103" t="s">
        <v>2757</v>
      </c>
      <c r="AF2103" t="str">
        <f>VLOOKUP(AE2103,[1]urls_output!$A:$B,2,FALSE)</f>
        <v>F</v>
      </c>
    </row>
    <row r="2104" spans="1:32" ht="15" customHeight="1">
      <c r="A2104">
        <v>2109</v>
      </c>
      <c r="B2104" t="s">
        <v>115</v>
      </c>
      <c r="C2104" s="24" t="s">
        <v>116</v>
      </c>
      <c r="D2104" t="s">
        <v>34</v>
      </c>
      <c r="I2104" t="s">
        <v>117</v>
      </c>
      <c r="J2104" t="s">
        <v>118</v>
      </c>
      <c r="K2104" t="s">
        <v>37</v>
      </c>
      <c r="L2104" t="s">
        <v>177</v>
      </c>
      <c r="M2104" t="s">
        <v>178</v>
      </c>
      <c r="N2104" t="s">
        <v>812</v>
      </c>
      <c r="P2104" t="s">
        <v>1146</v>
      </c>
      <c r="Q2104" t="s">
        <v>41</v>
      </c>
      <c r="R2104" t="s">
        <v>1357</v>
      </c>
      <c r="S2104" s="38" t="s">
        <v>1358</v>
      </c>
      <c r="T2104" t="s">
        <v>44</v>
      </c>
      <c r="U2104" t="s">
        <v>513</v>
      </c>
      <c r="W2104" s="21">
        <v>2019</v>
      </c>
      <c r="X2104" t="s">
        <v>61</v>
      </c>
      <c r="Z2104" s="2"/>
      <c r="AB2104" t="str">
        <f t="shared" si="48"/>
        <v>KOR_Animalia_Birds_2019.pdf</v>
      </c>
      <c r="AC2104" s="8"/>
      <c r="AD2104" t="s">
        <v>1359</v>
      </c>
      <c r="AE2104" t="s">
        <v>1357</v>
      </c>
      <c r="AF2104" t="e">
        <f>VLOOKUP(AE2104,[1]urls_output!$A:$B,2,FALSE)</f>
        <v>#VALUE!</v>
      </c>
    </row>
    <row r="2105" spans="1:32" ht="15" customHeight="1">
      <c r="A2105">
        <v>2110</v>
      </c>
      <c r="B2105" t="s">
        <v>115</v>
      </c>
      <c r="C2105" s="24" t="s">
        <v>116</v>
      </c>
      <c r="D2105" t="s">
        <v>34</v>
      </c>
      <c r="I2105" t="s">
        <v>117</v>
      </c>
      <c r="J2105" t="s">
        <v>118</v>
      </c>
      <c r="K2105" t="s">
        <v>37</v>
      </c>
      <c r="L2105" t="s">
        <v>38</v>
      </c>
      <c r="M2105" t="s">
        <v>166</v>
      </c>
      <c r="N2105" t="s">
        <v>167</v>
      </c>
      <c r="O2105" t="s">
        <v>7612</v>
      </c>
      <c r="P2105" t="s">
        <v>7579</v>
      </c>
      <c r="Q2105" t="s">
        <v>41</v>
      </c>
      <c r="R2105" t="s">
        <v>7613</v>
      </c>
      <c r="S2105" s="38" t="s">
        <v>7614</v>
      </c>
      <c r="T2105" t="s">
        <v>44</v>
      </c>
      <c r="U2105" t="s">
        <v>513</v>
      </c>
      <c r="W2105" s="21">
        <v>2024</v>
      </c>
      <c r="X2105" t="s">
        <v>61</v>
      </c>
      <c r="Z2105" s="2"/>
      <c r="AB2105" t="str">
        <f t="shared" si="48"/>
        <v>KOR_Animalia_Spiders_2024.pdf</v>
      </c>
      <c r="AC2105" s="8"/>
      <c r="AD2105" t="s">
        <v>7615</v>
      </c>
      <c r="AE2105" t="s">
        <v>7613</v>
      </c>
      <c r="AF2105" t="str">
        <f>VLOOKUP(AE2105,[1]urls_output!$A:$B,2,FALSE)</f>
        <v>T</v>
      </c>
    </row>
    <row r="2106" spans="1:32" ht="15" customHeight="1">
      <c r="A2106">
        <v>2111</v>
      </c>
      <c r="B2106" t="s">
        <v>115</v>
      </c>
      <c r="C2106" s="27" t="s">
        <v>116</v>
      </c>
      <c r="D2106" t="s">
        <v>34</v>
      </c>
      <c r="I2106" t="s">
        <v>117</v>
      </c>
      <c r="J2106" t="s">
        <v>118</v>
      </c>
      <c r="K2106" t="s">
        <v>37</v>
      </c>
      <c r="L2106" t="s">
        <v>38</v>
      </c>
      <c r="M2106" t="s">
        <v>55</v>
      </c>
      <c r="N2106" t="s">
        <v>56</v>
      </c>
      <c r="P2106" t="s">
        <v>5582</v>
      </c>
      <c r="Q2106" t="s">
        <v>41</v>
      </c>
      <c r="R2106" t="s">
        <v>5590</v>
      </c>
      <c r="S2106" s="38" t="s">
        <v>5591</v>
      </c>
      <c r="T2106" t="s">
        <v>44</v>
      </c>
      <c r="U2106" t="s">
        <v>513</v>
      </c>
      <c r="W2106" s="21">
        <v>2023</v>
      </c>
      <c r="X2106" t="s">
        <v>61</v>
      </c>
      <c r="Z2106" s="2"/>
      <c r="AA2106" t="s">
        <v>5592</v>
      </c>
      <c r="AB2106" t="str">
        <f t="shared" si="48"/>
        <v>KOR_Animalia_Insects_2023.pdf</v>
      </c>
      <c r="AC2106" s="5"/>
      <c r="AD2106" t="e">
        <v>#N/A</v>
      </c>
      <c r="AE2106" t="s">
        <v>5590</v>
      </c>
      <c r="AF2106" t="str">
        <f>VLOOKUP(AE2106,[1]urls_output!$A:$B,2,FALSE)</f>
        <v>T</v>
      </c>
    </row>
    <row r="2107" spans="1:32" ht="15" customHeight="1">
      <c r="A2107">
        <v>2112</v>
      </c>
      <c r="B2107" t="s">
        <v>115</v>
      </c>
      <c r="C2107" s="27" t="s">
        <v>116</v>
      </c>
      <c r="D2107" t="s">
        <v>34</v>
      </c>
      <c r="I2107" t="s">
        <v>117</v>
      </c>
      <c r="J2107" t="s">
        <v>118</v>
      </c>
      <c r="K2107" t="s">
        <v>37</v>
      </c>
      <c r="L2107" t="s">
        <v>38</v>
      </c>
      <c r="M2107" t="s">
        <v>55</v>
      </c>
      <c r="N2107" t="s">
        <v>56</v>
      </c>
      <c r="P2107" t="s">
        <v>5582</v>
      </c>
      <c r="Q2107" t="s">
        <v>41</v>
      </c>
      <c r="R2107" t="s">
        <v>5593</v>
      </c>
      <c r="S2107" s="38" t="s">
        <v>5594</v>
      </c>
      <c r="T2107" t="s">
        <v>44</v>
      </c>
      <c r="U2107" t="s">
        <v>513</v>
      </c>
      <c r="W2107" s="21">
        <v>2023</v>
      </c>
      <c r="X2107" t="s">
        <v>61</v>
      </c>
      <c r="Z2107" s="2"/>
      <c r="AA2107" t="s">
        <v>5592</v>
      </c>
      <c r="AB2107" t="str">
        <f t="shared" si="48"/>
        <v>KOR_Animalia_Insects_2023.pdf</v>
      </c>
      <c r="AC2107" s="5"/>
      <c r="AD2107" t="e">
        <v>#N/A</v>
      </c>
      <c r="AE2107" t="s">
        <v>5593</v>
      </c>
      <c r="AF2107" t="str">
        <f>VLOOKUP(AE2107,[1]urls_output!$A:$B,2,FALSE)</f>
        <v>T</v>
      </c>
    </row>
    <row r="2108" spans="1:32" ht="15" customHeight="1">
      <c r="A2108">
        <v>2113</v>
      </c>
      <c r="B2108" t="s">
        <v>115</v>
      </c>
      <c r="C2108" s="24" t="s">
        <v>116</v>
      </c>
      <c r="D2108" t="s">
        <v>34</v>
      </c>
      <c r="I2108" t="s">
        <v>117</v>
      </c>
      <c r="J2108" t="s">
        <v>118</v>
      </c>
      <c r="K2108" t="s">
        <v>37</v>
      </c>
      <c r="L2108" t="s">
        <v>38</v>
      </c>
      <c r="M2108" t="s">
        <v>55</v>
      </c>
      <c r="N2108" t="s">
        <v>56</v>
      </c>
      <c r="P2108" t="s">
        <v>5582</v>
      </c>
      <c r="Q2108" t="s">
        <v>41</v>
      </c>
      <c r="R2108" t="s">
        <v>5595</v>
      </c>
      <c r="S2108" s="38" t="s">
        <v>5596</v>
      </c>
      <c r="T2108" t="s">
        <v>44</v>
      </c>
      <c r="U2108" t="s">
        <v>513</v>
      </c>
      <c r="W2108" s="21">
        <v>2022</v>
      </c>
      <c r="X2108" t="s">
        <v>61</v>
      </c>
      <c r="Z2108" s="2"/>
      <c r="AA2108" t="s">
        <v>5592</v>
      </c>
      <c r="AB2108" t="str">
        <f t="shared" si="48"/>
        <v>KOR_Animalia_Insects_2022.pdf</v>
      </c>
      <c r="AC2108" s="5"/>
      <c r="AD2108" t="e">
        <v>#N/A</v>
      </c>
      <c r="AE2108" t="s">
        <v>5595</v>
      </c>
      <c r="AF2108" t="str">
        <f>VLOOKUP(AE2108,[1]urls_output!$A:$B,2,FALSE)</f>
        <v>T</v>
      </c>
    </row>
    <row r="2109" spans="1:32" ht="15" customHeight="1">
      <c r="A2109">
        <v>2114</v>
      </c>
      <c r="B2109" t="s">
        <v>115</v>
      </c>
      <c r="C2109" s="24" t="s">
        <v>116</v>
      </c>
      <c r="D2109" t="s">
        <v>34</v>
      </c>
      <c r="I2109" t="s">
        <v>117</v>
      </c>
      <c r="J2109" t="s">
        <v>118</v>
      </c>
      <c r="K2109" t="s">
        <v>37</v>
      </c>
      <c r="L2109" t="s">
        <v>1560</v>
      </c>
      <c r="P2109" t="s">
        <v>1560</v>
      </c>
      <c r="Q2109" t="s">
        <v>41</v>
      </c>
      <c r="R2109" t="s">
        <v>6540</v>
      </c>
      <c r="S2109" s="38" t="s">
        <v>6541</v>
      </c>
      <c r="T2109" t="s">
        <v>44</v>
      </c>
      <c r="U2109" t="s">
        <v>513</v>
      </c>
      <c r="W2109" s="21">
        <v>2022</v>
      </c>
      <c r="X2109" t="s">
        <v>61</v>
      </c>
      <c r="Z2109" s="2"/>
      <c r="AA2109" t="s">
        <v>5592</v>
      </c>
      <c r="AB2109" t="str">
        <f t="shared" si="48"/>
        <v>KOR_Animalia_Mollusca_2022.pdf</v>
      </c>
      <c r="AC2109" s="5"/>
      <c r="AD2109" t="e">
        <v>#N/A</v>
      </c>
      <c r="AE2109" t="s">
        <v>6540</v>
      </c>
      <c r="AF2109" t="str">
        <f>VLOOKUP(AE2109,[1]urls_output!$A:$B,2,FALSE)</f>
        <v>T</v>
      </c>
    </row>
    <row r="2110" spans="1:32" ht="15" customHeight="1">
      <c r="A2110">
        <v>2115</v>
      </c>
      <c r="B2110" t="s">
        <v>115</v>
      </c>
      <c r="C2110" s="27" t="s">
        <v>116</v>
      </c>
      <c r="D2110" t="s">
        <v>34</v>
      </c>
      <c r="I2110" t="s">
        <v>117</v>
      </c>
      <c r="J2110" t="s">
        <v>118</v>
      </c>
      <c r="K2110" t="s">
        <v>37</v>
      </c>
      <c r="L2110" t="s">
        <v>38</v>
      </c>
      <c r="M2110" t="s">
        <v>166</v>
      </c>
      <c r="N2110" t="s">
        <v>167</v>
      </c>
      <c r="O2110" t="s">
        <v>7612</v>
      </c>
      <c r="P2110" t="s">
        <v>7579</v>
      </c>
      <c r="Q2110" t="s">
        <v>41</v>
      </c>
      <c r="R2110" t="s">
        <v>7613</v>
      </c>
      <c r="S2110" s="38" t="s">
        <v>7614</v>
      </c>
      <c r="T2110" t="s">
        <v>44</v>
      </c>
      <c r="U2110" t="s">
        <v>513</v>
      </c>
      <c r="W2110" s="21">
        <v>2014</v>
      </c>
      <c r="X2110" t="s">
        <v>61</v>
      </c>
      <c r="Z2110" s="2"/>
      <c r="AB2110" t="str">
        <f t="shared" si="48"/>
        <v>KOR_Animalia_Spiders_2014.pdf</v>
      </c>
      <c r="AC2110" s="8"/>
      <c r="AD2110" t="s">
        <v>7616</v>
      </c>
      <c r="AE2110" t="s">
        <v>7613</v>
      </c>
      <c r="AF2110" t="str">
        <f>VLOOKUP(AE2110,[1]urls_output!$A:$B,2,FALSE)</f>
        <v>T</v>
      </c>
    </row>
    <row r="2111" spans="1:32" ht="15" customHeight="1">
      <c r="A2111">
        <v>2116</v>
      </c>
      <c r="B2111" t="s">
        <v>115</v>
      </c>
      <c r="C2111" s="24" t="s">
        <v>116</v>
      </c>
      <c r="D2111" t="s">
        <v>34</v>
      </c>
      <c r="I2111" t="s">
        <v>117</v>
      </c>
      <c r="J2111" t="s">
        <v>118</v>
      </c>
      <c r="K2111" t="s">
        <v>96</v>
      </c>
      <c r="P2111" t="s">
        <v>7871</v>
      </c>
      <c r="Q2111" t="s">
        <v>41</v>
      </c>
      <c r="R2111" t="s">
        <v>7935</v>
      </c>
      <c r="S2111" s="38" t="s">
        <v>7936</v>
      </c>
      <c r="T2111" t="s">
        <v>44</v>
      </c>
      <c r="U2111" t="s">
        <v>513</v>
      </c>
      <c r="W2111" s="21">
        <v>2020</v>
      </c>
      <c r="X2111" t="s">
        <v>61</v>
      </c>
      <c r="Z2111" s="2"/>
      <c r="AA2111" t="s">
        <v>5592</v>
      </c>
      <c r="AB2111" t="str">
        <f t="shared" si="48"/>
        <v>KOR_Plantae_Vascular plants_2020.pdf</v>
      </c>
      <c r="AC2111" s="5"/>
      <c r="AD2111" t="e">
        <v>#N/A</v>
      </c>
      <c r="AE2111" t="s">
        <v>7935</v>
      </c>
      <c r="AF2111" t="str">
        <f>VLOOKUP(AE2111,[1]urls_output!$A:$B,2,FALSE)</f>
        <v>T</v>
      </c>
    </row>
    <row r="2112" spans="1:32" ht="15" customHeight="1">
      <c r="A2112">
        <v>2117</v>
      </c>
      <c r="B2112" t="s">
        <v>115</v>
      </c>
      <c r="C2112" s="27" t="s">
        <v>116</v>
      </c>
      <c r="D2112" t="s">
        <v>34</v>
      </c>
      <c r="I2112" t="s">
        <v>117</v>
      </c>
      <c r="J2112" t="s">
        <v>118</v>
      </c>
      <c r="K2112" t="s">
        <v>37</v>
      </c>
      <c r="L2112" t="s">
        <v>177</v>
      </c>
      <c r="M2112" t="s">
        <v>178</v>
      </c>
      <c r="N2112" t="s">
        <v>903</v>
      </c>
      <c r="P2112" t="s">
        <v>5979</v>
      </c>
      <c r="Q2112" t="s">
        <v>41</v>
      </c>
      <c r="R2112" t="s">
        <v>6144</v>
      </c>
      <c r="S2112" s="38" t="s">
        <v>6145</v>
      </c>
      <c r="T2112" t="s">
        <v>44</v>
      </c>
      <c r="U2112" t="s">
        <v>513</v>
      </c>
      <c r="W2112" s="21">
        <v>2020</v>
      </c>
      <c r="X2112" t="s">
        <v>61</v>
      </c>
      <c r="Z2112" s="2"/>
      <c r="AA2112" t="s">
        <v>5592</v>
      </c>
      <c r="AB2112" t="str">
        <f t="shared" si="48"/>
        <v>KOR_Animalia_Mammals_2020.pdf</v>
      </c>
      <c r="AC2112" s="5"/>
      <c r="AD2112" t="e">
        <v>#N/A</v>
      </c>
      <c r="AE2112" t="s">
        <v>6144</v>
      </c>
      <c r="AF2112" t="str">
        <f>VLOOKUP(AE2112,[1]urls_output!$A:$B,2,FALSE)</f>
        <v>T</v>
      </c>
    </row>
    <row r="2113" spans="1:32" ht="15" customHeight="1">
      <c r="A2113">
        <v>2118</v>
      </c>
      <c r="B2113" t="s">
        <v>115</v>
      </c>
      <c r="C2113" s="27" t="s">
        <v>116</v>
      </c>
      <c r="D2113" t="s">
        <v>34</v>
      </c>
      <c r="I2113" t="s">
        <v>117</v>
      </c>
      <c r="J2113" t="s">
        <v>118</v>
      </c>
      <c r="K2113" t="s">
        <v>37</v>
      </c>
      <c r="L2113" t="s">
        <v>177</v>
      </c>
      <c r="M2113" t="s">
        <v>178</v>
      </c>
      <c r="P2113" t="s">
        <v>5166</v>
      </c>
      <c r="Q2113" t="s">
        <v>41</v>
      </c>
      <c r="R2113" t="s">
        <v>5205</v>
      </c>
      <c r="S2113" s="38" t="s">
        <v>5206</v>
      </c>
      <c r="T2113" t="s">
        <v>44</v>
      </c>
      <c r="U2113" t="s">
        <v>513</v>
      </c>
      <c r="W2113" s="21">
        <v>2019</v>
      </c>
      <c r="X2113" t="s">
        <v>61</v>
      </c>
      <c r="Z2113" s="2"/>
      <c r="AB2113" t="str">
        <f t="shared" si="48"/>
        <v>KOR_Animalia_Freshwater Fishes_2019.pdf</v>
      </c>
      <c r="AC2113" s="8"/>
      <c r="AD2113" t="s">
        <v>5207</v>
      </c>
      <c r="AE2113" t="s">
        <v>5205</v>
      </c>
      <c r="AF2113" t="str">
        <f>VLOOKUP(AE2113,[1]urls_output!$A:$B,2,FALSE)</f>
        <v>T</v>
      </c>
    </row>
    <row r="2114" spans="1:32" ht="15" customHeight="1">
      <c r="A2114">
        <v>2119</v>
      </c>
      <c r="B2114" t="s">
        <v>115</v>
      </c>
      <c r="C2114" s="27" t="s">
        <v>116</v>
      </c>
      <c r="D2114" t="s">
        <v>34</v>
      </c>
      <c r="I2114" t="s">
        <v>117</v>
      </c>
      <c r="J2114" t="s">
        <v>118</v>
      </c>
      <c r="K2114" t="s">
        <v>37</v>
      </c>
      <c r="L2114" t="s">
        <v>177</v>
      </c>
      <c r="M2114" t="s">
        <v>178</v>
      </c>
      <c r="N2114" t="s">
        <v>2291</v>
      </c>
      <c r="P2114" t="s">
        <v>7214</v>
      </c>
      <c r="Q2114" t="s">
        <v>41</v>
      </c>
      <c r="R2114" t="s">
        <v>511</v>
      </c>
      <c r="S2114" s="38" t="s">
        <v>7318</v>
      </c>
      <c r="T2114" t="s">
        <v>44</v>
      </c>
      <c r="U2114" t="s">
        <v>513</v>
      </c>
      <c r="W2114" s="21">
        <v>2019</v>
      </c>
      <c r="X2114" t="s">
        <v>61</v>
      </c>
      <c r="Z2114" s="2"/>
      <c r="AB2114" t="str">
        <f t="shared" si="48"/>
        <v>KOR_Animalia_Reptiles_2019.pdf</v>
      </c>
      <c r="AC2114" s="8"/>
      <c r="AD2114" t="s">
        <v>514</v>
      </c>
      <c r="AE2114" t="s">
        <v>511</v>
      </c>
      <c r="AF2114" t="str">
        <f>VLOOKUP(AE2114,[1]urls_output!$A:$B,2,FALSE)</f>
        <v>T</v>
      </c>
    </row>
    <row r="2115" spans="1:32" ht="15" customHeight="1">
      <c r="A2115">
        <v>2120</v>
      </c>
      <c r="B2115" t="s">
        <v>115</v>
      </c>
      <c r="C2115" s="27" t="s">
        <v>116</v>
      </c>
      <c r="D2115" t="s">
        <v>34</v>
      </c>
      <c r="I2115" t="s">
        <v>117</v>
      </c>
      <c r="J2115" t="s">
        <v>118</v>
      </c>
      <c r="K2115" t="s">
        <v>37</v>
      </c>
      <c r="L2115" t="s">
        <v>177</v>
      </c>
      <c r="M2115" t="s">
        <v>178</v>
      </c>
      <c r="N2115" t="s">
        <v>179</v>
      </c>
      <c r="P2115" t="s">
        <v>180</v>
      </c>
      <c r="Q2115" t="s">
        <v>41</v>
      </c>
      <c r="R2115" t="s">
        <v>511</v>
      </c>
      <c r="S2115" s="38" t="s">
        <v>512</v>
      </c>
      <c r="T2115" t="s">
        <v>44</v>
      </c>
      <c r="U2115" t="s">
        <v>513</v>
      </c>
      <c r="W2115" s="21">
        <v>2019</v>
      </c>
      <c r="X2115" t="s">
        <v>61</v>
      </c>
      <c r="Z2115" s="2"/>
      <c r="AB2115" t="str">
        <f t="shared" si="48"/>
        <v>KOR_Animalia_Amphibians_2019.pdf</v>
      </c>
      <c r="AC2115" s="8"/>
      <c r="AD2115" t="s">
        <v>514</v>
      </c>
      <c r="AE2115" t="s">
        <v>511</v>
      </c>
      <c r="AF2115" t="str">
        <f>VLOOKUP(AE2115,[1]urls_output!$A:$B,2,FALSE)</f>
        <v>T</v>
      </c>
    </row>
    <row r="2116" spans="1:32" ht="15" customHeight="1">
      <c r="A2116">
        <v>2121</v>
      </c>
      <c r="B2116" t="s">
        <v>115</v>
      </c>
      <c r="C2116" s="27" t="s">
        <v>3236</v>
      </c>
      <c r="D2116" t="s">
        <v>34</v>
      </c>
      <c r="G2116" t="s">
        <v>4127</v>
      </c>
      <c r="H2116" t="s">
        <v>4128</v>
      </c>
      <c r="I2116" t="s">
        <v>8725</v>
      </c>
      <c r="J2116" t="s">
        <v>8726</v>
      </c>
      <c r="K2116" t="s">
        <v>96</v>
      </c>
      <c r="P2116" t="s">
        <v>3821</v>
      </c>
      <c r="Q2116" t="s">
        <v>41</v>
      </c>
      <c r="R2116" t="s">
        <v>4129</v>
      </c>
      <c r="S2116" s="38" t="s">
        <v>4130</v>
      </c>
      <c r="T2116" t="s">
        <v>44</v>
      </c>
      <c r="U2116" t="s">
        <v>72</v>
      </c>
      <c r="W2116" s="21">
        <v>2014</v>
      </c>
      <c r="X2116" t="s">
        <v>61</v>
      </c>
      <c r="Z2116" s="2"/>
      <c r="AB2116" t="str">
        <f>IF(D2116="NA",   G2116&amp;"_"&amp;K2116&amp;"_"&amp;P2116&amp;"_"&amp;W2116&amp;"."&amp;T2116, I2116&amp;"_"&amp;D2116&amp;"_"&amp;K2116&amp;"_"&amp;P2116&amp;"_"&amp;W2116&amp;"."&amp;T2116)</f>
        <v>Caucasus_Plantae_Flora_2014.pdf</v>
      </c>
      <c r="AC2116" s="8"/>
      <c r="AD2116" t="s">
        <v>4131</v>
      </c>
      <c r="AE2116" t="s">
        <v>4129</v>
      </c>
      <c r="AF2116" t="str">
        <f>VLOOKUP(AE2116,[1]urls_output!$A:$B,2,FALSE)</f>
        <v>T</v>
      </c>
    </row>
    <row r="2117" spans="1:32" ht="15" customHeight="1">
      <c r="A2117">
        <v>2122</v>
      </c>
      <c r="B2117" t="s">
        <v>115</v>
      </c>
      <c r="C2117" s="27" t="s">
        <v>3236</v>
      </c>
      <c r="D2117" t="s">
        <v>34</v>
      </c>
      <c r="I2117" t="s">
        <v>3237</v>
      </c>
      <c r="J2117" t="s">
        <v>3238</v>
      </c>
      <c r="K2117" t="s">
        <v>37</v>
      </c>
      <c r="P2117" t="s">
        <v>2907</v>
      </c>
      <c r="Q2117" t="s">
        <v>41</v>
      </c>
      <c r="R2117" t="s">
        <v>3239</v>
      </c>
      <c r="S2117" s="38" t="s">
        <v>3240</v>
      </c>
      <c r="T2117" t="s">
        <v>44</v>
      </c>
      <c r="U2117" t="s">
        <v>72</v>
      </c>
      <c r="W2117" s="21">
        <v>2013</v>
      </c>
      <c r="X2117" t="s">
        <v>61</v>
      </c>
      <c r="Z2117" s="2"/>
      <c r="AB2117" t="str">
        <f>IF(D2117="NA",   I2117&amp;"_"&amp;K2117&amp;"_"&amp;P2117&amp;"_"&amp;W2117&amp;"."&amp;T2117, I2117&amp;"_"&amp;D2117&amp;"_"&amp;K2117&amp;"_"&amp;P2117&amp;"_"&amp;W2117&amp;"."&amp;T2117)</f>
        <v>AZE_Animalia_Fauna_2013.pdf</v>
      </c>
      <c r="AC2117" s="8"/>
      <c r="AD2117" t="s">
        <v>3241</v>
      </c>
      <c r="AE2117" t="s">
        <v>3239</v>
      </c>
      <c r="AF2117" t="str">
        <f>VLOOKUP(AE2117,[1]urls_output!$A:$B,2,FALSE)</f>
        <v>T</v>
      </c>
    </row>
    <row r="2118" spans="1:32" ht="15" customHeight="1">
      <c r="A2118">
        <v>2123</v>
      </c>
      <c r="B2118" t="s">
        <v>115</v>
      </c>
      <c r="C2118" s="27" t="s">
        <v>4515</v>
      </c>
      <c r="D2118" t="s">
        <v>34</v>
      </c>
      <c r="I2118" t="s">
        <v>4516</v>
      </c>
      <c r="J2118" t="s">
        <v>4517</v>
      </c>
      <c r="K2118" t="s">
        <v>37</v>
      </c>
      <c r="L2118" t="s">
        <v>177</v>
      </c>
      <c r="M2118" t="s">
        <v>178</v>
      </c>
      <c r="N2118" t="s">
        <v>903</v>
      </c>
      <c r="P2118" t="s">
        <v>5979</v>
      </c>
      <c r="Q2118" t="s">
        <v>41</v>
      </c>
      <c r="R2118" t="s">
        <v>6146</v>
      </c>
      <c r="S2118" s="38" t="s">
        <v>6147</v>
      </c>
      <c r="T2118" t="s">
        <v>44</v>
      </c>
      <c r="U2118" t="s">
        <v>72</v>
      </c>
      <c r="W2118" s="21">
        <v>2020</v>
      </c>
      <c r="X2118" t="s">
        <v>61</v>
      </c>
      <c r="Z2118" s="2"/>
      <c r="AB2118" t="str">
        <f>IF(D2118="NA",   I2118&amp;"_"&amp;K2118&amp;"_"&amp;P2118&amp;"_"&amp;W2118&amp;"."&amp;T2118, I2118&amp;"_"&amp;D2118&amp;"_"&amp;K2118&amp;"_"&amp;P2118&amp;"_"&amp;W2118&amp;"."&amp;T2118)</f>
        <v>JOR_Animalia_Mammals_2020.pdf</v>
      </c>
      <c r="AC2118" s="8"/>
      <c r="AD2118" t="s">
        <v>6148</v>
      </c>
      <c r="AE2118" t="s">
        <v>6146</v>
      </c>
      <c r="AF2118" t="str">
        <f>VLOOKUP(AE2118,[1]urls_output!$A:$B,2,FALSE)</f>
        <v>T</v>
      </c>
    </row>
    <row r="2119" spans="1:32" ht="15" customHeight="1">
      <c r="A2119">
        <v>2124</v>
      </c>
      <c r="B2119" t="s">
        <v>115</v>
      </c>
      <c r="C2119" s="27"/>
      <c r="D2119" t="s">
        <v>34</v>
      </c>
      <c r="G2119" t="s">
        <v>1052</v>
      </c>
      <c r="H2119" t="s">
        <v>8727</v>
      </c>
      <c r="I2119" t="s">
        <v>8728</v>
      </c>
      <c r="J2119" t="s">
        <v>8729</v>
      </c>
      <c r="K2119" t="s">
        <v>37</v>
      </c>
      <c r="L2119" t="s">
        <v>177</v>
      </c>
      <c r="M2119" t="s">
        <v>178</v>
      </c>
      <c r="N2119" t="s">
        <v>903</v>
      </c>
      <c r="O2119" t="s">
        <v>995</v>
      </c>
      <c r="P2119" t="s">
        <v>996</v>
      </c>
      <c r="Q2119" t="s">
        <v>41</v>
      </c>
      <c r="R2119" t="s">
        <v>1053</v>
      </c>
      <c r="S2119" s="38" t="s">
        <v>1054</v>
      </c>
      <c r="T2119" t="s">
        <v>44</v>
      </c>
      <c r="U2119" t="s">
        <v>72</v>
      </c>
      <c r="W2119" s="21">
        <v>2002</v>
      </c>
      <c r="X2119" t="s">
        <v>61</v>
      </c>
      <c r="Z2119" s="2"/>
      <c r="AB2119" t="str">
        <f>IF(D2119="NA",   G2119&amp;"_"&amp;K2119&amp;"_"&amp;P2119&amp;"_"&amp;W2119&amp;"."&amp;T2119, I2119&amp;"_"&amp;D2119&amp;"_"&amp;K2119&amp;"_"&amp;P2119&amp;"_"&amp;W2119&amp;"."&amp;T2119)</f>
        <v>South Asia_Animalia_Bats_2002.pdf</v>
      </c>
      <c r="AC2119" s="8"/>
      <c r="AD2119" t="s">
        <v>1055</v>
      </c>
      <c r="AE2119" t="s">
        <v>1053</v>
      </c>
      <c r="AF2119" t="str">
        <f>VLOOKUP(AE2119,[1]urls_output!$A:$B,2,FALSE)</f>
        <v>F</v>
      </c>
    </row>
    <row r="2120" spans="1:32" ht="15" customHeight="1">
      <c r="A2120">
        <v>2125</v>
      </c>
      <c r="B2120" t="s">
        <v>115</v>
      </c>
      <c r="C2120" t="s">
        <v>755</v>
      </c>
      <c r="D2120" t="s">
        <v>34</v>
      </c>
      <c r="I2120" t="s">
        <v>756</v>
      </c>
      <c r="J2120" t="s">
        <v>757</v>
      </c>
      <c r="K2120" t="s">
        <v>37</v>
      </c>
      <c r="L2120" t="s">
        <v>177</v>
      </c>
      <c r="M2120" t="s">
        <v>178</v>
      </c>
      <c r="N2120" t="s">
        <v>903</v>
      </c>
      <c r="O2120" t="s">
        <v>995</v>
      </c>
      <c r="P2120" t="s">
        <v>996</v>
      </c>
      <c r="Q2120" t="s">
        <v>41</v>
      </c>
      <c r="R2120" t="s">
        <v>1053</v>
      </c>
      <c r="S2120" s="38" t="s">
        <v>1054</v>
      </c>
      <c r="T2120" t="s">
        <v>44</v>
      </c>
      <c r="U2120" t="s">
        <v>72</v>
      </c>
      <c r="W2120" s="21">
        <v>2003</v>
      </c>
      <c r="X2120" t="s">
        <v>61</v>
      </c>
      <c r="Z2120" s="2"/>
      <c r="AB2120" t="str">
        <f t="shared" ref="AB2120:AB2127" si="49">IF(D2120="NA",   I2120&amp;"_"&amp;K2120&amp;"_"&amp;P2120&amp;"_"&amp;W2120&amp;"."&amp;T2120, I2120&amp;"_"&amp;D2120&amp;"_"&amp;K2120&amp;"_"&amp;P2120&amp;"_"&amp;W2120&amp;"."&amp;T2120)</f>
        <v>BGD_Animalia_Bats_2003.pdf</v>
      </c>
      <c r="AC2120" s="8"/>
      <c r="AD2120" t="s">
        <v>1055</v>
      </c>
      <c r="AE2120" t="s">
        <v>1053</v>
      </c>
      <c r="AF2120" t="str">
        <f>VLOOKUP(AE2120,[1]urls_output!$A:$B,2,FALSE)</f>
        <v>F</v>
      </c>
    </row>
    <row r="2121" spans="1:32" ht="15" customHeight="1">
      <c r="A2121">
        <v>2126</v>
      </c>
      <c r="B2121" t="s">
        <v>115</v>
      </c>
      <c r="C2121" s="27" t="s">
        <v>1056</v>
      </c>
      <c r="D2121" t="s">
        <v>34</v>
      </c>
      <c r="I2121" t="s">
        <v>1057</v>
      </c>
      <c r="J2121" t="s">
        <v>1058</v>
      </c>
      <c r="K2121" t="s">
        <v>37</v>
      </c>
      <c r="L2121" t="s">
        <v>177</v>
      </c>
      <c r="M2121" t="s">
        <v>178</v>
      </c>
      <c r="N2121" t="s">
        <v>903</v>
      </c>
      <c r="O2121" t="s">
        <v>995</v>
      </c>
      <c r="P2121" t="s">
        <v>996</v>
      </c>
      <c r="Q2121" t="s">
        <v>41</v>
      </c>
      <c r="R2121" t="s">
        <v>1053</v>
      </c>
      <c r="S2121" s="38" t="s">
        <v>1054</v>
      </c>
      <c r="T2121" t="s">
        <v>44</v>
      </c>
      <c r="U2121" t="s">
        <v>72</v>
      </c>
      <c r="W2121" s="21">
        <v>2004</v>
      </c>
      <c r="X2121" t="s">
        <v>61</v>
      </c>
      <c r="Z2121" s="2"/>
      <c r="AB2121" t="str">
        <f t="shared" si="49"/>
        <v>BTN_Animalia_Bats_2004.pdf</v>
      </c>
      <c r="AC2121" s="8"/>
      <c r="AD2121" t="s">
        <v>1055</v>
      </c>
      <c r="AE2121" t="s">
        <v>1053</v>
      </c>
      <c r="AF2121" t="str">
        <f>VLOOKUP(AE2121,[1]urls_output!$A:$B,2,FALSE)</f>
        <v>F</v>
      </c>
    </row>
    <row r="2122" spans="1:32" ht="15" customHeight="1">
      <c r="A2122">
        <v>2127</v>
      </c>
      <c r="B2122" t="s">
        <v>115</v>
      </c>
      <c r="C2122" s="27" t="s">
        <v>916</v>
      </c>
      <c r="D2122" t="s">
        <v>34</v>
      </c>
      <c r="I2122" t="s">
        <v>918</v>
      </c>
      <c r="J2122" t="s">
        <v>919</v>
      </c>
      <c r="K2122" t="s">
        <v>37</v>
      </c>
      <c r="L2122" t="s">
        <v>177</v>
      </c>
      <c r="M2122" t="s">
        <v>178</v>
      </c>
      <c r="N2122" t="s">
        <v>903</v>
      </c>
      <c r="O2122" t="s">
        <v>995</v>
      </c>
      <c r="P2122" t="s">
        <v>996</v>
      </c>
      <c r="Q2122" t="s">
        <v>41</v>
      </c>
      <c r="R2122" t="s">
        <v>1053</v>
      </c>
      <c r="S2122" s="38" t="s">
        <v>1054</v>
      </c>
      <c r="T2122" t="s">
        <v>44</v>
      </c>
      <c r="U2122" t="s">
        <v>72</v>
      </c>
      <c r="W2122" s="21">
        <v>2005</v>
      </c>
      <c r="X2122" t="s">
        <v>61</v>
      </c>
      <c r="Z2122" s="2"/>
      <c r="AB2122" t="str">
        <f t="shared" si="49"/>
        <v>IND_Animalia_Bats_2005.pdf</v>
      </c>
      <c r="AC2122" s="8"/>
      <c r="AD2122" t="s">
        <v>1055</v>
      </c>
      <c r="AE2122" t="s">
        <v>1053</v>
      </c>
      <c r="AF2122" t="str">
        <f>VLOOKUP(AE2122,[1]urls_output!$A:$B,2,FALSE)</f>
        <v>F</v>
      </c>
    </row>
    <row r="2123" spans="1:32" ht="15" customHeight="1">
      <c r="A2123">
        <v>2128</v>
      </c>
      <c r="B2123" t="s">
        <v>115</v>
      </c>
      <c r="C2123" t="s">
        <v>1059</v>
      </c>
      <c r="D2123" t="s">
        <v>34</v>
      </c>
      <c r="I2123" t="s">
        <v>1060</v>
      </c>
      <c r="J2123" t="s">
        <v>1061</v>
      </c>
      <c r="K2123" t="s">
        <v>37</v>
      </c>
      <c r="L2123" t="s">
        <v>177</v>
      </c>
      <c r="M2123" t="s">
        <v>178</v>
      </c>
      <c r="N2123" t="s">
        <v>903</v>
      </c>
      <c r="O2123" t="s">
        <v>995</v>
      </c>
      <c r="P2123" t="s">
        <v>996</v>
      </c>
      <c r="Q2123" t="s">
        <v>41</v>
      </c>
      <c r="R2123" t="s">
        <v>1053</v>
      </c>
      <c r="S2123" s="38" t="s">
        <v>1054</v>
      </c>
      <c r="T2123" t="s">
        <v>44</v>
      </c>
      <c r="U2123" t="s">
        <v>72</v>
      </c>
      <c r="W2123" s="21">
        <v>2006</v>
      </c>
      <c r="X2123" t="s">
        <v>61</v>
      </c>
      <c r="Z2123" s="2"/>
      <c r="AB2123" t="str">
        <f t="shared" si="49"/>
        <v>MDV_Animalia_Bats_2006.pdf</v>
      </c>
      <c r="AC2123" s="8"/>
      <c r="AD2123" t="s">
        <v>1055</v>
      </c>
      <c r="AE2123" t="s">
        <v>1053</v>
      </c>
      <c r="AF2123" t="str">
        <f>VLOOKUP(AE2123,[1]urls_output!$A:$B,2,FALSE)</f>
        <v>F</v>
      </c>
    </row>
    <row r="2124" spans="1:32" ht="15" customHeight="1">
      <c r="A2124">
        <v>2129</v>
      </c>
      <c r="B2124" t="s">
        <v>115</v>
      </c>
      <c r="C2124" s="27" t="s">
        <v>1062</v>
      </c>
      <c r="D2124" t="s">
        <v>34</v>
      </c>
      <c r="I2124" t="s">
        <v>1063</v>
      </c>
      <c r="J2124" t="s">
        <v>1064</v>
      </c>
      <c r="K2124" t="s">
        <v>37</v>
      </c>
      <c r="L2124" t="s">
        <v>177</v>
      </c>
      <c r="M2124" t="s">
        <v>178</v>
      </c>
      <c r="N2124" t="s">
        <v>903</v>
      </c>
      <c r="O2124" t="s">
        <v>995</v>
      </c>
      <c r="P2124" t="s">
        <v>996</v>
      </c>
      <c r="Q2124" t="s">
        <v>41</v>
      </c>
      <c r="R2124" t="s">
        <v>1053</v>
      </c>
      <c r="S2124" s="38" t="s">
        <v>1054</v>
      </c>
      <c r="T2124" t="s">
        <v>44</v>
      </c>
      <c r="U2124" t="s">
        <v>72</v>
      </c>
      <c r="W2124" s="21">
        <v>2007</v>
      </c>
      <c r="X2124" t="s">
        <v>61</v>
      </c>
      <c r="Z2124" s="2"/>
      <c r="AB2124" t="str">
        <f t="shared" si="49"/>
        <v>NPL_Animalia_Bats_2007.pdf</v>
      </c>
      <c r="AC2124" s="8"/>
      <c r="AD2124" t="s">
        <v>1055</v>
      </c>
      <c r="AE2124" t="s">
        <v>1053</v>
      </c>
      <c r="AF2124" t="str">
        <f>VLOOKUP(AE2124,[1]urls_output!$A:$B,2,FALSE)</f>
        <v>F</v>
      </c>
    </row>
    <row r="2125" spans="1:32" ht="15" customHeight="1">
      <c r="A2125">
        <v>2130</v>
      </c>
      <c r="B2125" t="s">
        <v>115</v>
      </c>
      <c r="C2125" s="27" t="s">
        <v>1065</v>
      </c>
      <c r="D2125" t="s">
        <v>34</v>
      </c>
      <c r="I2125" t="s">
        <v>1066</v>
      </c>
      <c r="J2125" t="s">
        <v>1067</v>
      </c>
      <c r="K2125" t="s">
        <v>37</v>
      </c>
      <c r="L2125" t="s">
        <v>177</v>
      </c>
      <c r="M2125" t="s">
        <v>178</v>
      </c>
      <c r="N2125" t="s">
        <v>903</v>
      </c>
      <c r="O2125" t="s">
        <v>995</v>
      </c>
      <c r="P2125" t="s">
        <v>996</v>
      </c>
      <c r="Q2125" t="s">
        <v>41</v>
      </c>
      <c r="R2125" t="s">
        <v>1053</v>
      </c>
      <c r="S2125" s="38" t="s">
        <v>1054</v>
      </c>
      <c r="T2125" t="s">
        <v>44</v>
      </c>
      <c r="U2125" t="s">
        <v>72</v>
      </c>
      <c r="W2125" s="21">
        <v>2008</v>
      </c>
      <c r="X2125" t="s">
        <v>61</v>
      </c>
      <c r="Z2125" s="2"/>
      <c r="AB2125" t="str">
        <f t="shared" si="49"/>
        <v>PAK_Animalia_Bats_2008.pdf</v>
      </c>
      <c r="AC2125" s="8"/>
      <c r="AD2125" t="s">
        <v>1055</v>
      </c>
      <c r="AE2125" t="s">
        <v>1053</v>
      </c>
      <c r="AF2125" t="str">
        <f>VLOOKUP(AE2125,[1]urls_output!$A:$B,2,FALSE)</f>
        <v>F</v>
      </c>
    </row>
    <row r="2126" spans="1:32" ht="15" customHeight="1">
      <c r="A2126">
        <v>2131</v>
      </c>
      <c r="B2126" t="s">
        <v>115</v>
      </c>
      <c r="C2126" s="27" t="s">
        <v>1068</v>
      </c>
      <c r="D2126" t="s">
        <v>34</v>
      </c>
      <c r="I2126" t="s">
        <v>1069</v>
      </c>
      <c r="J2126" t="s">
        <v>1070</v>
      </c>
      <c r="K2126" t="s">
        <v>37</v>
      </c>
      <c r="L2126" t="s">
        <v>177</v>
      </c>
      <c r="M2126" t="s">
        <v>178</v>
      </c>
      <c r="N2126" t="s">
        <v>903</v>
      </c>
      <c r="O2126" t="s">
        <v>995</v>
      </c>
      <c r="P2126" t="s">
        <v>996</v>
      </c>
      <c r="Q2126" t="s">
        <v>41</v>
      </c>
      <c r="R2126" t="s">
        <v>1053</v>
      </c>
      <c r="S2126" s="38" t="s">
        <v>1054</v>
      </c>
      <c r="T2126" t="s">
        <v>44</v>
      </c>
      <c r="U2126" t="s">
        <v>72</v>
      </c>
      <c r="W2126" s="21">
        <v>2009</v>
      </c>
      <c r="X2126" t="s">
        <v>61</v>
      </c>
      <c r="Z2126" s="2"/>
      <c r="AB2126" t="str">
        <f t="shared" si="49"/>
        <v>LKA_Animalia_Bats_2009.pdf</v>
      </c>
      <c r="AC2126" s="8"/>
      <c r="AD2126" t="s">
        <v>1055</v>
      </c>
      <c r="AE2126" t="s">
        <v>1053</v>
      </c>
      <c r="AF2126" t="str">
        <f>VLOOKUP(AE2126,[1]urls_output!$A:$B,2,FALSE)</f>
        <v>F</v>
      </c>
    </row>
    <row r="2127" spans="1:32" ht="15" customHeight="1">
      <c r="A2127">
        <v>2132</v>
      </c>
      <c r="B2127" t="s">
        <v>115</v>
      </c>
      <c r="C2127" s="27" t="s">
        <v>7471</v>
      </c>
      <c r="D2127" t="s">
        <v>34</v>
      </c>
      <c r="I2127" t="s">
        <v>7472</v>
      </c>
      <c r="J2127" t="s">
        <v>7473</v>
      </c>
      <c r="K2127" t="s">
        <v>37</v>
      </c>
      <c r="P2127" t="s">
        <v>7474</v>
      </c>
      <c r="Q2127" t="s">
        <v>41</v>
      </c>
      <c r="R2127" s="1" t="s">
        <v>7475</v>
      </c>
      <c r="S2127" s="38" t="s">
        <v>7476</v>
      </c>
      <c r="T2127" t="s">
        <v>44</v>
      </c>
      <c r="U2127" t="s">
        <v>72</v>
      </c>
      <c r="W2127" s="21">
        <v>2021</v>
      </c>
      <c r="X2127" t="s">
        <v>61</v>
      </c>
      <c r="Z2127" s="2"/>
      <c r="AB2127" t="str">
        <f t="shared" si="49"/>
        <v>BHR_Animalia_Selected Species_2021.pdf</v>
      </c>
      <c r="AC2127" s="8"/>
      <c r="AD2127" t="s">
        <v>7477</v>
      </c>
      <c r="AE2127" s="1" t="s">
        <v>7475</v>
      </c>
      <c r="AF2127" t="str">
        <f>VLOOKUP(AE2127,[1]urls_output!$A:$B,2,FALSE)</f>
        <v>F</v>
      </c>
    </row>
    <row r="2128" spans="1:32" ht="15" customHeight="1">
      <c r="A2128">
        <v>2133</v>
      </c>
      <c r="B2128" t="s">
        <v>115</v>
      </c>
      <c r="C2128" s="27"/>
      <c r="D2128" t="s">
        <v>34</v>
      </c>
      <c r="G2128" t="s">
        <v>1801</v>
      </c>
      <c r="H2128" t="s">
        <v>1802</v>
      </c>
      <c r="I2128" t="s">
        <v>8730</v>
      </c>
      <c r="J2128" t="s">
        <v>8731</v>
      </c>
      <c r="K2128" t="s">
        <v>37</v>
      </c>
      <c r="L2128" t="s">
        <v>177</v>
      </c>
      <c r="M2128" t="s">
        <v>178</v>
      </c>
      <c r="N2128" t="s">
        <v>903</v>
      </c>
      <c r="P2128" t="s">
        <v>2316</v>
      </c>
      <c r="Q2128" t="s">
        <v>41</v>
      </c>
      <c r="R2128" t="s">
        <v>2320</v>
      </c>
      <c r="S2128" s="31" t="s">
        <v>2321</v>
      </c>
      <c r="T2128" t="s">
        <v>44</v>
      </c>
      <c r="U2128" t="s">
        <v>72</v>
      </c>
      <c r="W2128" s="21">
        <v>2011</v>
      </c>
      <c r="X2128" t="s">
        <v>61</v>
      </c>
      <c r="Z2128" s="2"/>
      <c r="AB2128" t="str">
        <f>IF(D2128="NA",   G2128&amp;"_"&amp;K2128&amp;"_"&amp;P2128&amp;"_"&amp;W2128&amp;"."&amp;T2128, I2128&amp;"_"&amp;D2128&amp;"_"&amp;K2128&amp;"_"&amp;P2128&amp;"_"&amp;W2128&amp;"."&amp;T2128)</f>
        <v>Arabian peninsula_Animalia_Carnivores_2011.pdf</v>
      </c>
      <c r="AC2128" s="8"/>
      <c r="AD2128" t="s">
        <v>2322</v>
      </c>
      <c r="AE2128" t="s">
        <v>2320</v>
      </c>
      <c r="AF2128" t="str">
        <f>VLOOKUP(AE2128,[1]urls_output!$A:$B,2,FALSE)</f>
        <v>T</v>
      </c>
    </row>
    <row r="2129" spans="1:32" ht="15" customHeight="1">
      <c r="A2129">
        <v>2134</v>
      </c>
      <c r="B2129" t="s">
        <v>115</v>
      </c>
      <c r="C2129" s="27"/>
      <c r="D2129" t="s">
        <v>34</v>
      </c>
      <c r="G2129" t="s">
        <v>1801</v>
      </c>
      <c r="H2129" t="s">
        <v>1802</v>
      </c>
      <c r="I2129" t="s">
        <v>8730</v>
      </c>
      <c r="J2129" t="s">
        <v>8731</v>
      </c>
      <c r="K2129" t="s">
        <v>37</v>
      </c>
      <c r="L2129" t="s">
        <v>177</v>
      </c>
      <c r="M2129" t="s">
        <v>178</v>
      </c>
      <c r="N2129" t="s">
        <v>903</v>
      </c>
      <c r="P2129" t="s">
        <v>5979</v>
      </c>
      <c r="Q2129" t="s">
        <v>41</v>
      </c>
      <c r="R2129" t="s">
        <v>6149</v>
      </c>
      <c r="S2129" s="31" t="s">
        <v>6150</v>
      </c>
      <c r="T2129" t="s">
        <v>44</v>
      </c>
      <c r="U2129" t="s">
        <v>72</v>
      </c>
      <c r="W2129" s="21">
        <v>2023</v>
      </c>
      <c r="X2129" t="s">
        <v>61</v>
      </c>
      <c r="Z2129" s="2"/>
      <c r="AB2129" t="str">
        <f>IF(D2129="NA",   G2129&amp;"_"&amp;K2129&amp;"_"&amp;P2129&amp;"_"&amp;W2129&amp;"."&amp;T2129, I2129&amp;"_"&amp;D2129&amp;"_"&amp;K2129&amp;"_"&amp;P2129&amp;"_"&amp;W2129&amp;"."&amp;T2129)</f>
        <v>Arabian peninsula_Animalia_Mammals_2023.pdf</v>
      </c>
      <c r="AC2129" s="8"/>
      <c r="AD2129" t="s">
        <v>6151</v>
      </c>
      <c r="AE2129" t="s">
        <v>6149</v>
      </c>
      <c r="AF2129" t="str">
        <f>VLOOKUP(AE2129,[1]urls_output!$A:$B,2,FALSE)</f>
        <v>T</v>
      </c>
    </row>
    <row r="2130" spans="1:32" ht="15" customHeight="1">
      <c r="A2130">
        <v>2135</v>
      </c>
      <c r="B2130" t="s">
        <v>115</v>
      </c>
      <c r="C2130" s="27"/>
      <c r="D2130" t="s">
        <v>34</v>
      </c>
      <c r="G2130" t="s">
        <v>1801</v>
      </c>
      <c r="H2130" t="s">
        <v>1802</v>
      </c>
      <c r="I2130" t="s">
        <v>8730</v>
      </c>
      <c r="J2130" t="s">
        <v>8731</v>
      </c>
      <c r="K2130" t="s">
        <v>37</v>
      </c>
      <c r="L2130" t="s">
        <v>177</v>
      </c>
      <c r="M2130" t="s">
        <v>178</v>
      </c>
      <c r="N2130" t="s">
        <v>812</v>
      </c>
      <c r="P2130" t="s">
        <v>1705</v>
      </c>
      <c r="Q2130" t="s">
        <v>41</v>
      </c>
      <c r="R2130" t="s">
        <v>1803</v>
      </c>
      <c r="S2130" s="38" t="s">
        <v>1804</v>
      </c>
      <c r="T2130" t="s">
        <v>44</v>
      </c>
      <c r="U2130" t="s">
        <v>72</v>
      </c>
      <c r="W2130" s="21">
        <v>2023</v>
      </c>
      <c r="X2130" t="s">
        <v>61</v>
      </c>
      <c r="Z2130" s="2"/>
      <c r="AB2130" t="str">
        <f>IF(D2130="NA",   G2130&amp;"_"&amp;K2130&amp;"_"&amp;P2130&amp;"_"&amp;W2130&amp;"."&amp;T2130, I2130&amp;"_"&amp;D2130&amp;"_"&amp;K2130&amp;"_"&amp;P2130&amp;"_"&amp;W2130&amp;"."&amp;T2130)</f>
        <v>Arabian peninsula_Animalia_Breeding birds_2023.pdf</v>
      </c>
      <c r="AC2130" s="8"/>
      <c r="AD2130" t="s">
        <v>1805</v>
      </c>
      <c r="AE2130" t="s">
        <v>1803</v>
      </c>
      <c r="AF2130" t="str">
        <f>VLOOKUP(AE2130,[1]urls_output!$A:$B,2,FALSE)</f>
        <v>T</v>
      </c>
    </row>
    <row r="2131" spans="1:32" ht="15" customHeight="1">
      <c r="A2131">
        <v>2136</v>
      </c>
      <c r="B2131" t="s">
        <v>115</v>
      </c>
      <c r="C2131" s="27"/>
      <c r="D2131" t="s">
        <v>34</v>
      </c>
      <c r="G2131" t="s">
        <v>1801</v>
      </c>
      <c r="H2131" t="s">
        <v>1802</v>
      </c>
      <c r="I2131" t="s">
        <v>8730</v>
      </c>
      <c r="J2131" t="s">
        <v>8731</v>
      </c>
      <c r="K2131" t="s">
        <v>37</v>
      </c>
      <c r="L2131" t="s">
        <v>177</v>
      </c>
      <c r="M2131" t="s">
        <v>178</v>
      </c>
      <c r="N2131" t="s">
        <v>2291</v>
      </c>
      <c r="P2131" t="s">
        <v>7214</v>
      </c>
      <c r="Q2131" t="s">
        <v>41</v>
      </c>
      <c r="R2131" t="s">
        <v>7319</v>
      </c>
      <c r="S2131" s="38" t="s">
        <v>7320</v>
      </c>
      <c r="T2131" t="s">
        <v>44</v>
      </c>
      <c r="U2131" t="s">
        <v>72</v>
      </c>
      <c r="W2131" s="21">
        <v>2012</v>
      </c>
      <c r="X2131" t="s">
        <v>61</v>
      </c>
      <c r="Z2131" s="2"/>
      <c r="AB2131" t="str">
        <f>IF(D2131="NA",   G2131&amp;"_"&amp;K2131&amp;"_"&amp;P2131&amp;"_"&amp;W2131&amp;"."&amp;T2131, I2131&amp;"_"&amp;D2131&amp;"_"&amp;K2131&amp;"_"&amp;P2131&amp;"_"&amp;W2131&amp;"."&amp;T2131)</f>
        <v>Arabian peninsula_Animalia_Reptiles_2012.pdf</v>
      </c>
      <c r="AC2131" s="8"/>
      <c r="AD2131" t="s">
        <v>7321</v>
      </c>
      <c r="AE2131" t="s">
        <v>7319</v>
      </c>
      <c r="AF2131" t="str">
        <f>VLOOKUP(AE2131,[1]urls_output!$A:$B,2,FALSE)</f>
        <v>T</v>
      </c>
    </row>
    <row r="2132" spans="1:32" ht="15" customHeight="1">
      <c r="A2132">
        <v>2137</v>
      </c>
      <c r="B2132" t="s">
        <v>115</v>
      </c>
      <c r="C2132" s="27" t="s">
        <v>515</v>
      </c>
      <c r="D2132" t="s">
        <v>34</v>
      </c>
      <c r="E2132" t="s">
        <v>3242</v>
      </c>
      <c r="I2132" t="s">
        <v>516</v>
      </c>
      <c r="J2132" t="s">
        <v>517</v>
      </c>
      <c r="K2132" t="s">
        <v>37</v>
      </c>
      <c r="P2132" t="s">
        <v>2907</v>
      </c>
      <c r="Q2132" t="s">
        <v>41</v>
      </c>
      <c r="R2132" t="s">
        <v>3243</v>
      </c>
      <c r="S2132" s="38" t="s">
        <v>3244</v>
      </c>
      <c r="T2132" t="s">
        <v>44</v>
      </c>
      <c r="U2132" t="s">
        <v>72</v>
      </c>
      <c r="W2132" s="21">
        <v>2020</v>
      </c>
      <c r="X2132" t="s">
        <v>61</v>
      </c>
      <c r="Z2132" s="2"/>
      <c r="AB2132" t="str">
        <f>IF(D2132="NA",   I2132&amp;"_"&amp;E2132&amp;"_"&amp;K2132&amp;"_"&amp;P2132&amp;"_"&amp;W2132&amp;"."&amp;T2132, I2132&amp;"_"&amp;D2132&amp;"_"&amp;K2132&amp;"_"&amp;P2132&amp;"_"&amp;W2132&amp;"."&amp;T2132)</f>
        <v>ARE_Abu Dhabi_Animalia_Fauna_2020.pdf</v>
      </c>
      <c r="AC2132" s="8"/>
      <c r="AD2132" t="s">
        <v>3245</v>
      </c>
      <c r="AE2132" t="s">
        <v>3243</v>
      </c>
      <c r="AF2132" t="str">
        <f>VLOOKUP(AE2132,[1]urls_output!$A:$B,2,FALSE)</f>
        <v>T</v>
      </c>
    </row>
    <row r="2133" spans="1:32" ht="15" customHeight="1">
      <c r="A2133">
        <v>2138</v>
      </c>
      <c r="B2133" t="s">
        <v>115</v>
      </c>
      <c r="C2133" s="27" t="s">
        <v>515</v>
      </c>
      <c r="D2133" t="s">
        <v>34</v>
      </c>
      <c r="E2133" t="s">
        <v>3242</v>
      </c>
      <c r="I2133" t="s">
        <v>516</v>
      </c>
      <c r="J2133" t="s">
        <v>517</v>
      </c>
      <c r="K2133" t="s">
        <v>96</v>
      </c>
      <c r="P2133" t="s">
        <v>3821</v>
      </c>
      <c r="Q2133" t="s">
        <v>41</v>
      </c>
      <c r="R2133" t="s">
        <v>3243</v>
      </c>
      <c r="S2133" s="38" t="s">
        <v>3244</v>
      </c>
      <c r="T2133" t="s">
        <v>44</v>
      </c>
      <c r="U2133" t="s">
        <v>72</v>
      </c>
      <c r="W2133" s="21">
        <v>2020</v>
      </c>
      <c r="X2133" t="s">
        <v>61</v>
      </c>
      <c r="Z2133" s="2"/>
      <c r="AB2133" t="str">
        <f>IF(D2133="NA",   I2133&amp;"_"&amp;E2133&amp;"_"&amp;K2133&amp;"_"&amp;P2133&amp;"_"&amp;W2133&amp;"."&amp;T2133, I2133&amp;"_"&amp;D2133&amp;"_"&amp;K2133&amp;"_"&amp;P2133&amp;"_"&amp;W2133&amp;"."&amp;T2133)</f>
        <v>ARE_Abu Dhabi_Plantae_Flora_2020.pdf</v>
      </c>
      <c r="AC2133" s="8"/>
      <c r="AD2133" t="s">
        <v>3245</v>
      </c>
      <c r="AE2133" t="s">
        <v>3243</v>
      </c>
      <c r="AF2133" t="str">
        <f>VLOOKUP(AE2133,[1]urls_output!$A:$B,2,FALSE)</f>
        <v>T</v>
      </c>
    </row>
    <row r="2134" spans="1:32" ht="15" customHeight="1">
      <c r="A2134">
        <v>2139</v>
      </c>
      <c r="B2134" t="s">
        <v>115</v>
      </c>
      <c r="C2134" s="27" t="s">
        <v>515</v>
      </c>
      <c r="D2134" t="s">
        <v>34</v>
      </c>
      <c r="I2134" t="s">
        <v>516</v>
      </c>
      <c r="J2134" t="s">
        <v>517</v>
      </c>
      <c r="K2134" t="s">
        <v>37</v>
      </c>
      <c r="L2134" t="s">
        <v>177</v>
      </c>
      <c r="M2134" t="s">
        <v>178</v>
      </c>
      <c r="P2134" t="s">
        <v>2440</v>
      </c>
      <c r="Q2134" t="s">
        <v>41</v>
      </c>
      <c r="R2134" t="s">
        <v>2445</v>
      </c>
      <c r="S2134" s="38" t="s">
        <v>2446</v>
      </c>
      <c r="T2134" t="s">
        <v>44</v>
      </c>
      <c r="U2134" t="s">
        <v>72</v>
      </c>
      <c r="W2134" s="21">
        <v>2021</v>
      </c>
      <c r="X2134" t="s">
        <v>61</v>
      </c>
      <c r="Z2134" s="2"/>
      <c r="AB2134" t="str">
        <f t="shared" ref="AB2134:AB2165" si="50">IF(D2134="NA",   I2134&amp;"_"&amp;K2134&amp;"_"&amp;P2134&amp;"_"&amp;W2134&amp;"."&amp;T2134, I2134&amp;"_"&amp;D2134&amp;"_"&amp;K2134&amp;"_"&amp;P2134&amp;"_"&amp;W2134&amp;"."&amp;T2134)</f>
        <v>ARE_Animalia_Chondrichthyes_2021.pdf</v>
      </c>
      <c r="AC2134" s="8"/>
      <c r="AD2134" t="s">
        <v>2447</v>
      </c>
      <c r="AE2134" t="s">
        <v>2445</v>
      </c>
      <c r="AF2134" t="str">
        <f>VLOOKUP(AE2134,[1]urls_output!$A:$B,2,FALSE)</f>
        <v>T</v>
      </c>
    </row>
    <row r="2135" spans="1:32" ht="15" customHeight="1">
      <c r="A2135">
        <v>2140</v>
      </c>
      <c r="B2135" t="s">
        <v>115</v>
      </c>
      <c r="C2135" s="27" t="s">
        <v>515</v>
      </c>
      <c r="D2135" t="s">
        <v>34</v>
      </c>
      <c r="I2135" t="s">
        <v>516</v>
      </c>
      <c r="J2135" t="s">
        <v>517</v>
      </c>
      <c r="K2135" t="s">
        <v>37</v>
      </c>
      <c r="L2135" t="s">
        <v>177</v>
      </c>
      <c r="M2135" t="s">
        <v>178</v>
      </c>
      <c r="N2135" t="s">
        <v>1622</v>
      </c>
      <c r="P2135" t="s">
        <v>1623</v>
      </c>
      <c r="Q2135" t="s">
        <v>41</v>
      </c>
      <c r="R2135" t="s">
        <v>1624</v>
      </c>
      <c r="S2135" s="38" t="s">
        <v>1625</v>
      </c>
      <c r="T2135" t="s">
        <v>44</v>
      </c>
      <c r="U2135" t="s">
        <v>72</v>
      </c>
      <c r="W2135" s="21">
        <v>2021</v>
      </c>
      <c r="X2135" t="s">
        <v>61</v>
      </c>
      <c r="Z2135" s="2"/>
      <c r="AB2135" t="str">
        <f t="shared" si="50"/>
        <v>ARE_Animalia_Bony Fishes_2021.pdf</v>
      </c>
      <c r="AC2135" s="8"/>
      <c r="AD2135" t="s">
        <v>1626</v>
      </c>
      <c r="AE2135" t="s">
        <v>1624</v>
      </c>
      <c r="AF2135" t="str">
        <f>VLOOKUP(AE2135,[1]urls_output!$A:$B,2,FALSE)</f>
        <v>T</v>
      </c>
    </row>
    <row r="2136" spans="1:32" ht="15" customHeight="1">
      <c r="A2136">
        <v>2141</v>
      </c>
      <c r="B2136" t="s">
        <v>115</v>
      </c>
      <c r="C2136" s="27" t="s">
        <v>515</v>
      </c>
      <c r="D2136" t="s">
        <v>34</v>
      </c>
      <c r="I2136" t="s">
        <v>516</v>
      </c>
      <c r="J2136" t="s">
        <v>517</v>
      </c>
      <c r="K2136" t="s">
        <v>37</v>
      </c>
      <c r="L2136" t="s">
        <v>177</v>
      </c>
      <c r="M2136" t="s">
        <v>178</v>
      </c>
      <c r="P2136" t="s">
        <v>7486</v>
      </c>
      <c r="Q2136" t="s">
        <v>41</v>
      </c>
      <c r="R2136" t="s">
        <v>7491</v>
      </c>
      <c r="S2136" s="38" t="s">
        <v>7492</v>
      </c>
      <c r="T2136" t="s">
        <v>44</v>
      </c>
      <c r="U2136" t="s">
        <v>72</v>
      </c>
      <c r="W2136" s="21">
        <v>2016</v>
      </c>
      <c r="X2136" t="s">
        <v>61</v>
      </c>
      <c r="Z2136" s="2"/>
      <c r="AB2136" t="str">
        <f t="shared" si="50"/>
        <v>ARE_Animalia_Sharks_2016.pdf</v>
      </c>
      <c r="AC2136" s="8"/>
      <c r="AD2136" t="s">
        <v>7493</v>
      </c>
      <c r="AE2136" t="s">
        <v>7491</v>
      </c>
      <c r="AF2136" t="str">
        <f>VLOOKUP(AE2136,[1]urls_output!$A:$B,2,FALSE)</f>
        <v>T</v>
      </c>
    </row>
    <row r="2137" spans="1:32" ht="15" customHeight="1">
      <c r="A2137">
        <v>2142</v>
      </c>
      <c r="B2137" t="s">
        <v>115</v>
      </c>
      <c r="C2137" s="27" t="s">
        <v>515</v>
      </c>
      <c r="D2137" t="s">
        <v>34</v>
      </c>
      <c r="I2137" t="s">
        <v>516</v>
      </c>
      <c r="J2137" t="s">
        <v>517</v>
      </c>
      <c r="K2137" t="s">
        <v>37</v>
      </c>
      <c r="L2137" t="s">
        <v>177</v>
      </c>
      <c r="M2137" t="s">
        <v>178</v>
      </c>
      <c r="N2137" t="s">
        <v>812</v>
      </c>
      <c r="P2137" t="s">
        <v>1705</v>
      </c>
      <c r="Q2137" t="s">
        <v>41</v>
      </c>
      <c r="R2137" t="s">
        <v>1806</v>
      </c>
      <c r="S2137" s="38" t="s">
        <v>1807</v>
      </c>
      <c r="T2137" t="s">
        <v>44</v>
      </c>
      <c r="U2137" t="s">
        <v>72</v>
      </c>
      <c r="W2137" s="21">
        <v>2021</v>
      </c>
      <c r="X2137" t="s">
        <v>61</v>
      </c>
      <c r="Z2137" s="2"/>
      <c r="AB2137" t="str">
        <f t="shared" si="50"/>
        <v>ARE_Animalia_Breeding birds_2021.pdf</v>
      </c>
      <c r="AC2137" s="8"/>
      <c r="AD2137" t="s">
        <v>1808</v>
      </c>
      <c r="AE2137" t="s">
        <v>1806</v>
      </c>
      <c r="AF2137" t="str">
        <f>VLOOKUP(AE2137,[1]urls_output!$A:$B,2,FALSE)</f>
        <v>T</v>
      </c>
    </row>
    <row r="2138" spans="1:32" ht="15" customHeight="1">
      <c r="A2138">
        <v>2143</v>
      </c>
      <c r="B2138" t="s">
        <v>115</v>
      </c>
      <c r="C2138" s="27" t="s">
        <v>515</v>
      </c>
      <c r="D2138" t="s">
        <v>34</v>
      </c>
      <c r="I2138" t="s">
        <v>516</v>
      </c>
      <c r="J2138" t="s">
        <v>517</v>
      </c>
      <c r="K2138" t="s">
        <v>96</v>
      </c>
      <c r="P2138" t="s">
        <v>7871</v>
      </c>
      <c r="Q2138" t="s">
        <v>41</v>
      </c>
      <c r="R2138" t="s">
        <v>7937</v>
      </c>
      <c r="S2138" s="38" t="s">
        <v>7938</v>
      </c>
      <c r="T2138" t="s">
        <v>44</v>
      </c>
      <c r="U2138" t="s">
        <v>72</v>
      </c>
      <c r="W2138" s="21">
        <v>2021</v>
      </c>
      <c r="X2138" t="s">
        <v>61</v>
      </c>
      <c r="Z2138" s="2"/>
      <c r="AB2138" t="str">
        <f t="shared" si="50"/>
        <v>ARE_Plantae_Vascular plants_2021.pdf</v>
      </c>
      <c r="AC2138" s="8"/>
      <c r="AD2138" t="s">
        <v>7939</v>
      </c>
      <c r="AE2138" t="s">
        <v>7937</v>
      </c>
      <c r="AF2138" t="str">
        <f>VLOOKUP(AE2138,[1]urls_output!$A:$B,2,FALSE)</f>
        <v>T</v>
      </c>
    </row>
    <row r="2139" spans="1:32" ht="15" customHeight="1">
      <c r="A2139">
        <v>2144</v>
      </c>
      <c r="B2139" t="s">
        <v>115</v>
      </c>
      <c r="C2139" s="27" t="s">
        <v>515</v>
      </c>
      <c r="D2139" t="s">
        <v>34</v>
      </c>
      <c r="I2139" t="s">
        <v>516</v>
      </c>
      <c r="J2139" t="s">
        <v>517</v>
      </c>
      <c r="K2139" t="s">
        <v>37</v>
      </c>
      <c r="L2139" t="s">
        <v>177</v>
      </c>
      <c r="M2139" t="s">
        <v>178</v>
      </c>
      <c r="N2139" t="s">
        <v>179</v>
      </c>
      <c r="P2139" t="s">
        <v>180</v>
      </c>
      <c r="Q2139" t="s">
        <v>41</v>
      </c>
      <c r="R2139" t="s">
        <v>518</v>
      </c>
      <c r="S2139" s="38" t="s">
        <v>519</v>
      </c>
      <c r="T2139" t="s">
        <v>44</v>
      </c>
      <c r="U2139" t="s">
        <v>72</v>
      </c>
      <c r="W2139" s="21">
        <v>2019</v>
      </c>
      <c r="X2139" t="s">
        <v>61</v>
      </c>
      <c r="Z2139" s="2"/>
      <c r="AB2139" t="str">
        <f t="shared" si="50"/>
        <v>ARE_Animalia_Amphibians_2019.pdf</v>
      </c>
      <c r="AC2139" s="8"/>
      <c r="AD2139" t="s">
        <v>520</v>
      </c>
      <c r="AE2139" t="s">
        <v>518</v>
      </c>
      <c r="AF2139" t="str">
        <f>VLOOKUP(AE2139,[1]urls_output!$A:$B,2,FALSE)</f>
        <v>T</v>
      </c>
    </row>
    <row r="2140" spans="1:32" ht="15" customHeight="1">
      <c r="A2140">
        <v>2145</v>
      </c>
      <c r="B2140" t="s">
        <v>115</v>
      </c>
      <c r="C2140" s="27" t="s">
        <v>515</v>
      </c>
      <c r="D2140" t="s">
        <v>34</v>
      </c>
      <c r="I2140" t="s">
        <v>516</v>
      </c>
      <c r="J2140" t="s">
        <v>517</v>
      </c>
      <c r="K2140" t="s">
        <v>37</v>
      </c>
      <c r="L2140" t="s">
        <v>177</v>
      </c>
      <c r="M2140" t="s">
        <v>178</v>
      </c>
      <c r="N2140" t="s">
        <v>2291</v>
      </c>
      <c r="P2140" t="s">
        <v>7214</v>
      </c>
      <c r="Q2140" t="s">
        <v>41</v>
      </c>
      <c r="R2140" t="s">
        <v>518</v>
      </c>
      <c r="S2140" s="38" t="s">
        <v>519</v>
      </c>
      <c r="T2140" t="s">
        <v>44</v>
      </c>
      <c r="U2140" t="s">
        <v>72</v>
      </c>
      <c r="W2140" s="21">
        <v>2019</v>
      </c>
      <c r="X2140" t="s">
        <v>61</v>
      </c>
      <c r="Z2140" s="2"/>
      <c r="AB2140" t="str">
        <f t="shared" si="50"/>
        <v>ARE_Animalia_Reptiles_2019.pdf</v>
      </c>
      <c r="AC2140" s="8"/>
      <c r="AD2140" t="s">
        <v>520</v>
      </c>
      <c r="AE2140" t="s">
        <v>518</v>
      </c>
      <c r="AF2140" t="str">
        <f>VLOOKUP(AE2140,[1]urls_output!$A:$B,2,FALSE)</f>
        <v>T</v>
      </c>
    </row>
    <row r="2141" spans="1:32" ht="15" customHeight="1">
      <c r="A2141">
        <v>2146</v>
      </c>
      <c r="B2141" t="s">
        <v>115</v>
      </c>
      <c r="C2141" s="27" t="s">
        <v>515</v>
      </c>
      <c r="D2141" t="s">
        <v>34</v>
      </c>
      <c r="I2141" t="s">
        <v>516</v>
      </c>
      <c r="J2141" t="s">
        <v>517</v>
      </c>
      <c r="K2141" t="s">
        <v>37</v>
      </c>
      <c r="L2141" t="s">
        <v>177</v>
      </c>
      <c r="M2141" t="s">
        <v>178</v>
      </c>
      <c r="N2141" t="s">
        <v>903</v>
      </c>
      <c r="P2141" t="s">
        <v>5979</v>
      </c>
      <c r="Q2141" t="s">
        <v>41</v>
      </c>
      <c r="R2141" t="s">
        <v>6152</v>
      </c>
      <c r="S2141" s="38" t="s">
        <v>6153</v>
      </c>
      <c r="T2141" t="s">
        <v>44</v>
      </c>
      <c r="U2141" t="s">
        <v>72</v>
      </c>
      <c r="W2141" s="21">
        <v>2019</v>
      </c>
      <c r="X2141" t="s">
        <v>61</v>
      </c>
      <c r="Z2141" s="2"/>
      <c r="AB2141" t="str">
        <f t="shared" si="50"/>
        <v>ARE_Animalia_Mammals_2019.pdf</v>
      </c>
      <c r="AC2141" s="8"/>
      <c r="AD2141" t="s">
        <v>6154</v>
      </c>
      <c r="AE2141" t="s">
        <v>6152</v>
      </c>
      <c r="AF2141" t="str">
        <f>VLOOKUP(AE2141,[1]urls_output!$A:$B,2,FALSE)</f>
        <v>T</v>
      </c>
    </row>
    <row r="2142" spans="1:32" ht="15" customHeight="1">
      <c r="A2142">
        <v>2147</v>
      </c>
      <c r="B2142" t="s">
        <v>115</v>
      </c>
      <c r="C2142" s="27" t="s">
        <v>515</v>
      </c>
      <c r="D2142" t="s">
        <v>34</v>
      </c>
      <c r="I2142" t="s">
        <v>516</v>
      </c>
      <c r="J2142" t="s">
        <v>517</v>
      </c>
      <c r="K2142" t="s">
        <v>37</v>
      </c>
      <c r="P2142" t="s">
        <v>6416</v>
      </c>
      <c r="Q2142" t="s">
        <v>41</v>
      </c>
      <c r="R2142" t="s">
        <v>6417</v>
      </c>
      <c r="S2142" s="38" t="s">
        <v>6418</v>
      </c>
      <c r="T2142" t="s">
        <v>44</v>
      </c>
      <c r="U2142" t="s">
        <v>72</v>
      </c>
      <c r="W2142" s="21">
        <v>2021</v>
      </c>
      <c r="X2142" t="s">
        <v>61</v>
      </c>
      <c r="Z2142" s="2"/>
      <c r="AB2142" t="str">
        <f t="shared" si="50"/>
        <v>ARE_Animalia_Marine Species_2021.pdf</v>
      </c>
      <c r="AC2142" s="8"/>
      <c r="AD2142" t="s">
        <v>6419</v>
      </c>
      <c r="AE2142" t="s">
        <v>6417</v>
      </c>
      <c r="AF2142" t="str">
        <f>VLOOKUP(AE2142,[1]urls_output!$A:$B,2,FALSE)</f>
        <v>T</v>
      </c>
    </row>
    <row r="2143" spans="1:32" ht="15" customHeight="1">
      <c r="A2143">
        <v>2148</v>
      </c>
      <c r="B2143" t="s">
        <v>115</v>
      </c>
      <c r="C2143" s="27" t="s">
        <v>515</v>
      </c>
      <c r="D2143" t="s">
        <v>34</v>
      </c>
      <c r="I2143" t="s">
        <v>516</v>
      </c>
      <c r="J2143" t="s">
        <v>517</v>
      </c>
      <c r="K2143" t="s">
        <v>37</v>
      </c>
      <c r="L2143" t="s">
        <v>177</v>
      </c>
      <c r="M2143" t="s">
        <v>178</v>
      </c>
      <c r="N2143" t="s">
        <v>903</v>
      </c>
      <c r="P2143" t="s">
        <v>5979</v>
      </c>
      <c r="Q2143" t="s">
        <v>41</v>
      </c>
      <c r="R2143" t="s">
        <v>6155</v>
      </c>
      <c r="S2143" s="38" t="s">
        <v>6156</v>
      </c>
      <c r="T2143" t="s">
        <v>44</v>
      </c>
      <c r="U2143" t="s">
        <v>72</v>
      </c>
      <c r="W2143" s="21">
        <v>2005</v>
      </c>
      <c r="X2143" t="s">
        <v>61</v>
      </c>
      <c r="Z2143" s="2"/>
      <c r="AB2143" t="str">
        <f t="shared" si="50"/>
        <v>ARE_Animalia_Mammals_2005.pdf</v>
      </c>
      <c r="AC2143" s="8"/>
      <c r="AD2143" t="s">
        <v>6157</v>
      </c>
      <c r="AE2143" t="s">
        <v>6155</v>
      </c>
      <c r="AF2143" t="str">
        <f>VLOOKUP(AE2143,[1]urls_output!$A:$B,2,FALSE)</f>
        <v>F</v>
      </c>
    </row>
    <row r="2144" spans="1:32" ht="15" customHeight="1">
      <c r="A2144">
        <v>2149</v>
      </c>
      <c r="B2144" t="s">
        <v>115</v>
      </c>
      <c r="C2144" s="27" t="s">
        <v>515</v>
      </c>
      <c r="D2144" t="s">
        <v>34</v>
      </c>
      <c r="I2144" t="s">
        <v>516</v>
      </c>
      <c r="J2144" t="s">
        <v>517</v>
      </c>
      <c r="K2144" t="s">
        <v>37</v>
      </c>
      <c r="L2144" t="s">
        <v>177</v>
      </c>
      <c r="M2144" t="s">
        <v>178</v>
      </c>
      <c r="N2144" t="s">
        <v>903</v>
      </c>
      <c r="P2144" t="s">
        <v>5979</v>
      </c>
      <c r="Q2144" t="s">
        <v>41</v>
      </c>
      <c r="R2144" t="s">
        <v>6155</v>
      </c>
      <c r="S2144" s="38" t="s">
        <v>6156</v>
      </c>
      <c r="T2144" t="s">
        <v>44</v>
      </c>
      <c r="U2144" t="s">
        <v>72</v>
      </c>
      <c r="W2144" s="21">
        <v>1996</v>
      </c>
      <c r="X2144" t="s">
        <v>61</v>
      </c>
      <c r="Z2144" s="2"/>
      <c r="AB2144" t="str">
        <f t="shared" si="50"/>
        <v>ARE_Animalia_Mammals_1996.pdf</v>
      </c>
      <c r="AC2144" s="8"/>
      <c r="AD2144" t="s">
        <v>6158</v>
      </c>
      <c r="AE2144" t="s">
        <v>6155</v>
      </c>
      <c r="AF2144" t="str">
        <f>VLOOKUP(AE2144,[1]urls_output!$A:$B,2,FALSE)</f>
        <v>F</v>
      </c>
    </row>
    <row r="2145" spans="1:32" ht="15" customHeight="1">
      <c r="A2145">
        <v>2150</v>
      </c>
      <c r="B2145" t="s">
        <v>115</v>
      </c>
      <c r="C2145" s="32" t="s">
        <v>2779</v>
      </c>
      <c r="D2145" t="s">
        <v>34</v>
      </c>
      <c r="I2145" s="33" t="s">
        <v>2780</v>
      </c>
      <c r="J2145" t="s">
        <v>2781</v>
      </c>
      <c r="K2145" t="s">
        <v>96</v>
      </c>
      <c r="P2145" t="s">
        <v>2772</v>
      </c>
      <c r="Q2145" t="s">
        <v>41</v>
      </c>
      <c r="R2145" s="1" t="s">
        <v>2782</v>
      </c>
      <c r="S2145" s="38" t="s">
        <v>2783</v>
      </c>
      <c r="T2145" t="s">
        <v>44</v>
      </c>
      <c r="U2145" t="s">
        <v>2784</v>
      </c>
      <c r="W2145" s="21">
        <v>2010</v>
      </c>
      <c r="X2145" t="s">
        <v>61</v>
      </c>
      <c r="Z2145" s="2"/>
      <c r="AB2145" t="str">
        <f t="shared" si="50"/>
        <v>YEM_Plantae_Endangered plants_2010.pdf</v>
      </c>
      <c r="AC2145" s="8"/>
      <c r="AD2145" t="s">
        <v>2785</v>
      </c>
      <c r="AE2145" s="1" t="s">
        <v>2786</v>
      </c>
      <c r="AF2145" t="str">
        <f>VLOOKUP(AE2145,[1]urls_output!$A:$B,2,FALSE)</f>
        <v>T</v>
      </c>
    </row>
    <row r="2146" spans="1:32" ht="15" customHeight="1">
      <c r="A2146">
        <v>2151</v>
      </c>
      <c r="B2146" t="s">
        <v>115</v>
      </c>
      <c r="C2146" s="27" t="s">
        <v>4132</v>
      </c>
      <c r="D2146" t="s">
        <v>34</v>
      </c>
      <c r="I2146" t="s">
        <v>4133</v>
      </c>
      <c r="J2146" t="s">
        <v>4134</v>
      </c>
      <c r="K2146" t="s">
        <v>96</v>
      </c>
      <c r="P2146" t="s">
        <v>3821</v>
      </c>
      <c r="Q2146" t="s">
        <v>41</v>
      </c>
      <c r="R2146" t="s">
        <v>4135</v>
      </c>
      <c r="S2146" s="38" t="s">
        <v>4136</v>
      </c>
      <c r="T2146" t="s">
        <v>44</v>
      </c>
      <c r="U2146" t="s">
        <v>72</v>
      </c>
      <c r="W2146" s="21">
        <v>2014</v>
      </c>
      <c r="X2146" t="s">
        <v>61</v>
      </c>
      <c r="Z2146" s="2"/>
      <c r="AA2146" t="s">
        <v>4137</v>
      </c>
      <c r="AB2146" t="str">
        <f t="shared" si="50"/>
        <v>OMN_Plantae_Flora_2014.pdf</v>
      </c>
      <c r="AC2146" s="5"/>
      <c r="AD2146" t="e">
        <v>#N/A</v>
      </c>
      <c r="AE2146" t="s">
        <v>4135</v>
      </c>
      <c r="AF2146" t="str">
        <f>VLOOKUP(AE2146,[1]urls_output!$A:$B,2,FALSE)</f>
        <v>T</v>
      </c>
    </row>
    <row r="2147" spans="1:32" ht="15" customHeight="1">
      <c r="A2147">
        <v>2152</v>
      </c>
      <c r="B2147" t="s">
        <v>115</v>
      </c>
      <c r="C2147" s="27" t="s">
        <v>5208</v>
      </c>
      <c r="D2147" t="s">
        <v>34</v>
      </c>
      <c r="I2147" t="s">
        <v>5209</v>
      </c>
      <c r="J2147" t="s">
        <v>5210</v>
      </c>
      <c r="K2147" t="s">
        <v>37</v>
      </c>
      <c r="L2147" t="s">
        <v>177</v>
      </c>
      <c r="M2147" t="s">
        <v>178</v>
      </c>
      <c r="P2147" t="s">
        <v>5166</v>
      </c>
      <c r="Q2147" t="s">
        <v>41</v>
      </c>
      <c r="R2147" t="s">
        <v>5211</v>
      </c>
      <c r="S2147" s="38" t="s">
        <v>5212</v>
      </c>
      <c r="T2147" t="s">
        <v>44</v>
      </c>
      <c r="U2147" t="s">
        <v>72</v>
      </c>
      <c r="W2147" s="21">
        <v>2013</v>
      </c>
      <c r="X2147" t="s">
        <v>61</v>
      </c>
      <c r="Z2147" s="2"/>
      <c r="AB2147" t="str">
        <f t="shared" si="50"/>
        <v>IRQ_Animalia_Freshwater Fishes_2013.pdf</v>
      </c>
      <c r="AC2147" s="8"/>
      <c r="AD2147" t="s">
        <v>5213</v>
      </c>
      <c r="AE2147" t="s">
        <v>5211</v>
      </c>
      <c r="AF2147" t="str">
        <f>VLOOKUP(AE2147,[1]urls_output!$A:$B,2,FALSE)</f>
        <v>F</v>
      </c>
    </row>
    <row r="2148" spans="1:32" ht="15" customHeight="1">
      <c r="A2148">
        <v>2153</v>
      </c>
      <c r="B2148" t="s">
        <v>115</v>
      </c>
      <c r="C2148" s="27" t="s">
        <v>5208</v>
      </c>
      <c r="D2148" t="s">
        <v>34</v>
      </c>
      <c r="I2148" t="s">
        <v>5209</v>
      </c>
      <c r="J2148" t="s">
        <v>5210</v>
      </c>
      <c r="K2148" t="s">
        <v>96</v>
      </c>
      <c r="P2148" t="s">
        <v>7478</v>
      </c>
      <c r="Q2148" t="s">
        <v>41</v>
      </c>
      <c r="R2148" t="s">
        <v>7479</v>
      </c>
      <c r="S2148" s="38" t="s">
        <v>7480</v>
      </c>
      <c r="T2148" t="s">
        <v>44</v>
      </c>
      <c r="U2148" t="s">
        <v>72</v>
      </c>
      <c r="W2148" s="21">
        <v>2013</v>
      </c>
      <c r="X2148" t="s">
        <v>61</v>
      </c>
      <c r="Z2148" s="2"/>
      <c r="AB2148" t="str">
        <f t="shared" si="50"/>
        <v>IRQ_Plantae_Selected species in marshlands_2013.pdf</v>
      </c>
      <c r="AC2148" s="8"/>
      <c r="AD2148" t="s">
        <v>7481</v>
      </c>
      <c r="AE2148" t="s">
        <v>7479</v>
      </c>
      <c r="AF2148" t="str">
        <f>VLOOKUP(AE2148,[1]urls_output!$A:$B,2,FALSE)</f>
        <v>T</v>
      </c>
    </row>
    <row r="2149" spans="1:32" ht="15" customHeight="1">
      <c r="A2149">
        <v>2154</v>
      </c>
      <c r="B2149" t="s">
        <v>115</v>
      </c>
      <c r="C2149" s="27" t="s">
        <v>5208</v>
      </c>
      <c r="D2149" t="s">
        <v>34</v>
      </c>
      <c r="I2149" t="s">
        <v>5209</v>
      </c>
      <c r="J2149" t="s">
        <v>5210</v>
      </c>
      <c r="K2149" t="s">
        <v>37</v>
      </c>
      <c r="P2149" t="s">
        <v>7478</v>
      </c>
      <c r="Q2149" t="s">
        <v>41</v>
      </c>
      <c r="R2149" t="s">
        <v>7479</v>
      </c>
      <c r="S2149" s="38" t="s">
        <v>7480</v>
      </c>
      <c r="T2149" t="s">
        <v>44</v>
      </c>
      <c r="U2149" t="s">
        <v>72</v>
      </c>
      <c r="W2149" s="21">
        <v>2013</v>
      </c>
      <c r="X2149" t="s">
        <v>61</v>
      </c>
      <c r="Z2149" s="2"/>
      <c r="AB2149" t="str">
        <f t="shared" si="50"/>
        <v>IRQ_Animalia_Selected species in marshlands_2013.pdf</v>
      </c>
      <c r="AC2149" s="8"/>
      <c r="AD2149" t="s">
        <v>7481</v>
      </c>
      <c r="AE2149" t="s">
        <v>7479</v>
      </c>
      <c r="AF2149" t="str">
        <f>VLOOKUP(AE2149,[1]urls_output!$A:$B,2,FALSE)</f>
        <v>T</v>
      </c>
    </row>
    <row r="2150" spans="1:32" ht="15" customHeight="1">
      <c r="A2150">
        <v>2155</v>
      </c>
      <c r="B2150" t="s">
        <v>115</v>
      </c>
      <c r="C2150" s="24" t="s">
        <v>2533</v>
      </c>
      <c r="D2150" t="s">
        <v>34</v>
      </c>
      <c r="I2150" t="s">
        <v>2534</v>
      </c>
      <c r="J2150" t="s">
        <v>2535</v>
      </c>
      <c r="K2150" t="s">
        <v>96</v>
      </c>
      <c r="P2150" t="s">
        <v>3821</v>
      </c>
      <c r="Q2150" t="s">
        <v>41</v>
      </c>
      <c r="R2150" t="s">
        <v>4138</v>
      </c>
      <c r="S2150" s="38" t="s">
        <v>4139</v>
      </c>
      <c r="T2150" t="s">
        <v>44</v>
      </c>
      <c r="U2150" t="s">
        <v>3248</v>
      </c>
      <c r="W2150" s="21">
        <v>2007</v>
      </c>
      <c r="X2150" t="s">
        <v>61</v>
      </c>
      <c r="Z2150" s="2"/>
      <c r="AB2150" t="str">
        <f t="shared" si="50"/>
        <v>VNM_Plantae_Flora_2007.pdf</v>
      </c>
      <c r="AC2150" s="8"/>
      <c r="AD2150" t="s">
        <v>4140</v>
      </c>
      <c r="AE2150" t="s">
        <v>4138</v>
      </c>
      <c r="AF2150" t="str">
        <f>VLOOKUP(AE2150,[1]urls_output!$A:$B,2,FALSE)</f>
        <v>T</v>
      </c>
    </row>
    <row r="2151" spans="1:32" ht="15" customHeight="1">
      <c r="A2151">
        <v>2156</v>
      </c>
      <c r="B2151" t="s">
        <v>115</v>
      </c>
      <c r="C2151" s="24" t="s">
        <v>2533</v>
      </c>
      <c r="D2151" t="s">
        <v>34</v>
      </c>
      <c r="I2151" t="s">
        <v>2534</v>
      </c>
      <c r="J2151" t="s">
        <v>2535</v>
      </c>
      <c r="K2151" t="s">
        <v>37</v>
      </c>
      <c r="P2151" t="s">
        <v>2907</v>
      </c>
      <c r="Q2151" t="s">
        <v>41</v>
      </c>
      <c r="R2151" t="s">
        <v>3246</v>
      </c>
      <c r="S2151" s="38" t="s">
        <v>3247</v>
      </c>
      <c r="T2151" t="s">
        <v>44</v>
      </c>
      <c r="U2151" t="s">
        <v>3248</v>
      </c>
      <c r="W2151" s="21">
        <v>2007</v>
      </c>
      <c r="X2151" t="s">
        <v>61</v>
      </c>
      <c r="Z2151" s="2"/>
      <c r="AB2151" t="str">
        <f t="shared" si="50"/>
        <v>VNM_Animalia_Fauna_2007.pdf</v>
      </c>
      <c r="AC2151" s="8"/>
      <c r="AD2151" t="s">
        <v>3249</v>
      </c>
      <c r="AE2151" t="s">
        <v>3246</v>
      </c>
      <c r="AF2151" t="str">
        <f>VLOOKUP(AE2151,[1]urls_output!$A:$B,2,FALSE)</f>
        <v>T</v>
      </c>
    </row>
    <row r="2152" spans="1:32" ht="15" customHeight="1">
      <c r="A2152">
        <v>2157</v>
      </c>
      <c r="B2152" t="s">
        <v>115</v>
      </c>
      <c r="C2152" s="24" t="s">
        <v>2533</v>
      </c>
      <c r="D2152" t="s">
        <v>34</v>
      </c>
      <c r="I2152" t="s">
        <v>2534</v>
      </c>
      <c r="J2152" t="s">
        <v>2535</v>
      </c>
      <c r="K2152" t="s">
        <v>37</v>
      </c>
      <c r="P2152" t="s">
        <v>2907</v>
      </c>
      <c r="Q2152" t="s">
        <v>41</v>
      </c>
      <c r="R2152" t="s">
        <v>3250</v>
      </c>
      <c r="S2152" s="38" t="s">
        <v>3251</v>
      </c>
      <c r="T2152" t="s">
        <v>44</v>
      </c>
      <c r="U2152" t="s">
        <v>3248</v>
      </c>
      <c r="W2152" s="21">
        <v>2004</v>
      </c>
      <c r="X2152" t="s">
        <v>61</v>
      </c>
      <c r="Z2152" s="2"/>
      <c r="AA2152" t="s">
        <v>3252</v>
      </c>
      <c r="AB2152" t="str">
        <f t="shared" si="50"/>
        <v>VNM_Animalia_Fauna_2004.pdf</v>
      </c>
      <c r="AC2152" s="5"/>
      <c r="AD2152" t="e">
        <v>#N/A</v>
      </c>
      <c r="AE2152" t="s">
        <v>3250</v>
      </c>
      <c r="AF2152" t="str">
        <f>VLOOKUP(AE2152,[1]urls_output!$A:$B,2,FALSE)</f>
        <v>F</v>
      </c>
    </row>
    <row r="2153" spans="1:32" ht="15" customHeight="1">
      <c r="A2153">
        <v>2158</v>
      </c>
      <c r="B2153" t="s">
        <v>115</v>
      </c>
      <c r="C2153" s="24" t="s">
        <v>2533</v>
      </c>
      <c r="D2153" t="s">
        <v>34</v>
      </c>
      <c r="I2153" t="s">
        <v>2534</v>
      </c>
      <c r="J2153" t="s">
        <v>2535</v>
      </c>
      <c r="K2153" t="s">
        <v>96</v>
      </c>
      <c r="P2153" t="s">
        <v>3821</v>
      </c>
      <c r="Q2153" t="s">
        <v>41</v>
      </c>
      <c r="R2153" t="s">
        <v>3250</v>
      </c>
      <c r="S2153" s="38" t="s">
        <v>3251</v>
      </c>
      <c r="T2153" t="s">
        <v>44</v>
      </c>
      <c r="U2153" t="s">
        <v>3248</v>
      </c>
      <c r="W2153" s="21">
        <v>2004</v>
      </c>
      <c r="X2153" t="s">
        <v>61</v>
      </c>
      <c r="Z2153" s="2"/>
      <c r="AA2153" t="s">
        <v>3252</v>
      </c>
      <c r="AB2153" t="str">
        <f t="shared" si="50"/>
        <v>VNM_Plantae_Flora_2004.pdf</v>
      </c>
      <c r="AC2153" s="5"/>
      <c r="AD2153" t="e">
        <v>#N/A</v>
      </c>
      <c r="AE2153" t="s">
        <v>3250</v>
      </c>
      <c r="AF2153" t="str">
        <f>VLOOKUP(AE2153,[1]urls_output!$A:$B,2,FALSE)</f>
        <v>F</v>
      </c>
    </row>
    <row r="2154" spans="1:32" ht="15" customHeight="1">
      <c r="A2154">
        <v>2159</v>
      </c>
      <c r="B2154" t="s">
        <v>115</v>
      </c>
      <c r="C2154" s="24" t="s">
        <v>2533</v>
      </c>
      <c r="D2154" t="s">
        <v>34</v>
      </c>
      <c r="I2154" t="s">
        <v>2534</v>
      </c>
      <c r="J2154" t="s">
        <v>2535</v>
      </c>
      <c r="K2154" t="s">
        <v>96</v>
      </c>
      <c r="P2154" t="s">
        <v>2536</v>
      </c>
      <c r="Q2154" t="s">
        <v>41</v>
      </c>
      <c r="R2154" t="s">
        <v>2537</v>
      </c>
      <c r="S2154" s="38" t="s">
        <v>2538</v>
      </c>
      <c r="T2154" t="s">
        <v>44</v>
      </c>
      <c r="U2154" t="s">
        <v>72</v>
      </c>
      <c r="W2154" s="21">
        <v>2004</v>
      </c>
      <c r="X2154" t="s">
        <v>61</v>
      </c>
      <c r="Z2154" s="2"/>
      <c r="AB2154" t="str">
        <f t="shared" si="50"/>
        <v>VNM_Plantae_Conifers_2004.pdf</v>
      </c>
      <c r="AC2154" s="8"/>
      <c r="AD2154" t="s">
        <v>2539</v>
      </c>
      <c r="AE2154" t="s">
        <v>2537</v>
      </c>
      <c r="AF2154" t="str">
        <f>VLOOKUP(AE2154,[1]urls_output!$A:$B,2,FALSE)</f>
        <v>F</v>
      </c>
    </row>
    <row r="2155" spans="1:32" ht="15" customHeight="1">
      <c r="A2155">
        <v>2160</v>
      </c>
      <c r="B2155" t="s">
        <v>115</v>
      </c>
      <c r="C2155" s="24" t="s">
        <v>521</v>
      </c>
      <c r="D2155" t="s">
        <v>34</v>
      </c>
      <c r="I2155" t="s">
        <v>522</v>
      </c>
      <c r="J2155" t="s">
        <v>523</v>
      </c>
      <c r="K2155" t="s">
        <v>37</v>
      </c>
      <c r="P2155" t="s">
        <v>2907</v>
      </c>
      <c r="Q2155" t="s">
        <v>41</v>
      </c>
      <c r="R2155" t="s">
        <v>3253</v>
      </c>
      <c r="S2155" s="38" t="s">
        <v>3254</v>
      </c>
      <c r="T2155" t="s">
        <v>44</v>
      </c>
      <c r="U2155" t="s">
        <v>72</v>
      </c>
      <c r="W2155" s="21">
        <v>2024</v>
      </c>
      <c r="X2155" t="s">
        <v>61</v>
      </c>
      <c r="Z2155" s="2"/>
      <c r="AB2155" t="str">
        <f t="shared" si="50"/>
        <v>SGP_Animalia_Fauna_2024.pdf</v>
      </c>
      <c r="AC2155" s="8"/>
      <c r="AD2155" t="s">
        <v>3255</v>
      </c>
      <c r="AE2155" t="s">
        <v>3253</v>
      </c>
      <c r="AF2155" t="str">
        <f>VLOOKUP(AE2155,[1]urls_output!$A:$B,2,FALSE)</f>
        <v>F</v>
      </c>
    </row>
    <row r="2156" spans="1:32" ht="15" customHeight="1">
      <c r="A2156">
        <v>2161</v>
      </c>
      <c r="B2156" t="s">
        <v>115</v>
      </c>
      <c r="C2156" s="24" t="s">
        <v>521</v>
      </c>
      <c r="D2156" t="s">
        <v>34</v>
      </c>
      <c r="I2156" t="s">
        <v>522</v>
      </c>
      <c r="J2156" t="s">
        <v>523</v>
      </c>
      <c r="K2156" t="s">
        <v>96</v>
      </c>
      <c r="P2156" t="s">
        <v>3821</v>
      </c>
      <c r="Q2156" t="s">
        <v>41</v>
      </c>
      <c r="R2156" t="s">
        <v>3253</v>
      </c>
      <c r="S2156" s="38" t="s">
        <v>3254</v>
      </c>
      <c r="T2156" t="s">
        <v>44</v>
      </c>
      <c r="U2156" t="s">
        <v>72</v>
      </c>
      <c r="W2156" s="21">
        <v>2024</v>
      </c>
      <c r="X2156" t="s">
        <v>61</v>
      </c>
      <c r="Z2156" s="2"/>
      <c r="AB2156" t="str">
        <f t="shared" si="50"/>
        <v>SGP_Plantae_Flora_2024.pdf</v>
      </c>
      <c r="AC2156" s="8"/>
      <c r="AD2156" t="s">
        <v>3255</v>
      </c>
      <c r="AE2156" t="s">
        <v>3253</v>
      </c>
      <c r="AF2156" t="str">
        <f>VLOOKUP(AE2156,[1]urls_output!$A:$B,2,FALSE)</f>
        <v>F</v>
      </c>
    </row>
    <row r="2157" spans="1:32" ht="15" customHeight="1">
      <c r="A2157">
        <v>2162</v>
      </c>
      <c r="B2157" t="s">
        <v>115</v>
      </c>
      <c r="C2157" s="24" t="s">
        <v>521</v>
      </c>
      <c r="D2157" t="s">
        <v>34</v>
      </c>
      <c r="I2157" t="s">
        <v>522</v>
      </c>
      <c r="J2157" t="s">
        <v>523</v>
      </c>
      <c r="K2157" t="s">
        <v>37</v>
      </c>
      <c r="L2157" t="s">
        <v>177</v>
      </c>
      <c r="M2157" t="s">
        <v>178</v>
      </c>
      <c r="N2157" t="s">
        <v>2291</v>
      </c>
      <c r="P2157" t="s">
        <v>7214</v>
      </c>
      <c r="Q2157" t="s">
        <v>41</v>
      </c>
      <c r="R2157" s="1" t="s">
        <v>7322</v>
      </c>
      <c r="S2157" s="38" t="s">
        <v>525</v>
      </c>
      <c r="T2157" t="s">
        <v>526</v>
      </c>
      <c r="U2157" t="s">
        <v>72</v>
      </c>
      <c r="W2157" s="21">
        <v>2008</v>
      </c>
      <c r="X2157" t="s">
        <v>61</v>
      </c>
      <c r="Z2157" s="2"/>
      <c r="AB2157" t="str">
        <f t="shared" si="50"/>
        <v>SGP_Animalia_Reptiles_2008.html</v>
      </c>
      <c r="AC2157" s="8"/>
      <c r="AD2157" t="s">
        <v>7323</v>
      </c>
      <c r="AE2157" s="1" t="s">
        <v>7322</v>
      </c>
      <c r="AF2157" t="str">
        <f>VLOOKUP(AE2157,[1]urls_output!$A:$B,2,FALSE)</f>
        <v>F</v>
      </c>
    </row>
    <row r="2158" spans="1:32" ht="15" customHeight="1">
      <c r="A2158">
        <v>2163</v>
      </c>
      <c r="B2158" t="s">
        <v>115</v>
      </c>
      <c r="C2158" s="24" t="s">
        <v>521</v>
      </c>
      <c r="D2158" t="s">
        <v>34</v>
      </c>
      <c r="I2158" t="s">
        <v>522</v>
      </c>
      <c r="J2158" t="s">
        <v>523</v>
      </c>
      <c r="K2158" t="s">
        <v>37</v>
      </c>
      <c r="L2158" t="s">
        <v>38</v>
      </c>
      <c r="M2158" t="s">
        <v>39</v>
      </c>
      <c r="N2158" t="s">
        <v>962</v>
      </c>
      <c r="O2158" t="s">
        <v>963</v>
      </c>
      <c r="P2158" t="s">
        <v>5159</v>
      </c>
      <c r="Q2158" t="s">
        <v>41</v>
      </c>
      <c r="R2158" t="s">
        <v>5160</v>
      </c>
      <c r="S2158" s="38" t="s">
        <v>525</v>
      </c>
      <c r="T2158" t="s">
        <v>526</v>
      </c>
      <c r="U2158" t="s">
        <v>72</v>
      </c>
      <c r="W2158" s="21">
        <v>2008</v>
      </c>
      <c r="X2158" t="s">
        <v>61</v>
      </c>
      <c r="Z2158" s="2"/>
      <c r="AB2158" t="str">
        <f t="shared" si="50"/>
        <v>SGP_Animalia_Freshwater Decapod Crustaceans_2008.html</v>
      </c>
      <c r="AC2158" s="8"/>
      <c r="AD2158" t="s">
        <v>5161</v>
      </c>
      <c r="AE2158" t="s">
        <v>5160</v>
      </c>
      <c r="AF2158" t="str">
        <f>VLOOKUP(AE2158,[1]urls_output!$A:$B,2,FALSE)</f>
        <v>F</v>
      </c>
    </row>
    <row r="2159" spans="1:32" ht="15" customHeight="1">
      <c r="A2159">
        <v>2164</v>
      </c>
      <c r="B2159" t="s">
        <v>115</v>
      </c>
      <c r="C2159" s="24" t="s">
        <v>521</v>
      </c>
      <c r="D2159" t="s">
        <v>34</v>
      </c>
      <c r="I2159" t="s">
        <v>522</v>
      </c>
      <c r="J2159" t="s">
        <v>523</v>
      </c>
      <c r="K2159" t="s">
        <v>37</v>
      </c>
      <c r="L2159" t="s">
        <v>38</v>
      </c>
      <c r="M2159" t="s">
        <v>166</v>
      </c>
      <c r="O2159" t="s">
        <v>5520</v>
      </c>
      <c r="P2159" t="s">
        <v>5521</v>
      </c>
      <c r="Q2159" t="s">
        <v>41</v>
      </c>
      <c r="R2159" t="s">
        <v>5522</v>
      </c>
      <c r="S2159" s="38" t="s">
        <v>525</v>
      </c>
      <c r="T2159" t="s">
        <v>526</v>
      </c>
      <c r="U2159" t="s">
        <v>72</v>
      </c>
      <c r="W2159" s="21">
        <v>2008</v>
      </c>
      <c r="X2159" t="s">
        <v>61</v>
      </c>
      <c r="Z2159" s="2"/>
      <c r="AB2159" t="str">
        <f t="shared" si="50"/>
        <v>SGP_Animalia_Horseshoe Crabs_2008.html</v>
      </c>
      <c r="AC2159" s="8"/>
      <c r="AD2159" t="s">
        <v>5523</v>
      </c>
      <c r="AE2159" t="s">
        <v>5522</v>
      </c>
      <c r="AF2159" t="str">
        <f>VLOOKUP(AE2159,[1]urls_output!$A:$B,2,FALSE)</f>
        <v>F</v>
      </c>
    </row>
    <row r="2160" spans="1:32" ht="15" customHeight="1">
      <c r="A2160">
        <v>2165</v>
      </c>
      <c r="B2160" t="s">
        <v>115</v>
      </c>
      <c r="C2160" s="24" t="s">
        <v>521</v>
      </c>
      <c r="D2160" t="s">
        <v>34</v>
      </c>
      <c r="I2160" t="s">
        <v>522</v>
      </c>
      <c r="J2160" t="s">
        <v>523</v>
      </c>
      <c r="K2160" t="s">
        <v>37</v>
      </c>
      <c r="L2160" t="s">
        <v>38</v>
      </c>
      <c r="M2160" t="s">
        <v>166</v>
      </c>
      <c r="N2160" t="s">
        <v>962</v>
      </c>
      <c r="O2160" t="s">
        <v>963</v>
      </c>
      <c r="P2160" t="s">
        <v>6345</v>
      </c>
      <c r="Q2160" t="s">
        <v>41</v>
      </c>
      <c r="R2160" t="s">
        <v>5522</v>
      </c>
      <c r="S2160" s="38" t="s">
        <v>525</v>
      </c>
      <c r="T2160" t="s">
        <v>526</v>
      </c>
      <c r="U2160" t="s">
        <v>72</v>
      </c>
      <c r="W2160" s="21">
        <v>2008</v>
      </c>
      <c r="X2160" t="s">
        <v>61</v>
      </c>
      <c r="Z2160" s="2"/>
      <c r="AB2160" t="str">
        <f t="shared" si="50"/>
        <v>SGP_Animalia_Marine Decapod Crustaceans_2008.html</v>
      </c>
      <c r="AC2160" s="8"/>
      <c r="AD2160" t="s">
        <v>6346</v>
      </c>
      <c r="AE2160" t="s">
        <v>5522</v>
      </c>
      <c r="AF2160" t="str">
        <f>VLOOKUP(AE2160,[1]urls_output!$A:$B,2,FALSE)</f>
        <v>F</v>
      </c>
    </row>
    <row r="2161" spans="1:32" ht="15" customHeight="1">
      <c r="A2161">
        <v>2166</v>
      </c>
      <c r="B2161" t="s">
        <v>115</v>
      </c>
      <c r="C2161" s="24" t="s">
        <v>521</v>
      </c>
      <c r="D2161" t="s">
        <v>34</v>
      </c>
      <c r="I2161" t="s">
        <v>522</v>
      </c>
      <c r="J2161" t="s">
        <v>523</v>
      </c>
      <c r="K2161" t="s">
        <v>37</v>
      </c>
      <c r="L2161" t="s">
        <v>177</v>
      </c>
      <c r="M2161" t="s">
        <v>178</v>
      </c>
      <c r="N2161" t="s">
        <v>812</v>
      </c>
      <c r="P2161" t="s">
        <v>1146</v>
      </c>
      <c r="Q2161" t="s">
        <v>41</v>
      </c>
      <c r="R2161" t="s">
        <v>1360</v>
      </c>
      <c r="S2161" s="38" t="s">
        <v>525</v>
      </c>
      <c r="T2161" t="s">
        <v>526</v>
      </c>
      <c r="U2161" t="s">
        <v>72</v>
      </c>
      <c r="W2161" s="21">
        <v>2008</v>
      </c>
      <c r="X2161" t="s">
        <v>61</v>
      </c>
      <c r="Z2161" s="2"/>
      <c r="AB2161" t="str">
        <f t="shared" si="50"/>
        <v>SGP_Animalia_Birds_2008.html</v>
      </c>
      <c r="AC2161" s="8"/>
      <c r="AD2161" t="s">
        <v>1361</v>
      </c>
      <c r="AE2161" t="s">
        <v>1360</v>
      </c>
      <c r="AF2161" t="str">
        <f>VLOOKUP(AE2161,[1]urls_output!$A:$B,2,FALSE)</f>
        <v>F</v>
      </c>
    </row>
    <row r="2162" spans="1:32" ht="15" customHeight="1">
      <c r="A2162">
        <v>2167</v>
      </c>
      <c r="B2162" t="s">
        <v>115</v>
      </c>
      <c r="C2162" s="24" t="s">
        <v>521</v>
      </c>
      <c r="D2162" t="s">
        <v>34</v>
      </c>
      <c r="I2162" t="s">
        <v>522</v>
      </c>
      <c r="J2162" t="s">
        <v>523</v>
      </c>
      <c r="K2162" t="s">
        <v>37</v>
      </c>
      <c r="L2162" t="s">
        <v>38</v>
      </c>
      <c r="M2162" t="s">
        <v>55</v>
      </c>
      <c r="N2162" t="s">
        <v>56</v>
      </c>
      <c r="O2162" t="s">
        <v>820</v>
      </c>
      <c r="P2162" t="s">
        <v>1128</v>
      </c>
      <c r="Q2162" t="s">
        <v>41</v>
      </c>
      <c r="R2162" t="s">
        <v>1141</v>
      </c>
      <c r="S2162" s="38" t="s">
        <v>525</v>
      </c>
      <c r="T2162" t="s">
        <v>526</v>
      </c>
      <c r="U2162" t="s">
        <v>72</v>
      </c>
      <c r="W2162" s="21">
        <v>2008</v>
      </c>
      <c r="X2162" t="s">
        <v>61</v>
      </c>
      <c r="Z2162" s="2"/>
      <c r="AB2162" t="str">
        <f t="shared" si="50"/>
        <v>SGP_Animalia_Beetles_2008.html</v>
      </c>
      <c r="AC2162" s="8"/>
      <c r="AD2162" t="s">
        <v>1142</v>
      </c>
      <c r="AE2162" t="s">
        <v>1141</v>
      </c>
      <c r="AF2162" t="str">
        <f>VLOOKUP(AE2162,[1]urls_output!$A:$B,2,FALSE)</f>
        <v>F</v>
      </c>
    </row>
    <row r="2163" spans="1:32" ht="15" customHeight="1">
      <c r="A2163">
        <v>2168</v>
      </c>
      <c r="B2163" t="s">
        <v>115</v>
      </c>
      <c r="C2163" s="24" t="s">
        <v>521</v>
      </c>
      <c r="D2163" t="s">
        <v>34</v>
      </c>
      <c r="I2163" t="s">
        <v>522</v>
      </c>
      <c r="J2163" t="s">
        <v>523</v>
      </c>
      <c r="K2163" t="s">
        <v>37</v>
      </c>
      <c r="L2163" t="s">
        <v>38</v>
      </c>
      <c r="M2163" t="s">
        <v>55</v>
      </c>
      <c r="N2163" t="s">
        <v>56</v>
      </c>
      <c r="O2163" t="s">
        <v>68</v>
      </c>
      <c r="P2163" t="s">
        <v>3815</v>
      </c>
      <c r="Q2163" t="s">
        <v>41</v>
      </c>
      <c r="R2163" t="s">
        <v>3819</v>
      </c>
      <c r="S2163" s="38" t="s">
        <v>525</v>
      </c>
      <c r="T2163" t="s">
        <v>526</v>
      </c>
      <c r="U2163" t="s">
        <v>72</v>
      </c>
      <c r="W2163" s="21">
        <v>2008</v>
      </c>
      <c r="X2163" t="s">
        <v>61</v>
      </c>
      <c r="Z2163" s="2"/>
      <c r="AB2163" t="str">
        <f t="shared" si="50"/>
        <v>SGP_Animalia_Flies_2008.html</v>
      </c>
      <c r="AC2163" s="8"/>
      <c r="AD2163" t="s">
        <v>3820</v>
      </c>
      <c r="AE2163" t="s">
        <v>3819</v>
      </c>
      <c r="AF2163" t="str">
        <f>VLOOKUP(AE2163,[1]urls_output!$A:$B,2,FALSE)</f>
        <v>F</v>
      </c>
    </row>
    <row r="2164" spans="1:32" ht="15" customHeight="1">
      <c r="A2164">
        <v>2169</v>
      </c>
      <c r="B2164" t="s">
        <v>115</v>
      </c>
      <c r="C2164" s="24" t="s">
        <v>521</v>
      </c>
      <c r="D2164" t="s">
        <v>34</v>
      </c>
      <c r="I2164" t="s">
        <v>522</v>
      </c>
      <c r="J2164" t="s">
        <v>523</v>
      </c>
      <c r="K2164" t="s">
        <v>37</v>
      </c>
      <c r="L2164" t="s">
        <v>2734</v>
      </c>
      <c r="P2164" t="s">
        <v>2735</v>
      </c>
      <c r="Q2164" t="s">
        <v>41</v>
      </c>
      <c r="R2164" t="s">
        <v>2741</v>
      </c>
      <c r="S2164" s="38" t="s">
        <v>525</v>
      </c>
      <c r="T2164" t="s">
        <v>526</v>
      </c>
      <c r="U2164" t="s">
        <v>72</v>
      </c>
      <c r="W2164" s="21">
        <v>2008</v>
      </c>
      <c r="X2164" t="s">
        <v>61</v>
      </c>
      <c r="Z2164" s="2"/>
      <c r="AB2164" t="str">
        <f t="shared" si="50"/>
        <v>SGP_Animalia_Echinoderms_2008.html</v>
      </c>
      <c r="AC2164" s="8"/>
      <c r="AD2164" t="s">
        <v>2742</v>
      </c>
      <c r="AE2164" t="s">
        <v>2741</v>
      </c>
      <c r="AF2164" t="e">
        <f>VLOOKUP(AE2164,[1]urls_output!$A:$B,2,FALSE)</f>
        <v>#N/A</v>
      </c>
    </row>
    <row r="2165" spans="1:32" ht="15" customHeight="1">
      <c r="A2165">
        <v>2170</v>
      </c>
      <c r="B2165" t="s">
        <v>115</v>
      </c>
      <c r="C2165" s="24" t="s">
        <v>521</v>
      </c>
      <c r="D2165" t="s">
        <v>34</v>
      </c>
      <c r="I2165" t="s">
        <v>522</v>
      </c>
      <c r="J2165" t="s">
        <v>523</v>
      </c>
      <c r="K2165" t="s">
        <v>96</v>
      </c>
      <c r="P2165" t="s">
        <v>3821</v>
      </c>
      <c r="Q2165" t="s">
        <v>41</v>
      </c>
      <c r="R2165" t="s">
        <v>4141</v>
      </c>
      <c r="S2165" s="38" t="s">
        <v>525</v>
      </c>
      <c r="T2165" t="s">
        <v>526</v>
      </c>
      <c r="U2165" t="s">
        <v>72</v>
      </c>
      <c r="W2165" s="21">
        <v>2008</v>
      </c>
      <c r="X2165" t="s">
        <v>61</v>
      </c>
      <c r="Z2165" s="2"/>
      <c r="AB2165" t="str">
        <f t="shared" si="50"/>
        <v>SGP_Plantae_Flora_2008.html</v>
      </c>
      <c r="AC2165" s="8"/>
      <c r="AD2165" t="s">
        <v>4142</v>
      </c>
      <c r="AE2165" t="s">
        <v>4141</v>
      </c>
      <c r="AF2165" t="str">
        <f>VLOOKUP(AE2165,[1]urls_output!$A:$B,2,FALSE)</f>
        <v>F</v>
      </c>
    </row>
    <row r="2166" spans="1:32" ht="15" customHeight="1">
      <c r="A2166">
        <v>2171</v>
      </c>
      <c r="B2166" t="s">
        <v>115</v>
      </c>
      <c r="C2166" s="24" t="s">
        <v>521</v>
      </c>
      <c r="D2166" t="s">
        <v>34</v>
      </c>
      <c r="I2166" t="s">
        <v>522</v>
      </c>
      <c r="J2166" t="s">
        <v>523</v>
      </c>
      <c r="K2166" t="s">
        <v>37</v>
      </c>
      <c r="L2166" t="s">
        <v>177</v>
      </c>
      <c r="M2166" t="s">
        <v>178</v>
      </c>
      <c r="P2166" t="s">
        <v>5166</v>
      </c>
      <c r="Q2166" t="s">
        <v>41</v>
      </c>
      <c r="R2166" t="s">
        <v>5214</v>
      </c>
      <c r="S2166" s="38" t="s">
        <v>525</v>
      </c>
      <c r="T2166" t="s">
        <v>526</v>
      </c>
      <c r="U2166" t="s">
        <v>72</v>
      </c>
      <c r="W2166" s="21">
        <v>2008</v>
      </c>
      <c r="X2166" t="s">
        <v>61</v>
      </c>
      <c r="Z2166" s="2"/>
      <c r="AB2166" t="str">
        <f t="shared" ref="AB2166:AB2196" si="51">IF(D2166="NA",   I2166&amp;"_"&amp;K2166&amp;"_"&amp;P2166&amp;"_"&amp;W2166&amp;"."&amp;T2166, I2166&amp;"_"&amp;D2166&amp;"_"&amp;K2166&amp;"_"&amp;P2166&amp;"_"&amp;W2166&amp;"."&amp;T2166)</f>
        <v>SGP_Animalia_Freshwater Fishes_2008.html</v>
      </c>
      <c r="AC2166" s="8"/>
      <c r="AD2166" t="e">
        <v>#N/A</v>
      </c>
      <c r="AE2166" t="s">
        <v>5214</v>
      </c>
      <c r="AF2166" t="str">
        <f>VLOOKUP(AE2166,[1]urls_output!$A:$B,2,FALSE)</f>
        <v>F</v>
      </c>
    </row>
    <row r="2167" spans="1:32" ht="15" customHeight="1">
      <c r="A2167">
        <v>2172</v>
      </c>
      <c r="B2167" t="s">
        <v>115</v>
      </c>
      <c r="C2167" s="24" t="s">
        <v>521</v>
      </c>
      <c r="D2167" t="s">
        <v>34</v>
      </c>
      <c r="I2167" t="s">
        <v>522</v>
      </c>
      <c r="J2167" t="s">
        <v>523</v>
      </c>
      <c r="K2167" t="s">
        <v>37</v>
      </c>
      <c r="L2167" t="s">
        <v>38</v>
      </c>
      <c r="M2167" t="s">
        <v>55</v>
      </c>
      <c r="N2167" t="s">
        <v>56</v>
      </c>
      <c r="O2167" t="s">
        <v>158</v>
      </c>
      <c r="P2167" t="s">
        <v>2050</v>
      </c>
      <c r="Q2167" t="s">
        <v>41</v>
      </c>
      <c r="R2167" t="s">
        <v>2178</v>
      </c>
      <c r="S2167" s="38" t="s">
        <v>525</v>
      </c>
      <c r="T2167" t="s">
        <v>526</v>
      </c>
      <c r="U2167" t="s">
        <v>72</v>
      </c>
      <c r="W2167" s="21">
        <v>2008</v>
      </c>
      <c r="X2167" t="s">
        <v>61</v>
      </c>
      <c r="Z2167" s="2"/>
      <c r="AB2167" t="str">
        <f t="shared" si="51"/>
        <v>SGP_Animalia_Butterflies_2008.html</v>
      </c>
      <c r="AC2167" s="8"/>
      <c r="AD2167" t="s">
        <v>2179</v>
      </c>
      <c r="AE2167" t="s">
        <v>2178</v>
      </c>
      <c r="AF2167" t="str">
        <f>VLOOKUP(AE2167,[1]urls_output!$A:$B,2,FALSE)</f>
        <v>F</v>
      </c>
    </row>
    <row r="2168" spans="1:32" ht="15" customHeight="1">
      <c r="A2168">
        <v>2173</v>
      </c>
      <c r="B2168" t="s">
        <v>115</v>
      </c>
      <c r="C2168" s="24" t="s">
        <v>521</v>
      </c>
      <c r="D2168" t="s">
        <v>34</v>
      </c>
      <c r="I2168" t="s">
        <v>522</v>
      </c>
      <c r="J2168" t="s">
        <v>523</v>
      </c>
      <c r="K2168" t="s">
        <v>37</v>
      </c>
      <c r="L2168" t="s">
        <v>38</v>
      </c>
      <c r="M2168" t="s">
        <v>55</v>
      </c>
      <c r="N2168" t="s">
        <v>56</v>
      </c>
      <c r="O2168" t="s">
        <v>158</v>
      </c>
      <c r="P2168" t="s">
        <v>6614</v>
      </c>
      <c r="Q2168" t="s">
        <v>41</v>
      </c>
      <c r="R2168" t="s">
        <v>6621</v>
      </c>
      <c r="S2168" s="38" t="s">
        <v>525</v>
      </c>
      <c r="T2168" t="s">
        <v>526</v>
      </c>
      <c r="U2168" t="s">
        <v>72</v>
      </c>
      <c r="W2168" s="21">
        <v>2008</v>
      </c>
      <c r="X2168" t="s">
        <v>61</v>
      </c>
      <c r="Z2168" s="2"/>
      <c r="AB2168" t="str">
        <f t="shared" si="51"/>
        <v>SGP_Animalia_Moths_2008.html</v>
      </c>
      <c r="AC2168" s="8"/>
      <c r="AD2168" t="s">
        <v>6622</v>
      </c>
      <c r="AE2168" t="s">
        <v>6621</v>
      </c>
      <c r="AF2168" t="str">
        <f>VLOOKUP(AE2168,[1]urls_output!$A:$B,2,FALSE)</f>
        <v>F</v>
      </c>
    </row>
    <row r="2169" spans="1:32" ht="15" customHeight="1">
      <c r="A2169">
        <v>2174</v>
      </c>
      <c r="B2169" t="s">
        <v>115</v>
      </c>
      <c r="C2169" s="24" t="s">
        <v>521</v>
      </c>
      <c r="D2169" t="s">
        <v>34</v>
      </c>
      <c r="I2169" t="s">
        <v>522</v>
      </c>
      <c r="J2169" t="s">
        <v>523</v>
      </c>
      <c r="K2169" t="s">
        <v>37</v>
      </c>
      <c r="L2169" t="s">
        <v>177</v>
      </c>
      <c r="M2169" t="s">
        <v>178</v>
      </c>
      <c r="P2169" t="s">
        <v>6354</v>
      </c>
      <c r="Q2169" t="s">
        <v>41</v>
      </c>
      <c r="R2169" t="s">
        <v>6364</v>
      </c>
      <c r="S2169" s="38" t="s">
        <v>525</v>
      </c>
      <c r="T2169" t="s">
        <v>526</v>
      </c>
      <c r="U2169" t="s">
        <v>72</v>
      </c>
      <c r="W2169" s="21">
        <v>2008</v>
      </c>
      <c r="X2169" t="s">
        <v>61</v>
      </c>
      <c r="Z2169" s="2"/>
      <c r="AB2169" t="str">
        <f t="shared" si="51"/>
        <v>SGP_Animalia_Marine Fishes_2008.html</v>
      </c>
      <c r="AC2169" s="8"/>
      <c r="AD2169" t="s">
        <v>6365</v>
      </c>
      <c r="AE2169" t="s">
        <v>6364</v>
      </c>
      <c r="AF2169" t="str">
        <f>VLOOKUP(AE2169,[1]urls_output!$A:$B,2,FALSE)</f>
        <v>F</v>
      </c>
    </row>
    <row r="2170" spans="1:32" ht="15" customHeight="1">
      <c r="A2170">
        <v>2175</v>
      </c>
      <c r="B2170" t="s">
        <v>115</v>
      </c>
      <c r="C2170" s="24" t="s">
        <v>521</v>
      </c>
      <c r="D2170" t="s">
        <v>34</v>
      </c>
      <c r="I2170" t="s">
        <v>522</v>
      </c>
      <c r="J2170" t="s">
        <v>523</v>
      </c>
      <c r="K2170" t="s">
        <v>37</v>
      </c>
      <c r="L2170" t="s">
        <v>177</v>
      </c>
      <c r="M2170" t="s">
        <v>178</v>
      </c>
      <c r="N2170" t="s">
        <v>903</v>
      </c>
      <c r="P2170" t="s">
        <v>6401</v>
      </c>
      <c r="Q2170" t="s">
        <v>41</v>
      </c>
      <c r="R2170" t="s">
        <v>6409</v>
      </c>
      <c r="S2170" s="38" t="s">
        <v>525</v>
      </c>
      <c r="T2170" t="s">
        <v>526</v>
      </c>
      <c r="U2170" t="s">
        <v>72</v>
      </c>
      <c r="W2170" s="21">
        <v>2008</v>
      </c>
      <c r="X2170" t="s">
        <v>61</v>
      </c>
      <c r="Z2170" s="2"/>
      <c r="AB2170" t="str">
        <f t="shared" si="51"/>
        <v>SGP_Animalia_Marine Mammals_2008.html</v>
      </c>
      <c r="AC2170" s="8"/>
      <c r="AD2170" t="s">
        <v>6410</v>
      </c>
      <c r="AE2170" t="s">
        <v>6409</v>
      </c>
      <c r="AF2170" t="str">
        <f>VLOOKUP(AE2170,[1]urls_output!$A:$B,2,FALSE)</f>
        <v>F</v>
      </c>
    </row>
    <row r="2171" spans="1:32" ht="15" customHeight="1">
      <c r="A2171">
        <v>2176</v>
      </c>
      <c r="B2171" t="s">
        <v>115</v>
      </c>
      <c r="C2171" s="24" t="s">
        <v>521</v>
      </c>
      <c r="D2171" t="s">
        <v>34</v>
      </c>
      <c r="I2171" t="s">
        <v>522</v>
      </c>
      <c r="J2171" t="s">
        <v>523</v>
      </c>
      <c r="K2171" t="s">
        <v>37</v>
      </c>
      <c r="L2171" t="s">
        <v>38</v>
      </c>
      <c r="P2171" t="s">
        <v>6528</v>
      </c>
      <c r="Q2171" t="s">
        <v>41</v>
      </c>
      <c r="R2171" t="s">
        <v>6529</v>
      </c>
      <c r="S2171" s="38" t="s">
        <v>525</v>
      </c>
      <c r="T2171" t="s">
        <v>526</v>
      </c>
      <c r="U2171" t="s">
        <v>72</v>
      </c>
      <c r="W2171" s="21">
        <v>2008</v>
      </c>
      <c r="X2171" t="s">
        <v>61</v>
      </c>
      <c r="Z2171" s="2"/>
      <c r="AB2171" t="str">
        <f t="shared" si="51"/>
        <v>SGP_Animalia_Miscellaneous Arthropods_2008.html</v>
      </c>
      <c r="AC2171" s="8"/>
      <c r="AD2171" t="s">
        <v>6530</v>
      </c>
      <c r="AE2171" t="s">
        <v>6529</v>
      </c>
      <c r="AF2171" t="str">
        <f>VLOOKUP(AE2171,[1]urls_output!$A:$B,2,FALSE)</f>
        <v>F</v>
      </c>
    </row>
    <row r="2172" spans="1:32" ht="15" customHeight="1">
      <c r="A2172">
        <v>2177</v>
      </c>
      <c r="B2172" t="s">
        <v>115</v>
      </c>
      <c r="C2172" s="24" t="s">
        <v>521</v>
      </c>
      <c r="D2172" t="s">
        <v>34</v>
      </c>
      <c r="I2172" t="s">
        <v>522</v>
      </c>
      <c r="J2172" t="s">
        <v>523</v>
      </c>
      <c r="K2172" t="s">
        <v>37</v>
      </c>
      <c r="L2172" t="s">
        <v>37</v>
      </c>
      <c r="M2172" t="s">
        <v>6903</v>
      </c>
      <c r="P2172" t="s">
        <v>6903</v>
      </c>
      <c r="Q2172" t="s">
        <v>41</v>
      </c>
      <c r="R2172" t="s">
        <v>6529</v>
      </c>
      <c r="S2172" s="38" t="s">
        <v>525</v>
      </c>
      <c r="T2172" t="s">
        <v>526</v>
      </c>
      <c r="U2172" t="s">
        <v>72</v>
      </c>
      <c r="W2172" s="21">
        <v>2008</v>
      </c>
      <c r="X2172" t="s">
        <v>61</v>
      </c>
      <c r="Z2172" s="2"/>
      <c r="AB2172" t="str">
        <f t="shared" si="51"/>
        <v>SGP_Animalia_Onychophora_2008.html</v>
      </c>
      <c r="AC2172" s="8"/>
      <c r="AD2172" t="s">
        <v>6904</v>
      </c>
      <c r="AE2172" t="s">
        <v>6529</v>
      </c>
      <c r="AF2172" t="str">
        <f>VLOOKUP(AE2172,[1]urls_output!$A:$B,2,FALSE)</f>
        <v>F</v>
      </c>
    </row>
    <row r="2173" spans="1:32" ht="15" customHeight="1">
      <c r="A2173">
        <v>2178</v>
      </c>
      <c r="B2173" t="s">
        <v>115</v>
      </c>
      <c r="C2173" s="24" t="s">
        <v>521</v>
      </c>
      <c r="D2173" t="s">
        <v>34</v>
      </c>
      <c r="I2173" t="s">
        <v>522</v>
      </c>
      <c r="J2173" t="s">
        <v>523</v>
      </c>
      <c r="K2173" t="s">
        <v>37</v>
      </c>
      <c r="L2173" t="s">
        <v>1560</v>
      </c>
      <c r="P2173" t="s">
        <v>1560</v>
      </c>
      <c r="Q2173" t="s">
        <v>41</v>
      </c>
      <c r="R2173" t="s">
        <v>6542</v>
      </c>
      <c r="S2173" s="38" t="s">
        <v>525</v>
      </c>
      <c r="T2173" t="s">
        <v>526</v>
      </c>
      <c r="U2173" t="s">
        <v>72</v>
      </c>
      <c r="W2173" s="21">
        <v>2008</v>
      </c>
      <c r="X2173" t="s">
        <v>61</v>
      </c>
      <c r="Z2173" s="2"/>
      <c r="AB2173" t="str">
        <f t="shared" si="51"/>
        <v>SGP_Animalia_Mollusca_2008.html</v>
      </c>
      <c r="AC2173" s="8"/>
      <c r="AD2173" t="s">
        <v>6543</v>
      </c>
      <c r="AE2173" t="s">
        <v>6542</v>
      </c>
      <c r="AF2173" t="str">
        <f>VLOOKUP(AE2173,[1]urls_output!$A:$B,2,FALSE)</f>
        <v>F</v>
      </c>
    </row>
    <row r="2174" spans="1:32" ht="15" customHeight="1">
      <c r="A2174">
        <v>2179</v>
      </c>
      <c r="B2174" t="s">
        <v>115</v>
      </c>
      <c r="C2174" s="24" t="s">
        <v>521</v>
      </c>
      <c r="D2174" t="s">
        <v>34</v>
      </c>
      <c r="I2174" t="s">
        <v>522</v>
      </c>
      <c r="J2174" t="s">
        <v>523</v>
      </c>
      <c r="K2174" t="s">
        <v>37</v>
      </c>
      <c r="L2174" t="s">
        <v>38</v>
      </c>
      <c r="M2174" t="s">
        <v>55</v>
      </c>
      <c r="N2174" t="s">
        <v>56</v>
      </c>
      <c r="O2174" t="s">
        <v>817</v>
      </c>
      <c r="P2174" t="s">
        <v>817</v>
      </c>
      <c r="Q2174" t="s">
        <v>41</v>
      </c>
      <c r="R2174" t="s">
        <v>6867</v>
      </c>
      <c r="S2174" s="38" t="s">
        <v>525</v>
      </c>
      <c r="T2174" t="s">
        <v>526</v>
      </c>
      <c r="U2174" t="s">
        <v>72</v>
      </c>
      <c r="W2174" s="21">
        <v>2008</v>
      </c>
      <c r="X2174" t="s">
        <v>61</v>
      </c>
      <c r="Z2174" s="2"/>
      <c r="AB2174" t="str">
        <f t="shared" si="51"/>
        <v>SGP_Animalia_Odonata_2008.html</v>
      </c>
      <c r="AC2174" s="8"/>
      <c r="AD2174" t="s">
        <v>6868</v>
      </c>
      <c r="AE2174" t="s">
        <v>6867</v>
      </c>
      <c r="AF2174" t="str">
        <f>VLOOKUP(AE2174,[1]urls_output!$A:$B,2,FALSE)</f>
        <v>F</v>
      </c>
    </row>
    <row r="2175" spans="1:32" ht="15" customHeight="1">
      <c r="A2175">
        <v>2180</v>
      </c>
      <c r="B2175" t="s">
        <v>115</v>
      </c>
      <c r="C2175" s="24" t="s">
        <v>521</v>
      </c>
      <c r="D2175" t="s">
        <v>34</v>
      </c>
      <c r="I2175" t="s">
        <v>522</v>
      </c>
      <c r="J2175" t="s">
        <v>523</v>
      </c>
      <c r="K2175" t="s">
        <v>37</v>
      </c>
      <c r="L2175" t="s">
        <v>38</v>
      </c>
      <c r="M2175" t="s">
        <v>55</v>
      </c>
      <c r="N2175" t="s">
        <v>56</v>
      </c>
      <c r="O2175" t="s">
        <v>2283</v>
      </c>
      <c r="P2175" t="s">
        <v>2582</v>
      </c>
      <c r="Q2175" t="s">
        <v>41</v>
      </c>
      <c r="R2175" t="s">
        <v>2583</v>
      </c>
      <c r="S2175" s="38" t="s">
        <v>525</v>
      </c>
      <c r="T2175" t="s">
        <v>526</v>
      </c>
      <c r="U2175" t="s">
        <v>72</v>
      </c>
      <c r="W2175" s="21">
        <v>2008</v>
      </c>
      <c r="X2175" t="s">
        <v>61</v>
      </c>
      <c r="Z2175" s="2"/>
      <c r="AB2175" t="str">
        <f t="shared" si="51"/>
        <v>SGP_Animalia_Crickets_2008.html</v>
      </c>
      <c r="AC2175" s="8"/>
      <c r="AD2175" t="s">
        <v>2584</v>
      </c>
      <c r="AE2175" t="s">
        <v>2583</v>
      </c>
      <c r="AF2175" t="str">
        <f>VLOOKUP(AE2175,[1]urls_output!$A:$B,2,FALSE)</f>
        <v>F</v>
      </c>
    </row>
    <row r="2176" spans="1:32" ht="15" customHeight="1">
      <c r="A2176">
        <v>2181</v>
      </c>
      <c r="B2176" t="s">
        <v>115</v>
      </c>
      <c r="C2176" s="24" t="s">
        <v>521</v>
      </c>
      <c r="D2176" t="s">
        <v>34</v>
      </c>
      <c r="I2176" t="s">
        <v>522</v>
      </c>
      <c r="J2176" t="s">
        <v>523</v>
      </c>
      <c r="K2176" t="s">
        <v>37</v>
      </c>
      <c r="L2176" t="s">
        <v>38</v>
      </c>
      <c r="M2176" t="s">
        <v>55</v>
      </c>
      <c r="N2176" t="s">
        <v>56</v>
      </c>
      <c r="O2176" t="s">
        <v>2283</v>
      </c>
      <c r="P2176" t="s">
        <v>5648</v>
      </c>
      <c r="Q2176" t="s">
        <v>41</v>
      </c>
      <c r="R2176" t="s">
        <v>2583</v>
      </c>
      <c r="S2176" s="38" t="s">
        <v>525</v>
      </c>
      <c r="T2176" t="s">
        <v>526</v>
      </c>
      <c r="U2176" t="s">
        <v>72</v>
      </c>
      <c r="W2176" s="21">
        <v>2008</v>
      </c>
      <c r="X2176" t="s">
        <v>61</v>
      </c>
      <c r="Z2176" s="2"/>
      <c r="AB2176" t="str">
        <f t="shared" si="51"/>
        <v>SGP_Animalia_Katydids_2008.html</v>
      </c>
      <c r="AC2176" s="8"/>
      <c r="AD2176" t="s">
        <v>5649</v>
      </c>
      <c r="AE2176" t="s">
        <v>2583</v>
      </c>
      <c r="AF2176" t="str">
        <f>VLOOKUP(AE2176,[1]urls_output!$A:$B,2,FALSE)</f>
        <v>F</v>
      </c>
    </row>
    <row r="2177" spans="1:32" ht="15" customHeight="1">
      <c r="A2177">
        <v>2182</v>
      </c>
      <c r="B2177" t="s">
        <v>115</v>
      </c>
      <c r="C2177" s="24" t="s">
        <v>521</v>
      </c>
      <c r="D2177" t="s">
        <v>34</v>
      </c>
      <c r="I2177" t="s">
        <v>522</v>
      </c>
      <c r="J2177" t="s">
        <v>523</v>
      </c>
      <c r="K2177" t="s">
        <v>37</v>
      </c>
      <c r="L2177" t="s">
        <v>38</v>
      </c>
      <c r="M2177" t="s">
        <v>55</v>
      </c>
      <c r="N2177" t="s">
        <v>56</v>
      </c>
      <c r="O2177" t="s">
        <v>7638</v>
      </c>
      <c r="P2177" t="s">
        <v>7652</v>
      </c>
      <c r="Q2177" t="s">
        <v>41</v>
      </c>
      <c r="R2177" t="s">
        <v>7653</v>
      </c>
      <c r="S2177" s="38" t="s">
        <v>525</v>
      </c>
      <c r="T2177" t="s">
        <v>526</v>
      </c>
      <c r="U2177" t="s">
        <v>72</v>
      </c>
      <c r="W2177" s="21">
        <v>2008</v>
      </c>
      <c r="X2177" t="s">
        <v>61</v>
      </c>
      <c r="Z2177" s="2"/>
      <c r="AB2177" t="str">
        <f t="shared" si="51"/>
        <v>SGP_Animalia_Stick Insects_2008.html</v>
      </c>
      <c r="AC2177" s="8"/>
      <c r="AD2177" t="s">
        <v>7654</v>
      </c>
      <c r="AE2177" t="s">
        <v>7653</v>
      </c>
      <c r="AF2177" t="str">
        <f>VLOOKUP(AE2177,[1]urls_output!$A:$B,2,FALSE)</f>
        <v>F</v>
      </c>
    </row>
    <row r="2178" spans="1:32" ht="15" customHeight="1">
      <c r="A2178">
        <v>2183</v>
      </c>
      <c r="B2178" t="s">
        <v>115</v>
      </c>
      <c r="C2178" s="24" t="s">
        <v>521</v>
      </c>
      <c r="D2178" t="s">
        <v>34</v>
      </c>
      <c r="I2178" t="s">
        <v>522</v>
      </c>
      <c r="J2178" t="s">
        <v>523</v>
      </c>
      <c r="K2178" t="s">
        <v>37</v>
      </c>
      <c r="L2178" t="s">
        <v>177</v>
      </c>
      <c r="M2178" t="s">
        <v>178</v>
      </c>
      <c r="N2178" t="s">
        <v>179</v>
      </c>
      <c r="P2178" t="s">
        <v>180</v>
      </c>
      <c r="Q2178" t="s">
        <v>41</v>
      </c>
      <c r="R2178" t="s">
        <v>524</v>
      </c>
      <c r="S2178" s="38" t="s">
        <v>525</v>
      </c>
      <c r="T2178" t="s">
        <v>526</v>
      </c>
      <c r="U2178" t="s">
        <v>72</v>
      </c>
      <c r="W2178" s="21">
        <v>2008</v>
      </c>
      <c r="X2178" t="s">
        <v>61</v>
      </c>
      <c r="Z2178" s="2"/>
      <c r="AB2178" t="str">
        <f t="shared" si="51"/>
        <v>SGP_Animalia_Amphibians_2008.html</v>
      </c>
      <c r="AC2178" s="8"/>
      <c r="AD2178" t="e">
        <v>#N/A</v>
      </c>
      <c r="AE2178" t="s">
        <v>524</v>
      </c>
      <c r="AF2178" t="str">
        <f>VLOOKUP(AE2178,[1]urls_output!$A:$B,2,FALSE)</f>
        <v>F</v>
      </c>
    </row>
    <row r="2179" spans="1:32" ht="15" customHeight="1">
      <c r="A2179">
        <v>2184</v>
      </c>
      <c r="B2179" t="s">
        <v>115</v>
      </c>
      <c r="C2179" s="24" t="s">
        <v>521</v>
      </c>
      <c r="D2179" t="s">
        <v>34</v>
      </c>
      <c r="I2179" t="s">
        <v>522</v>
      </c>
      <c r="J2179" t="s">
        <v>523</v>
      </c>
      <c r="K2179" t="s">
        <v>37</v>
      </c>
      <c r="L2179" t="s">
        <v>177</v>
      </c>
      <c r="M2179" t="s">
        <v>178</v>
      </c>
      <c r="N2179" t="s">
        <v>903</v>
      </c>
      <c r="P2179" t="s">
        <v>7720</v>
      </c>
      <c r="Q2179" t="s">
        <v>41</v>
      </c>
      <c r="R2179" t="s">
        <v>7732</v>
      </c>
      <c r="S2179" s="38" t="s">
        <v>525</v>
      </c>
      <c r="T2179" t="s">
        <v>526</v>
      </c>
      <c r="U2179" t="s">
        <v>72</v>
      </c>
      <c r="W2179" s="21">
        <v>2008</v>
      </c>
      <c r="X2179" t="s">
        <v>61</v>
      </c>
      <c r="Z2179" s="2"/>
      <c r="AB2179" t="str">
        <f t="shared" si="51"/>
        <v>SGP_Animalia_Terrestrial Mammals_2008.html</v>
      </c>
      <c r="AC2179" s="8"/>
      <c r="AD2179" t="s">
        <v>7733</v>
      </c>
      <c r="AE2179" t="s">
        <v>7732</v>
      </c>
      <c r="AF2179" t="str">
        <f>VLOOKUP(AE2179,[1]urls_output!$A:$B,2,FALSE)</f>
        <v>F</v>
      </c>
    </row>
    <row r="2180" spans="1:32" ht="15" customHeight="1">
      <c r="A2180">
        <v>2185</v>
      </c>
      <c r="B2180" t="s">
        <v>115</v>
      </c>
      <c r="C2180" s="24" t="s">
        <v>527</v>
      </c>
      <c r="D2180" t="s">
        <v>34</v>
      </c>
      <c r="I2180" t="s">
        <v>528</v>
      </c>
      <c r="J2180" t="s">
        <v>529</v>
      </c>
      <c r="K2180" t="s">
        <v>37</v>
      </c>
      <c r="L2180" t="s">
        <v>177</v>
      </c>
      <c r="M2180" t="s">
        <v>178</v>
      </c>
      <c r="N2180" t="s">
        <v>812</v>
      </c>
      <c r="P2180" t="s">
        <v>1146</v>
      </c>
      <c r="Q2180" t="s">
        <v>41</v>
      </c>
      <c r="R2180" t="s">
        <v>1362</v>
      </c>
      <c r="S2180" s="38" t="s">
        <v>1363</v>
      </c>
      <c r="T2180" t="s">
        <v>44</v>
      </c>
      <c r="U2180" t="s">
        <v>532</v>
      </c>
      <c r="W2180" s="21">
        <v>2016</v>
      </c>
      <c r="X2180" t="s">
        <v>61</v>
      </c>
      <c r="Z2180" s="2"/>
      <c r="AB2180" t="str">
        <f t="shared" si="51"/>
        <v>TWN_Animalia_Birds_2016.pdf</v>
      </c>
      <c r="AC2180" s="8"/>
      <c r="AD2180" t="s">
        <v>1364</v>
      </c>
      <c r="AE2180" t="s">
        <v>1362</v>
      </c>
      <c r="AF2180" t="str">
        <f>VLOOKUP(AE2180,[1]urls_output!$A:$B,2,FALSE)</f>
        <v>F</v>
      </c>
    </row>
    <row r="2181" spans="1:32" ht="15" customHeight="1">
      <c r="A2181">
        <v>2186</v>
      </c>
      <c r="B2181" t="s">
        <v>115</v>
      </c>
      <c r="C2181" s="24" t="s">
        <v>527</v>
      </c>
      <c r="D2181" t="s">
        <v>34</v>
      </c>
      <c r="I2181" t="s">
        <v>528</v>
      </c>
      <c r="J2181" t="s">
        <v>529</v>
      </c>
      <c r="K2181" t="s">
        <v>37</v>
      </c>
      <c r="L2181" t="s">
        <v>177</v>
      </c>
      <c r="M2181" t="s">
        <v>178</v>
      </c>
      <c r="P2181" t="s">
        <v>5166</v>
      </c>
      <c r="Q2181" t="s">
        <v>41</v>
      </c>
      <c r="R2181" t="s">
        <v>5215</v>
      </c>
      <c r="S2181" s="38" t="s">
        <v>5216</v>
      </c>
      <c r="T2181" t="s">
        <v>44</v>
      </c>
      <c r="U2181" t="s">
        <v>532</v>
      </c>
      <c r="W2181" s="21">
        <v>2017</v>
      </c>
      <c r="X2181" t="s">
        <v>61</v>
      </c>
      <c r="Z2181" s="2"/>
      <c r="AB2181" t="str">
        <f t="shared" si="51"/>
        <v>TWN_Animalia_Freshwater Fishes_2017.pdf</v>
      </c>
      <c r="AC2181" s="8"/>
      <c r="AD2181" t="s">
        <v>5217</v>
      </c>
      <c r="AE2181" t="s">
        <v>5215</v>
      </c>
      <c r="AF2181" t="str">
        <f>VLOOKUP(AE2181,[1]urls_output!$A:$B,2,FALSE)</f>
        <v>F</v>
      </c>
    </row>
    <row r="2182" spans="1:32" ht="15" customHeight="1">
      <c r="A2182">
        <v>2187</v>
      </c>
      <c r="B2182" t="s">
        <v>115</v>
      </c>
      <c r="C2182" s="24" t="s">
        <v>527</v>
      </c>
      <c r="D2182" t="s">
        <v>34</v>
      </c>
      <c r="I2182" t="s">
        <v>528</v>
      </c>
      <c r="J2182" t="s">
        <v>529</v>
      </c>
      <c r="K2182" t="s">
        <v>37</v>
      </c>
      <c r="L2182" t="s">
        <v>177</v>
      </c>
      <c r="M2182" t="s">
        <v>178</v>
      </c>
      <c r="N2182" t="s">
        <v>903</v>
      </c>
      <c r="P2182" t="s">
        <v>7720</v>
      </c>
      <c r="Q2182" t="s">
        <v>41</v>
      </c>
      <c r="R2182" t="s">
        <v>7734</v>
      </c>
      <c r="S2182" s="38" t="s">
        <v>7735</v>
      </c>
      <c r="T2182" t="s">
        <v>44</v>
      </c>
      <c r="U2182" t="s">
        <v>532</v>
      </c>
      <c r="W2182" s="21">
        <v>2017</v>
      </c>
      <c r="X2182" t="s">
        <v>61</v>
      </c>
      <c r="Z2182" s="2"/>
      <c r="AA2182" t="s">
        <v>7736</v>
      </c>
      <c r="AB2182" t="str">
        <f t="shared" si="51"/>
        <v>TWN_Animalia_Terrestrial Mammals_2017.pdf</v>
      </c>
      <c r="AC2182" s="8"/>
      <c r="AD2182" t="s">
        <v>7737</v>
      </c>
      <c r="AE2182" t="s">
        <v>7734</v>
      </c>
      <c r="AF2182" t="str">
        <f>VLOOKUP(AE2182,[1]urls_output!$A:$B,2,FALSE)</f>
        <v>T</v>
      </c>
    </row>
    <row r="2183" spans="1:32" ht="15" customHeight="1">
      <c r="A2183">
        <v>2188</v>
      </c>
      <c r="B2183" t="s">
        <v>115</v>
      </c>
      <c r="C2183" s="24" t="s">
        <v>527</v>
      </c>
      <c r="D2183" t="s">
        <v>34</v>
      </c>
      <c r="I2183" t="s">
        <v>528</v>
      </c>
      <c r="J2183" t="s">
        <v>529</v>
      </c>
      <c r="K2183" t="s">
        <v>37</v>
      </c>
      <c r="L2183" t="s">
        <v>177</v>
      </c>
      <c r="M2183" t="s">
        <v>178</v>
      </c>
      <c r="N2183" t="s">
        <v>179</v>
      </c>
      <c r="P2183" t="s">
        <v>180</v>
      </c>
      <c r="Q2183" t="s">
        <v>41</v>
      </c>
      <c r="R2183" t="s">
        <v>530</v>
      </c>
      <c r="S2183" s="38" t="s">
        <v>531</v>
      </c>
      <c r="T2183" t="s">
        <v>44</v>
      </c>
      <c r="U2183" t="s">
        <v>532</v>
      </c>
      <c r="W2183" s="21">
        <v>2017</v>
      </c>
      <c r="X2183" t="s">
        <v>61</v>
      </c>
      <c r="Z2183" s="2"/>
      <c r="AA2183" t="s">
        <v>533</v>
      </c>
      <c r="AB2183" t="str">
        <f t="shared" si="51"/>
        <v>TWN_Animalia_Amphibians_2017.pdf</v>
      </c>
      <c r="AC2183" s="8"/>
      <c r="AD2183" t="s">
        <v>534</v>
      </c>
      <c r="AE2183" t="s">
        <v>530</v>
      </c>
      <c r="AF2183" t="str">
        <f>VLOOKUP(AE2183,[1]urls_output!$A:$B,2,FALSE)</f>
        <v>F</v>
      </c>
    </row>
    <row r="2184" spans="1:32" ht="15" customHeight="1">
      <c r="A2184">
        <v>2189</v>
      </c>
      <c r="B2184" t="s">
        <v>115</v>
      </c>
      <c r="C2184" s="24" t="s">
        <v>527</v>
      </c>
      <c r="D2184" t="s">
        <v>34</v>
      </c>
      <c r="I2184" t="s">
        <v>528</v>
      </c>
      <c r="J2184" t="s">
        <v>529</v>
      </c>
      <c r="K2184" t="s">
        <v>37</v>
      </c>
      <c r="L2184" t="s">
        <v>177</v>
      </c>
      <c r="M2184" t="s">
        <v>178</v>
      </c>
      <c r="N2184" t="s">
        <v>2291</v>
      </c>
      <c r="P2184" t="s">
        <v>7743</v>
      </c>
      <c r="Q2184" t="s">
        <v>41</v>
      </c>
      <c r="R2184" t="s">
        <v>7748</v>
      </c>
      <c r="S2184" s="38" t="s">
        <v>7749</v>
      </c>
      <c r="T2184" t="s">
        <v>44</v>
      </c>
      <c r="U2184" t="s">
        <v>532</v>
      </c>
      <c r="W2184" s="21">
        <v>2017</v>
      </c>
      <c r="X2184" t="s">
        <v>61</v>
      </c>
      <c r="Z2184" s="2"/>
      <c r="AA2184" t="s">
        <v>533</v>
      </c>
      <c r="AB2184" t="str">
        <f t="shared" si="51"/>
        <v>TWN_Animalia_Terrestrial Reptiles_2017.pdf</v>
      </c>
      <c r="AC2184" s="8"/>
      <c r="AD2184" t="s">
        <v>7750</v>
      </c>
      <c r="AE2184" t="s">
        <v>7748</v>
      </c>
      <c r="AF2184" t="str">
        <f>VLOOKUP(AE2184,[1]urls_output!$A:$B,2,FALSE)</f>
        <v>F</v>
      </c>
    </row>
    <row r="2185" spans="1:32" ht="15" customHeight="1">
      <c r="A2185">
        <v>2190</v>
      </c>
      <c r="B2185" t="s">
        <v>115</v>
      </c>
      <c r="C2185" s="24" t="s">
        <v>527</v>
      </c>
      <c r="D2185" t="s">
        <v>34</v>
      </c>
      <c r="I2185" t="s">
        <v>528</v>
      </c>
      <c r="J2185" t="s">
        <v>529</v>
      </c>
      <c r="K2185" t="s">
        <v>96</v>
      </c>
      <c r="P2185" t="s">
        <v>7871</v>
      </c>
      <c r="Q2185" t="s">
        <v>41</v>
      </c>
      <c r="R2185" t="s">
        <v>7940</v>
      </c>
      <c r="S2185" s="38" t="s">
        <v>7941</v>
      </c>
      <c r="T2185" t="s">
        <v>44</v>
      </c>
      <c r="U2185" t="s">
        <v>532</v>
      </c>
      <c r="W2185" s="21">
        <v>2017</v>
      </c>
      <c r="X2185" t="s">
        <v>61</v>
      </c>
      <c r="Z2185" s="2"/>
      <c r="AA2185" t="s">
        <v>533</v>
      </c>
      <c r="AB2185" t="str">
        <f t="shared" si="51"/>
        <v>TWN_Plantae_Vascular plants_2017.pdf</v>
      </c>
      <c r="AC2185" s="8"/>
      <c r="AD2185" t="s">
        <v>7942</v>
      </c>
      <c r="AE2185" t="s">
        <v>7940</v>
      </c>
      <c r="AF2185" t="str">
        <f>VLOOKUP(AE2185,[1]urls_output!$A:$B,2,FALSE)</f>
        <v>F</v>
      </c>
    </row>
    <row r="2186" spans="1:32" ht="15" customHeight="1">
      <c r="A2186">
        <v>2191</v>
      </c>
      <c r="B2186" t="s">
        <v>115</v>
      </c>
      <c r="C2186" s="24" t="s">
        <v>2787</v>
      </c>
      <c r="D2186" t="s">
        <v>34</v>
      </c>
      <c r="I2186" t="s">
        <v>2788</v>
      </c>
      <c r="J2186" t="s">
        <v>2789</v>
      </c>
      <c r="K2186" t="s">
        <v>37</v>
      </c>
      <c r="P2186" t="s">
        <v>2907</v>
      </c>
      <c r="Q2186" t="s">
        <v>41</v>
      </c>
      <c r="R2186" t="s">
        <v>3256</v>
      </c>
      <c r="S2186" s="38" t="s">
        <v>3257</v>
      </c>
      <c r="T2186" t="s">
        <v>44</v>
      </c>
      <c r="U2186" t="s">
        <v>2793</v>
      </c>
      <c r="W2186" s="21">
        <v>1982</v>
      </c>
      <c r="X2186" t="s">
        <v>61</v>
      </c>
      <c r="Z2186" s="2"/>
      <c r="AB2186" t="str">
        <f t="shared" si="51"/>
        <v>GEO_Animalia_Fauna_1982.pdf</v>
      </c>
      <c r="AC2186" s="8"/>
      <c r="AD2186" t="s">
        <v>3258</v>
      </c>
      <c r="AE2186" t="s">
        <v>3256</v>
      </c>
      <c r="AF2186" t="e">
        <f>VLOOKUP(AE2186,[1]urls_output!$A:$B,2,FALSE)</f>
        <v>#VALUE!</v>
      </c>
    </row>
    <row r="2187" spans="1:32" ht="15" customHeight="1">
      <c r="A2187">
        <v>2192</v>
      </c>
      <c r="B2187" t="s">
        <v>115</v>
      </c>
      <c r="C2187" s="24" t="s">
        <v>2787</v>
      </c>
      <c r="D2187" t="s">
        <v>34</v>
      </c>
      <c r="I2187" t="s">
        <v>2788</v>
      </c>
      <c r="J2187" t="s">
        <v>2789</v>
      </c>
      <c r="K2187" t="s">
        <v>37</v>
      </c>
      <c r="P2187" t="s">
        <v>2790</v>
      </c>
      <c r="Q2187" t="s">
        <v>41</v>
      </c>
      <c r="R2187" t="s">
        <v>2791</v>
      </c>
      <c r="S2187" s="38" t="s">
        <v>2792</v>
      </c>
      <c r="T2187" t="s">
        <v>44</v>
      </c>
      <c r="U2187" t="s">
        <v>2793</v>
      </c>
      <c r="W2187" s="21">
        <v>2014</v>
      </c>
      <c r="X2187" t="s">
        <v>61</v>
      </c>
      <c r="Z2187" s="2"/>
      <c r="AB2187" t="str">
        <f t="shared" si="51"/>
        <v>GEO_Animalia_Endangered species_2014.pdf</v>
      </c>
      <c r="AC2187" s="8"/>
      <c r="AD2187" t="s">
        <v>2794</v>
      </c>
      <c r="AE2187" t="s">
        <v>2791</v>
      </c>
      <c r="AF2187" t="str">
        <f>VLOOKUP(AE2187,[1]urls_output!$A:$B,2,FALSE)</f>
        <v>T</v>
      </c>
    </row>
    <row r="2188" spans="1:32" ht="15" customHeight="1">
      <c r="A2188">
        <v>2193</v>
      </c>
      <c r="B2188" t="s">
        <v>115</v>
      </c>
      <c r="C2188" s="24" t="s">
        <v>2787</v>
      </c>
      <c r="D2188" t="s">
        <v>34</v>
      </c>
      <c r="I2188" t="s">
        <v>2788</v>
      </c>
      <c r="J2188" t="s">
        <v>2789</v>
      </c>
      <c r="K2188" t="s">
        <v>96</v>
      </c>
      <c r="P2188" t="s">
        <v>2790</v>
      </c>
      <c r="Q2188" t="s">
        <v>41</v>
      </c>
      <c r="R2188" s="1" t="s">
        <v>2791</v>
      </c>
      <c r="S2188" s="38" t="s">
        <v>2792</v>
      </c>
      <c r="T2188" t="s">
        <v>44</v>
      </c>
      <c r="U2188" t="s">
        <v>2793</v>
      </c>
      <c r="W2188" s="21">
        <v>2014</v>
      </c>
      <c r="X2188" t="s">
        <v>61</v>
      </c>
      <c r="Z2188" s="2"/>
      <c r="AB2188" t="str">
        <f t="shared" si="51"/>
        <v>GEO_Plantae_Endangered species_2014.pdf</v>
      </c>
      <c r="AC2188" s="8"/>
      <c r="AD2188" t="s">
        <v>2794</v>
      </c>
      <c r="AE2188" t="s">
        <v>2791</v>
      </c>
      <c r="AF2188" t="str">
        <f>VLOOKUP(AE2188,[1]urls_output!$A:$B,2,FALSE)</f>
        <v>T</v>
      </c>
    </row>
    <row r="2189" spans="1:32" ht="15" customHeight="1">
      <c r="A2189">
        <v>2194</v>
      </c>
      <c r="B2189" t="s">
        <v>115</v>
      </c>
      <c r="C2189" s="24" t="s">
        <v>1809</v>
      </c>
      <c r="D2189" t="s">
        <v>34</v>
      </c>
      <c r="I2189" t="s">
        <v>1810</v>
      </c>
      <c r="J2189" t="s">
        <v>1811</v>
      </c>
      <c r="K2189" t="s">
        <v>37</v>
      </c>
      <c r="L2189" t="s">
        <v>177</v>
      </c>
      <c r="M2189" t="s">
        <v>178</v>
      </c>
      <c r="N2189" t="s">
        <v>812</v>
      </c>
      <c r="P2189" t="s">
        <v>1705</v>
      </c>
      <c r="Q2189" t="s">
        <v>41</v>
      </c>
      <c r="R2189" t="s">
        <v>1812</v>
      </c>
      <c r="S2189" s="38" t="s">
        <v>1813</v>
      </c>
      <c r="T2189" t="s">
        <v>134</v>
      </c>
      <c r="U2189" t="s">
        <v>72</v>
      </c>
      <c r="W2189" s="21">
        <v>2017</v>
      </c>
      <c r="X2189" t="s">
        <v>61</v>
      </c>
      <c r="Z2189" s="2"/>
      <c r="AB2189" t="str">
        <f t="shared" si="51"/>
        <v>ISR_Animalia_Breeding birds_2017.csv</v>
      </c>
      <c r="AC2189" s="8"/>
      <c r="AD2189" t="s">
        <v>1814</v>
      </c>
      <c r="AE2189" t="s">
        <v>1812</v>
      </c>
      <c r="AF2189" t="str">
        <f>VLOOKUP(AE2189,[1]urls_output!$A:$B,2,FALSE)</f>
        <v>T</v>
      </c>
    </row>
    <row r="2190" spans="1:32" ht="15" customHeight="1">
      <c r="A2190">
        <v>2195</v>
      </c>
      <c r="B2190" t="s">
        <v>115</v>
      </c>
      <c r="C2190" s="24" t="s">
        <v>1809</v>
      </c>
      <c r="D2190" t="s">
        <v>34</v>
      </c>
      <c r="I2190" t="s">
        <v>1810</v>
      </c>
      <c r="J2190" t="s">
        <v>1811</v>
      </c>
      <c r="K2190" t="s">
        <v>37</v>
      </c>
      <c r="L2190" t="s">
        <v>177</v>
      </c>
      <c r="M2190" t="s">
        <v>178</v>
      </c>
      <c r="P2190" t="s">
        <v>7962</v>
      </c>
      <c r="Q2190" t="s">
        <v>41</v>
      </c>
      <c r="R2190" t="s">
        <v>8004</v>
      </c>
      <c r="S2190" s="38" t="s">
        <v>8005</v>
      </c>
      <c r="T2190" t="s">
        <v>44</v>
      </c>
      <c r="U2190" t="s">
        <v>72</v>
      </c>
      <c r="W2190" s="21">
        <v>2004</v>
      </c>
      <c r="X2190" t="s">
        <v>61</v>
      </c>
      <c r="Z2190" s="2"/>
      <c r="AB2190" t="str">
        <f t="shared" si="51"/>
        <v>ISR_Animalia_Vertebrates_2004.pdf</v>
      </c>
      <c r="AC2190" s="5"/>
      <c r="AD2190" t="e">
        <v>#N/A</v>
      </c>
      <c r="AE2190" t="s">
        <v>8004</v>
      </c>
      <c r="AF2190" t="str">
        <f>VLOOKUP(AE2190,[1]urls_output!$A:$B,2,FALSE)</f>
        <v>T</v>
      </c>
    </row>
    <row r="2191" spans="1:32" ht="15" customHeight="1">
      <c r="A2191">
        <v>2196</v>
      </c>
      <c r="B2191" t="s">
        <v>115</v>
      </c>
      <c r="C2191" s="24" t="s">
        <v>1809</v>
      </c>
      <c r="D2191" t="s">
        <v>34</v>
      </c>
      <c r="I2191" t="s">
        <v>1810</v>
      </c>
      <c r="J2191" t="s">
        <v>1811</v>
      </c>
      <c r="K2191" t="s">
        <v>37</v>
      </c>
      <c r="L2191" t="s">
        <v>177</v>
      </c>
      <c r="M2191" t="s">
        <v>178</v>
      </c>
      <c r="P2191" t="s">
        <v>7962</v>
      </c>
      <c r="Q2191" t="s">
        <v>41</v>
      </c>
      <c r="R2191" t="s">
        <v>8006</v>
      </c>
      <c r="S2191" s="38" t="s">
        <v>8007</v>
      </c>
      <c r="T2191" t="s">
        <v>44</v>
      </c>
      <c r="U2191" t="s">
        <v>72</v>
      </c>
      <c r="W2191" s="21">
        <v>2019</v>
      </c>
      <c r="X2191" t="s">
        <v>61</v>
      </c>
      <c r="Z2191" s="2"/>
      <c r="AB2191" t="str">
        <f t="shared" si="51"/>
        <v>ISR_Animalia_Vertebrates_2019.pdf</v>
      </c>
      <c r="AC2191" s="8"/>
      <c r="AD2191" t="s">
        <v>8008</v>
      </c>
      <c r="AE2191" t="s">
        <v>8006</v>
      </c>
      <c r="AF2191" t="str">
        <f>VLOOKUP(AE2191,[1]urls_output!$A:$B,2,FALSE)</f>
        <v>F</v>
      </c>
    </row>
    <row r="2192" spans="1:32" ht="15" customHeight="1">
      <c r="A2192">
        <v>2197</v>
      </c>
      <c r="B2192" t="s">
        <v>115</v>
      </c>
      <c r="C2192" s="24" t="s">
        <v>1809</v>
      </c>
      <c r="D2192" t="s">
        <v>34</v>
      </c>
      <c r="I2192" t="s">
        <v>1810</v>
      </c>
      <c r="J2192" t="s">
        <v>1811</v>
      </c>
      <c r="K2192" t="s">
        <v>37</v>
      </c>
      <c r="P2192" t="s">
        <v>5609</v>
      </c>
      <c r="Q2192" t="s">
        <v>41</v>
      </c>
      <c r="R2192" t="s">
        <v>5630</v>
      </c>
      <c r="S2192" s="38" t="s">
        <v>5631</v>
      </c>
      <c r="T2192" t="s">
        <v>44</v>
      </c>
      <c r="U2192" t="s">
        <v>72</v>
      </c>
      <c r="W2192" s="21">
        <v>2020</v>
      </c>
      <c r="X2192" t="s">
        <v>61</v>
      </c>
      <c r="Z2192" s="2"/>
      <c r="AB2192" t="str">
        <f t="shared" si="51"/>
        <v>ISR_Animalia_Invertebrates_2020.pdf</v>
      </c>
      <c r="AC2192" s="8"/>
      <c r="AD2192" t="s">
        <v>5632</v>
      </c>
      <c r="AE2192" t="s">
        <v>5630</v>
      </c>
      <c r="AF2192" t="str">
        <f>VLOOKUP(AE2192,[1]urls_output!$A:$B,2,FALSE)</f>
        <v>T</v>
      </c>
    </row>
    <row r="2193" spans="1:32" ht="15" customHeight="1">
      <c r="A2193">
        <v>2198</v>
      </c>
      <c r="B2193" t="s">
        <v>115</v>
      </c>
      <c r="C2193" s="24" t="s">
        <v>1809</v>
      </c>
      <c r="D2193" t="s">
        <v>34</v>
      </c>
      <c r="I2193" t="s">
        <v>1810</v>
      </c>
      <c r="J2193" t="s">
        <v>1811</v>
      </c>
      <c r="K2193" t="s">
        <v>96</v>
      </c>
      <c r="P2193" t="s">
        <v>3821</v>
      </c>
      <c r="Q2193" t="s">
        <v>41</v>
      </c>
      <c r="R2193" t="s">
        <v>4143</v>
      </c>
      <c r="S2193" s="38" t="s">
        <v>4144</v>
      </c>
      <c r="T2193" t="s">
        <v>44</v>
      </c>
      <c r="U2193" t="s">
        <v>72</v>
      </c>
      <c r="W2193" s="21">
        <v>2007</v>
      </c>
      <c r="X2193" t="s">
        <v>61</v>
      </c>
      <c r="Z2193" s="2"/>
      <c r="AB2193" t="str">
        <f t="shared" si="51"/>
        <v>ISR_Plantae_Flora_2007.pdf</v>
      </c>
      <c r="AC2193" s="5"/>
      <c r="AD2193" t="e">
        <v>#N/A</v>
      </c>
      <c r="AE2193" t="s">
        <v>4143</v>
      </c>
      <c r="AF2193" t="str">
        <f>VLOOKUP(AE2193,[1]urls_output!$A:$B,2,FALSE)</f>
        <v>T</v>
      </c>
    </row>
    <row r="2194" spans="1:32" ht="15" customHeight="1">
      <c r="A2194">
        <v>2199</v>
      </c>
      <c r="B2194" t="s">
        <v>115</v>
      </c>
      <c r="C2194" s="24" t="s">
        <v>4145</v>
      </c>
      <c r="D2194" t="s">
        <v>34</v>
      </c>
      <c r="I2194" t="s">
        <v>4146</v>
      </c>
      <c r="J2194" t="s">
        <v>4147</v>
      </c>
      <c r="K2194" t="s">
        <v>37</v>
      </c>
      <c r="L2194" t="s">
        <v>177</v>
      </c>
      <c r="M2194" t="s">
        <v>178</v>
      </c>
      <c r="P2194" t="s">
        <v>7962</v>
      </c>
      <c r="Q2194" t="s">
        <v>41</v>
      </c>
      <c r="R2194" t="s">
        <v>8009</v>
      </c>
      <c r="S2194" s="38" t="s">
        <v>8010</v>
      </c>
      <c r="T2194" t="s">
        <v>44</v>
      </c>
      <c r="U2194" t="s">
        <v>5635</v>
      </c>
      <c r="W2194" s="21">
        <v>1978</v>
      </c>
      <c r="X2194" t="s">
        <v>61</v>
      </c>
      <c r="Z2194" s="2"/>
      <c r="AB2194" t="str">
        <f t="shared" si="51"/>
        <v>KAZ_Animalia_Vertebrates_1978.pdf</v>
      </c>
      <c r="AC2194" s="8"/>
      <c r="AD2194" t="s">
        <v>8011</v>
      </c>
      <c r="AE2194" t="s">
        <v>8009</v>
      </c>
      <c r="AF2194" t="str">
        <f>VLOOKUP(AE2194,[1]urls_output!$A:$B,2,FALSE)</f>
        <v>T</v>
      </c>
    </row>
    <row r="2195" spans="1:32" ht="15" customHeight="1">
      <c r="A2195">
        <v>2200</v>
      </c>
      <c r="B2195" t="s">
        <v>115</v>
      </c>
      <c r="C2195" s="24" t="s">
        <v>4145</v>
      </c>
      <c r="D2195" t="s">
        <v>34</v>
      </c>
      <c r="I2195" t="s">
        <v>4146</v>
      </c>
      <c r="J2195" t="s">
        <v>4147</v>
      </c>
      <c r="K2195" t="s">
        <v>37</v>
      </c>
      <c r="P2195" t="s">
        <v>5609</v>
      </c>
      <c r="Q2195" t="s">
        <v>41</v>
      </c>
      <c r="R2195" t="s">
        <v>5633</v>
      </c>
      <c r="S2195" s="38" t="s">
        <v>5634</v>
      </c>
      <c r="T2195" t="s">
        <v>44</v>
      </c>
      <c r="U2195" t="s">
        <v>5635</v>
      </c>
      <c r="W2195" s="21">
        <v>2003</v>
      </c>
      <c r="X2195" t="s">
        <v>61</v>
      </c>
      <c r="Z2195" s="2"/>
      <c r="AB2195" t="str">
        <f t="shared" si="51"/>
        <v>KAZ_Animalia_Invertebrates_2003.pdf</v>
      </c>
      <c r="AC2195" s="8"/>
      <c r="AD2195" t="s">
        <v>5636</v>
      </c>
      <c r="AE2195" t="s">
        <v>5633</v>
      </c>
      <c r="AF2195" t="str">
        <f>VLOOKUP(AE2195,[1]urls_output!$A:$B,2,FALSE)</f>
        <v>T</v>
      </c>
    </row>
    <row r="2196" spans="1:32" ht="15" customHeight="1">
      <c r="A2196">
        <v>2201</v>
      </c>
      <c r="B2196" t="s">
        <v>115</v>
      </c>
      <c r="C2196" s="24" t="s">
        <v>4145</v>
      </c>
      <c r="D2196" t="s">
        <v>34</v>
      </c>
      <c r="G2196" t="s">
        <v>7784</v>
      </c>
      <c r="H2196" t="s">
        <v>8012</v>
      </c>
      <c r="I2196" t="s">
        <v>8732</v>
      </c>
      <c r="J2196" t="s">
        <v>8733</v>
      </c>
      <c r="K2196" t="s">
        <v>37</v>
      </c>
      <c r="L2196" t="s">
        <v>177</v>
      </c>
      <c r="M2196" t="s">
        <v>178</v>
      </c>
      <c r="P2196" t="s">
        <v>7962</v>
      </c>
      <c r="Q2196" t="s">
        <v>41</v>
      </c>
      <c r="R2196" t="s">
        <v>8013</v>
      </c>
      <c r="S2196" s="38" t="s">
        <v>8014</v>
      </c>
      <c r="T2196" t="s">
        <v>44</v>
      </c>
      <c r="U2196" t="s">
        <v>5635</v>
      </c>
      <c r="W2196" s="21">
        <v>2010</v>
      </c>
      <c r="X2196" t="s">
        <v>61</v>
      </c>
      <c r="Z2196" s="2"/>
      <c r="AB2196" t="str">
        <f t="shared" si="51"/>
        <v>KGZ|KAZ|UZB|TKM|TJK_Animalia_Vertebrates_2010.pdf</v>
      </c>
      <c r="AC2196" s="8"/>
      <c r="AD2196" t="s">
        <v>8015</v>
      </c>
      <c r="AE2196" t="s">
        <v>8013</v>
      </c>
      <c r="AF2196" t="str">
        <f>VLOOKUP(AE2196,[1]urls_output!$A:$B,2,FALSE)</f>
        <v>T</v>
      </c>
    </row>
    <row r="2197" spans="1:32" ht="15" customHeight="1">
      <c r="A2197">
        <v>2202</v>
      </c>
      <c r="B2197" t="s">
        <v>115</v>
      </c>
      <c r="C2197" t="s">
        <v>34</v>
      </c>
      <c r="D2197" t="s">
        <v>34</v>
      </c>
      <c r="G2197" t="s">
        <v>7784</v>
      </c>
      <c r="H2197" t="s">
        <v>8012</v>
      </c>
      <c r="I2197" t="s">
        <v>8732</v>
      </c>
      <c r="J2197" t="s">
        <v>8733</v>
      </c>
      <c r="K2197" t="s">
        <v>96</v>
      </c>
      <c r="P2197" t="s">
        <v>7779</v>
      </c>
      <c r="Q2197" t="s">
        <v>41</v>
      </c>
      <c r="R2197" t="s">
        <v>7785</v>
      </c>
      <c r="S2197" s="38" t="s">
        <v>7786</v>
      </c>
      <c r="T2197" t="s">
        <v>44</v>
      </c>
      <c r="U2197" t="s">
        <v>72</v>
      </c>
      <c r="W2197" s="21">
        <v>2009</v>
      </c>
      <c r="X2197" t="s">
        <v>61</v>
      </c>
      <c r="Z2197" s="2"/>
      <c r="AB2197" t="str">
        <f>IF(D2197="NA",   G2196&amp;"_"&amp;K2197&amp;"_"&amp;P2197&amp;"_"&amp;W2197&amp;"."&amp;T2197, G2197&amp;"_"&amp;D2197&amp;"_"&amp;K2197&amp;"_"&amp;P2197&amp;"_"&amp;W2197&amp;"."&amp;T2197)</f>
        <v>Central Asia_Plantae_Trees_2009.pdf</v>
      </c>
      <c r="AC2197" s="8"/>
      <c r="AD2197" t="s">
        <v>7787</v>
      </c>
      <c r="AE2197" t="s">
        <v>7785</v>
      </c>
      <c r="AF2197" t="str">
        <f>VLOOKUP(AE2197,[1]urls_output!$A:$B,2,FALSE)</f>
        <v>T</v>
      </c>
    </row>
    <row r="2198" spans="1:32" ht="15" customHeight="1">
      <c r="A2198">
        <v>2203</v>
      </c>
      <c r="B2198" t="s">
        <v>115</v>
      </c>
      <c r="C2198" s="24" t="s">
        <v>4145</v>
      </c>
      <c r="D2198" t="s">
        <v>34</v>
      </c>
      <c r="I2198" t="s">
        <v>4146</v>
      </c>
      <c r="J2198" t="s">
        <v>4147</v>
      </c>
      <c r="K2198" t="s">
        <v>96</v>
      </c>
      <c r="P2198" t="s">
        <v>3821</v>
      </c>
      <c r="Q2198" t="s">
        <v>41</v>
      </c>
      <c r="R2198" t="s">
        <v>4148</v>
      </c>
      <c r="S2198" s="38" t="s">
        <v>4149</v>
      </c>
      <c r="T2198" t="s">
        <v>44</v>
      </c>
      <c r="U2198" t="s">
        <v>34</v>
      </c>
      <c r="W2198" s="21">
        <v>2014</v>
      </c>
      <c r="X2198" t="s">
        <v>61</v>
      </c>
      <c r="Z2198" s="2"/>
      <c r="AB2198" t="str">
        <f t="shared" ref="AB2198:AB2222" si="52">IF(D2198="NA",   I2198&amp;"_"&amp;K2198&amp;"_"&amp;P2198&amp;"_"&amp;W2198&amp;"."&amp;T2198, I2198&amp;"_"&amp;D2198&amp;"_"&amp;K2198&amp;"_"&amp;P2198&amp;"_"&amp;W2198&amp;"."&amp;T2198)</f>
        <v>KAZ_Plantae_Flora_2014.pdf</v>
      </c>
      <c r="AC2198" s="5"/>
      <c r="AD2198" t="e">
        <v>#N/A</v>
      </c>
      <c r="AE2198" t="s">
        <v>4148</v>
      </c>
      <c r="AF2198" t="str">
        <f>VLOOKUP(AE2198,[1]urls_output!$A:$B,2,FALSE)</f>
        <v>T</v>
      </c>
    </row>
    <row r="2199" spans="1:32" ht="15" customHeight="1">
      <c r="A2199">
        <v>2204</v>
      </c>
      <c r="B2199" t="s">
        <v>115</v>
      </c>
      <c r="C2199" s="24" t="s">
        <v>943</v>
      </c>
      <c r="D2199" t="s">
        <v>34</v>
      </c>
      <c r="I2199" t="s">
        <v>944</v>
      </c>
      <c r="J2199" t="s">
        <v>945</v>
      </c>
      <c r="K2199" t="s">
        <v>96</v>
      </c>
      <c r="P2199" t="s">
        <v>89</v>
      </c>
      <c r="Q2199" t="s">
        <v>41</v>
      </c>
      <c r="R2199" t="s">
        <v>946</v>
      </c>
      <c r="S2199" s="38" t="s">
        <v>947</v>
      </c>
      <c r="T2199" t="s">
        <v>44</v>
      </c>
      <c r="U2199" t="s">
        <v>948</v>
      </c>
      <c r="W2199" s="21">
        <v>2006</v>
      </c>
      <c r="X2199" t="s">
        <v>61</v>
      </c>
      <c r="Z2199" s="2"/>
      <c r="AB2199" t="str">
        <f t="shared" si="52"/>
        <v>KGZ_Plantae_Fungi_2006.pdf</v>
      </c>
      <c r="AC2199" s="8"/>
      <c r="AD2199" t="s">
        <v>949</v>
      </c>
      <c r="AE2199" t="s">
        <v>946</v>
      </c>
      <c r="AF2199" t="str">
        <f>VLOOKUP(AE2199,[1]urls_output!$A:$B,2,FALSE)</f>
        <v>T</v>
      </c>
    </row>
    <row r="2200" spans="1:32" ht="15" customHeight="1">
      <c r="A2200">
        <v>2205</v>
      </c>
      <c r="B2200" t="s">
        <v>115</v>
      </c>
      <c r="C2200" s="24" t="s">
        <v>943</v>
      </c>
      <c r="D2200" t="s">
        <v>34</v>
      </c>
      <c r="I2200" t="s">
        <v>944</v>
      </c>
      <c r="J2200" t="s">
        <v>945</v>
      </c>
      <c r="K2200" t="s">
        <v>96</v>
      </c>
      <c r="P2200" t="s">
        <v>3821</v>
      </c>
      <c r="Q2200" t="s">
        <v>41</v>
      </c>
      <c r="R2200" t="s">
        <v>946</v>
      </c>
      <c r="S2200" s="38" t="s">
        <v>947</v>
      </c>
      <c r="T2200" t="s">
        <v>44</v>
      </c>
      <c r="U2200" t="s">
        <v>948</v>
      </c>
      <c r="W2200" s="21">
        <v>2006</v>
      </c>
      <c r="X2200" t="s">
        <v>61</v>
      </c>
      <c r="Z2200" s="2"/>
      <c r="AB2200" t="str">
        <f t="shared" si="52"/>
        <v>KGZ_Plantae_Flora_2006.pdf</v>
      </c>
      <c r="AC2200" s="8"/>
      <c r="AD2200" t="s">
        <v>949</v>
      </c>
      <c r="AE2200" t="s">
        <v>946</v>
      </c>
      <c r="AF2200" t="str">
        <f>VLOOKUP(AE2200,[1]urls_output!$A:$B,2,FALSE)</f>
        <v>T</v>
      </c>
    </row>
    <row r="2201" spans="1:32" ht="15" customHeight="1">
      <c r="A2201">
        <v>2206</v>
      </c>
      <c r="B2201" t="s">
        <v>115</v>
      </c>
      <c r="C2201" s="24" t="s">
        <v>943</v>
      </c>
      <c r="D2201" t="s">
        <v>34</v>
      </c>
      <c r="I2201" t="s">
        <v>944</v>
      </c>
      <c r="J2201" t="s">
        <v>945</v>
      </c>
      <c r="K2201" t="s">
        <v>37</v>
      </c>
      <c r="L2201" t="s">
        <v>177</v>
      </c>
      <c r="M2201" t="s">
        <v>178</v>
      </c>
      <c r="P2201" t="s">
        <v>7962</v>
      </c>
      <c r="Q2201" t="s">
        <v>41</v>
      </c>
      <c r="R2201" t="s">
        <v>946</v>
      </c>
      <c r="S2201" s="38" t="s">
        <v>947</v>
      </c>
      <c r="T2201" t="s">
        <v>44</v>
      </c>
      <c r="U2201" t="s">
        <v>948</v>
      </c>
      <c r="W2201" s="21">
        <v>2006</v>
      </c>
      <c r="X2201" t="s">
        <v>61</v>
      </c>
      <c r="Z2201" s="2"/>
      <c r="AB2201" t="str">
        <f t="shared" si="52"/>
        <v>KGZ_Animalia_Vertebrates_2006.pdf</v>
      </c>
      <c r="AC2201" s="8"/>
      <c r="AD2201" t="s">
        <v>949</v>
      </c>
      <c r="AE2201" t="s">
        <v>946</v>
      </c>
      <c r="AF2201" t="str">
        <f>VLOOKUP(AE2201,[1]urls_output!$A:$B,2,FALSE)</f>
        <v>T</v>
      </c>
    </row>
    <row r="2202" spans="1:32" ht="15" customHeight="1">
      <c r="A2202">
        <v>2207</v>
      </c>
      <c r="B2202" t="s">
        <v>115</v>
      </c>
      <c r="C2202" s="24" t="s">
        <v>943</v>
      </c>
      <c r="D2202" t="s">
        <v>34</v>
      </c>
      <c r="I2202" t="s">
        <v>944</v>
      </c>
      <c r="J2202" t="s">
        <v>945</v>
      </c>
      <c r="K2202" t="s">
        <v>37</v>
      </c>
      <c r="L2202" t="s">
        <v>38</v>
      </c>
      <c r="P2202" t="s">
        <v>937</v>
      </c>
      <c r="Q2202" t="s">
        <v>41</v>
      </c>
      <c r="R2202" t="s">
        <v>946</v>
      </c>
      <c r="S2202" s="38" t="s">
        <v>947</v>
      </c>
      <c r="T2202" t="s">
        <v>44</v>
      </c>
      <c r="U2202" t="s">
        <v>948</v>
      </c>
      <c r="W2202" s="21">
        <v>2006</v>
      </c>
      <c r="X2202" t="s">
        <v>61</v>
      </c>
      <c r="Z2202" s="2"/>
      <c r="AB2202" t="str">
        <f t="shared" si="52"/>
        <v>KGZ_Animalia_Arthropods_2006.pdf</v>
      </c>
      <c r="AC2202" s="8"/>
      <c r="AD2202" t="s">
        <v>949</v>
      </c>
      <c r="AE2202" t="s">
        <v>946</v>
      </c>
      <c r="AF2202" t="str">
        <f>VLOOKUP(AE2202,[1]urls_output!$A:$B,2,FALSE)</f>
        <v>T</v>
      </c>
    </row>
    <row r="2203" spans="1:32" ht="15" customHeight="1">
      <c r="A2203">
        <v>2208</v>
      </c>
      <c r="B2203" t="s">
        <v>115</v>
      </c>
      <c r="C2203" s="24" t="s">
        <v>2682</v>
      </c>
      <c r="D2203" t="s">
        <v>34</v>
      </c>
      <c r="I2203" t="s">
        <v>2683</v>
      </c>
      <c r="J2203" t="s">
        <v>2684</v>
      </c>
      <c r="K2203" t="s">
        <v>37</v>
      </c>
      <c r="L2203" t="s">
        <v>177</v>
      </c>
      <c r="M2203" t="s">
        <v>178</v>
      </c>
      <c r="N2203" t="s">
        <v>903</v>
      </c>
      <c r="P2203" t="s">
        <v>5979</v>
      </c>
      <c r="Q2203" t="s">
        <v>41</v>
      </c>
      <c r="R2203" t="s">
        <v>6159</v>
      </c>
      <c r="S2203" s="38" t="s">
        <v>6160</v>
      </c>
      <c r="T2203" t="s">
        <v>44</v>
      </c>
      <c r="U2203" t="s">
        <v>72</v>
      </c>
      <c r="W2203" s="21">
        <v>2010</v>
      </c>
      <c r="X2203" t="s">
        <v>61</v>
      </c>
      <c r="Z2203" s="2"/>
      <c r="AB2203" t="str">
        <f t="shared" si="52"/>
        <v>MYS_Animalia_Mammals_2010.pdf</v>
      </c>
      <c r="AC2203" s="8"/>
      <c r="AD2203" t="s">
        <v>6161</v>
      </c>
      <c r="AE2203" t="s">
        <v>6159</v>
      </c>
      <c r="AF2203" t="str">
        <f>VLOOKUP(AE2203,[1]urls_output!$A:$B,2,FALSE)</f>
        <v>T</v>
      </c>
    </row>
    <row r="2204" spans="1:32" ht="15" customHeight="1">
      <c r="A2204">
        <v>2209</v>
      </c>
      <c r="B2204" t="s">
        <v>115</v>
      </c>
      <c r="C2204" s="24" t="s">
        <v>2682</v>
      </c>
      <c r="D2204" t="s">
        <v>34</v>
      </c>
      <c r="I2204" t="s">
        <v>2683</v>
      </c>
      <c r="J2204" t="s">
        <v>2684</v>
      </c>
      <c r="K2204" t="s">
        <v>96</v>
      </c>
      <c r="P2204" t="s">
        <v>2685</v>
      </c>
      <c r="Q2204" t="s">
        <v>41</v>
      </c>
      <c r="R2204" t="s">
        <v>2686</v>
      </c>
      <c r="S2204" s="38" t="s">
        <v>2687</v>
      </c>
      <c r="T2204" t="s">
        <v>44</v>
      </c>
      <c r="U2204" t="s">
        <v>72</v>
      </c>
      <c r="W2204" s="21">
        <v>2010</v>
      </c>
      <c r="X2204" t="s">
        <v>61</v>
      </c>
      <c r="Z2204" s="2"/>
      <c r="AB2204" t="str">
        <f t="shared" si="52"/>
        <v>MYS_Plantae_Dipterocarpaceae_2010.pdf</v>
      </c>
      <c r="AC2204" s="8"/>
      <c r="AD2204" t="s">
        <v>2688</v>
      </c>
      <c r="AE2204" t="s">
        <v>2686</v>
      </c>
      <c r="AF2204" t="str">
        <f>VLOOKUP(AE2204,[1]urls_output!$A:$B,2,FALSE)</f>
        <v>F</v>
      </c>
    </row>
    <row r="2205" spans="1:32" ht="15" customHeight="1">
      <c r="A2205">
        <v>2210</v>
      </c>
      <c r="B2205" t="s">
        <v>115</v>
      </c>
      <c r="C2205" s="24" t="s">
        <v>2682</v>
      </c>
      <c r="D2205" t="s">
        <v>34</v>
      </c>
      <c r="I2205" t="s">
        <v>2683</v>
      </c>
      <c r="J2205" t="s">
        <v>2684</v>
      </c>
      <c r="K2205" t="s">
        <v>96</v>
      </c>
      <c r="P2205" t="s">
        <v>7093</v>
      </c>
      <c r="Q2205" t="s">
        <v>41</v>
      </c>
      <c r="R2205" t="s">
        <v>7094</v>
      </c>
      <c r="S2205" s="38" t="s">
        <v>7095</v>
      </c>
      <c r="T2205" t="s">
        <v>44</v>
      </c>
      <c r="U2205" t="s">
        <v>72</v>
      </c>
      <c r="W2205" s="21">
        <v>2023</v>
      </c>
      <c r="X2205" t="s">
        <v>61</v>
      </c>
      <c r="Z2205" s="2"/>
      <c r="AA2205" t="s">
        <v>7096</v>
      </c>
      <c r="AB2205" t="str">
        <f t="shared" si="52"/>
        <v>MYS_Plantae_Peninsular planrs_2023.pdf</v>
      </c>
      <c r="AC2205" s="5"/>
      <c r="AD2205" t="e">
        <v>#N/A</v>
      </c>
      <c r="AE2205" t="s">
        <v>7094</v>
      </c>
      <c r="AF2205" t="str">
        <f>VLOOKUP(AE2205,[1]urls_output!$A:$B,2,FALSE)</f>
        <v>T</v>
      </c>
    </row>
    <row r="2206" spans="1:32" ht="15" customHeight="1">
      <c r="A2206">
        <v>2211</v>
      </c>
      <c r="B2206" t="s">
        <v>115</v>
      </c>
      <c r="C2206" s="24" t="s">
        <v>2682</v>
      </c>
      <c r="D2206" t="s">
        <v>34</v>
      </c>
      <c r="I2206" t="s">
        <v>2683</v>
      </c>
      <c r="J2206" t="s">
        <v>2684</v>
      </c>
      <c r="K2206" t="s">
        <v>37</v>
      </c>
      <c r="L2206" t="s">
        <v>177</v>
      </c>
      <c r="M2206" t="s">
        <v>178</v>
      </c>
      <c r="N2206" t="s">
        <v>903</v>
      </c>
      <c r="P2206" t="s">
        <v>5979</v>
      </c>
      <c r="Q2206" t="s">
        <v>41</v>
      </c>
      <c r="R2206" t="s">
        <v>6162</v>
      </c>
      <c r="S2206" s="38" t="s">
        <v>6163</v>
      </c>
      <c r="T2206" t="s">
        <v>44</v>
      </c>
      <c r="U2206" t="s">
        <v>72</v>
      </c>
      <c r="W2206" s="21">
        <v>2017</v>
      </c>
      <c r="X2206" t="s">
        <v>61</v>
      </c>
      <c r="Z2206" s="2"/>
      <c r="AB2206" t="str">
        <f t="shared" si="52"/>
        <v>MYS_Animalia_Mammals_2017.pdf</v>
      </c>
      <c r="AC2206" s="8"/>
      <c r="AD2206" t="s">
        <v>6164</v>
      </c>
      <c r="AE2206" t="s">
        <v>6162</v>
      </c>
      <c r="AF2206" t="str">
        <f>VLOOKUP(AE2206,[1]urls_output!$A:$B,2,FALSE)</f>
        <v>T</v>
      </c>
    </row>
    <row r="2207" spans="1:32" ht="15" customHeight="1">
      <c r="A2207">
        <v>2212</v>
      </c>
      <c r="B2207" t="s">
        <v>115</v>
      </c>
      <c r="C2207" s="24" t="s">
        <v>535</v>
      </c>
      <c r="D2207" t="s">
        <v>34</v>
      </c>
      <c r="I2207" t="s">
        <v>536</v>
      </c>
      <c r="J2207" t="s">
        <v>537</v>
      </c>
      <c r="K2207" t="s">
        <v>37</v>
      </c>
      <c r="L2207" t="s">
        <v>177</v>
      </c>
      <c r="M2207" t="s">
        <v>178</v>
      </c>
      <c r="N2207" t="s">
        <v>903</v>
      </c>
      <c r="P2207" t="s">
        <v>5979</v>
      </c>
      <c r="Q2207" t="s">
        <v>41</v>
      </c>
      <c r="R2207" t="s">
        <v>6165</v>
      </c>
      <c r="S2207" s="38" t="s">
        <v>6166</v>
      </c>
      <c r="T2207" t="s">
        <v>44</v>
      </c>
      <c r="U2207" t="s">
        <v>72</v>
      </c>
      <c r="W2207" s="21">
        <v>2006</v>
      </c>
      <c r="X2207" t="s">
        <v>61</v>
      </c>
      <c r="Z2207" s="2"/>
      <c r="AB2207" t="str">
        <f t="shared" si="52"/>
        <v>MNG_Animalia_Mammals_2006.pdf</v>
      </c>
      <c r="AC2207" s="8"/>
      <c r="AD2207" t="s">
        <v>6167</v>
      </c>
      <c r="AE2207" t="s">
        <v>6165</v>
      </c>
      <c r="AF2207" t="str">
        <f>VLOOKUP(AE2207,[1]urls_output!$A:$B,2,FALSE)</f>
        <v>F</v>
      </c>
    </row>
    <row r="2208" spans="1:32" ht="15" customHeight="1">
      <c r="A2208">
        <v>2213</v>
      </c>
      <c r="B2208" t="s">
        <v>115</v>
      </c>
      <c r="C2208" s="24" t="s">
        <v>535</v>
      </c>
      <c r="D2208" t="s">
        <v>34</v>
      </c>
      <c r="I2208" t="s">
        <v>536</v>
      </c>
      <c r="J2208" t="s">
        <v>537</v>
      </c>
      <c r="K2208" t="s">
        <v>37</v>
      </c>
      <c r="L2208" t="s">
        <v>177</v>
      </c>
      <c r="M2208" t="s">
        <v>178</v>
      </c>
      <c r="P2208" t="s">
        <v>3709</v>
      </c>
      <c r="Q2208" t="s">
        <v>41</v>
      </c>
      <c r="R2208" t="s">
        <v>3771</v>
      </c>
      <c r="S2208" s="38" t="s">
        <v>3772</v>
      </c>
      <c r="T2208" t="s">
        <v>44</v>
      </c>
      <c r="U2208" t="s">
        <v>72</v>
      </c>
      <c r="W2208" s="21">
        <v>2006</v>
      </c>
      <c r="X2208" t="s">
        <v>61</v>
      </c>
      <c r="Z2208" s="2"/>
      <c r="AB2208" t="str">
        <f t="shared" si="52"/>
        <v>MNG_Animalia_Fishes_2006.pdf</v>
      </c>
      <c r="AC2208" s="8"/>
      <c r="AD2208" t="s">
        <v>3773</v>
      </c>
      <c r="AE2208" t="s">
        <v>3771</v>
      </c>
      <c r="AF2208" t="str">
        <f>VLOOKUP(AE2208,[1]urls_output!$A:$B,2,FALSE)</f>
        <v>T</v>
      </c>
    </row>
    <row r="2209" spans="1:32" ht="15" customHeight="1">
      <c r="A2209">
        <v>2214</v>
      </c>
      <c r="B2209" t="s">
        <v>115</v>
      </c>
      <c r="C2209" s="24" t="s">
        <v>535</v>
      </c>
      <c r="D2209" t="s">
        <v>34</v>
      </c>
      <c r="I2209" t="s">
        <v>536</v>
      </c>
      <c r="J2209" t="s">
        <v>537</v>
      </c>
      <c r="K2209" t="s">
        <v>37</v>
      </c>
      <c r="L2209" t="s">
        <v>177</v>
      </c>
      <c r="M2209" t="s">
        <v>178</v>
      </c>
      <c r="N2209" t="s">
        <v>2291</v>
      </c>
      <c r="P2209" t="s">
        <v>7214</v>
      </c>
      <c r="Q2209" t="s">
        <v>41</v>
      </c>
      <c r="R2209" t="s">
        <v>538</v>
      </c>
      <c r="S2209" s="38" t="s">
        <v>539</v>
      </c>
      <c r="T2209" t="s">
        <v>44</v>
      </c>
      <c r="U2209" t="s">
        <v>72</v>
      </c>
      <c r="W2209" s="21">
        <v>2006</v>
      </c>
      <c r="X2209" t="s">
        <v>61</v>
      </c>
      <c r="Z2209" s="2"/>
      <c r="AB2209" t="str">
        <f t="shared" si="52"/>
        <v>MNG_Animalia_Reptiles_2006.pdf</v>
      </c>
      <c r="AC2209" s="8"/>
      <c r="AD2209" t="s">
        <v>540</v>
      </c>
      <c r="AE2209" t="s">
        <v>538</v>
      </c>
      <c r="AF2209" t="str">
        <f>VLOOKUP(AE2209,[1]urls_output!$A:$B,2,FALSE)</f>
        <v>T</v>
      </c>
    </row>
    <row r="2210" spans="1:32" ht="15" customHeight="1">
      <c r="A2210">
        <v>2215</v>
      </c>
      <c r="B2210" t="s">
        <v>115</v>
      </c>
      <c r="C2210" s="24" t="s">
        <v>535</v>
      </c>
      <c r="D2210" t="s">
        <v>34</v>
      </c>
      <c r="I2210" t="s">
        <v>536</v>
      </c>
      <c r="J2210" t="s">
        <v>537</v>
      </c>
      <c r="K2210" t="s">
        <v>37</v>
      </c>
      <c r="L2210" t="s">
        <v>177</v>
      </c>
      <c r="M2210" t="s">
        <v>178</v>
      </c>
      <c r="N2210" t="s">
        <v>179</v>
      </c>
      <c r="P2210" t="s">
        <v>180</v>
      </c>
      <c r="Q2210" t="s">
        <v>41</v>
      </c>
      <c r="R2210" t="s">
        <v>538</v>
      </c>
      <c r="S2210" s="38" t="s">
        <v>539</v>
      </c>
      <c r="T2210" t="s">
        <v>44</v>
      </c>
      <c r="U2210" t="s">
        <v>72</v>
      </c>
      <c r="W2210" s="21">
        <v>2006</v>
      </c>
      <c r="X2210" t="s">
        <v>61</v>
      </c>
      <c r="Z2210" s="2"/>
      <c r="AB2210" t="str">
        <f t="shared" si="52"/>
        <v>MNG_Animalia_Amphibians_2006.pdf</v>
      </c>
      <c r="AC2210" s="8"/>
      <c r="AD2210" t="s">
        <v>540</v>
      </c>
      <c r="AE2210" t="s">
        <v>538</v>
      </c>
      <c r="AF2210" t="str">
        <f>VLOOKUP(AE2210,[1]urls_output!$A:$B,2,FALSE)</f>
        <v>T</v>
      </c>
    </row>
    <row r="2211" spans="1:32" ht="15" customHeight="1">
      <c r="A2211">
        <v>2216</v>
      </c>
      <c r="B2211" t="s">
        <v>115</v>
      </c>
      <c r="C2211" s="24" t="s">
        <v>535</v>
      </c>
      <c r="D2211" t="s">
        <v>34</v>
      </c>
      <c r="I2211" t="s">
        <v>536</v>
      </c>
      <c r="J2211" t="s">
        <v>537</v>
      </c>
      <c r="K2211" t="s">
        <v>37</v>
      </c>
      <c r="L2211" t="s">
        <v>177</v>
      </c>
      <c r="M2211" t="s">
        <v>178</v>
      </c>
      <c r="N2211" t="s">
        <v>812</v>
      </c>
      <c r="P2211" t="s">
        <v>1146</v>
      </c>
      <c r="Q2211" t="s">
        <v>41</v>
      </c>
      <c r="R2211" t="s">
        <v>1365</v>
      </c>
      <c r="S2211" s="38" t="s">
        <v>1366</v>
      </c>
      <c r="T2211" t="s">
        <v>44</v>
      </c>
      <c r="U2211" t="s">
        <v>72</v>
      </c>
      <c r="W2211" s="21">
        <v>2020</v>
      </c>
      <c r="X2211" t="s">
        <v>61</v>
      </c>
      <c r="Z2211" s="2"/>
      <c r="AB2211" t="str">
        <f t="shared" si="52"/>
        <v>MNG_Animalia_Birds_2020.pdf</v>
      </c>
      <c r="AC2211" s="8"/>
      <c r="AD2211" t="s">
        <v>1367</v>
      </c>
      <c r="AE2211" t="s">
        <v>1365</v>
      </c>
      <c r="AF2211" t="str">
        <f>VLOOKUP(AE2211,[1]urls_output!$A:$B,2,FALSE)</f>
        <v>T</v>
      </c>
    </row>
    <row r="2212" spans="1:32" ht="15" customHeight="1">
      <c r="A2212">
        <v>2217</v>
      </c>
      <c r="B2212" t="s">
        <v>115</v>
      </c>
      <c r="C2212" s="24" t="s">
        <v>535</v>
      </c>
      <c r="D2212" t="s">
        <v>34</v>
      </c>
      <c r="I2212" t="s">
        <v>536</v>
      </c>
      <c r="J2212" t="s">
        <v>537</v>
      </c>
      <c r="K2212" t="s">
        <v>96</v>
      </c>
      <c r="P2212" t="s">
        <v>3821</v>
      </c>
      <c r="Q2212" t="s">
        <v>41</v>
      </c>
      <c r="R2212" t="s">
        <v>4150</v>
      </c>
      <c r="S2212" s="38" t="s">
        <v>4151</v>
      </c>
      <c r="T2212" t="s">
        <v>44</v>
      </c>
      <c r="U2212" t="s">
        <v>3261</v>
      </c>
      <c r="W2212" s="21">
        <v>2024</v>
      </c>
      <c r="X2212" t="s">
        <v>61</v>
      </c>
      <c r="Z2212" s="2"/>
      <c r="AB2212" t="str">
        <f t="shared" si="52"/>
        <v>MNG_Plantae_Flora_2024.pdf</v>
      </c>
      <c r="AC2212" s="8"/>
      <c r="AD2212" t="s">
        <v>4152</v>
      </c>
      <c r="AE2212" t="s">
        <v>4150</v>
      </c>
      <c r="AF2212" t="str">
        <f>VLOOKUP(AE2212,[1]urls_output!$A:$B,2,FALSE)</f>
        <v>F</v>
      </c>
    </row>
    <row r="2213" spans="1:32" ht="15" customHeight="1">
      <c r="A2213">
        <v>2218</v>
      </c>
      <c r="B2213" t="s">
        <v>115</v>
      </c>
      <c r="C2213" s="24" t="s">
        <v>535</v>
      </c>
      <c r="D2213" t="s">
        <v>34</v>
      </c>
      <c r="I2213" t="s">
        <v>536</v>
      </c>
      <c r="J2213" t="s">
        <v>537</v>
      </c>
      <c r="K2213" t="s">
        <v>96</v>
      </c>
      <c r="P2213" t="s">
        <v>3821</v>
      </c>
      <c r="Q2213" t="s">
        <v>41</v>
      </c>
      <c r="R2213" t="s">
        <v>4153</v>
      </c>
      <c r="S2213" s="38" t="s">
        <v>4154</v>
      </c>
      <c r="T2213" t="s">
        <v>44</v>
      </c>
      <c r="U2213" t="s">
        <v>72</v>
      </c>
      <c r="W2213" s="21">
        <v>2018</v>
      </c>
      <c r="X2213" t="s">
        <v>61</v>
      </c>
      <c r="Z2213" s="2"/>
      <c r="AB2213" t="str">
        <f t="shared" si="52"/>
        <v>MNG_Plantae_Flora_2018.pdf</v>
      </c>
      <c r="AC2213" s="8"/>
      <c r="AD2213" t="s">
        <v>4155</v>
      </c>
      <c r="AE2213" t="s">
        <v>4153</v>
      </c>
      <c r="AF2213" t="str">
        <f>VLOOKUP(AE2213,[1]urls_output!$A:$B,2,FALSE)</f>
        <v>F</v>
      </c>
    </row>
    <row r="2214" spans="1:32" ht="15" customHeight="1">
      <c r="A2214">
        <v>2219</v>
      </c>
      <c r="B2214" t="s">
        <v>115</v>
      </c>
      <c r="C2214" s="24" t="s">
        <v>535</v>
      </c>
      <c r="D2214" t="s">
        <v>34</v>
      </c>
      <c r="I2214" t="s">
        <v>536</v>
      </c>
      <c r="J2214" t="s">
        <v>537</v>
      </c>
      <c r="K2214" t="s">
        <v>96</v>
      </c>
      <c r="P2214" t="s">
        <v>3821</v>
      </c>
      <c r="Q2214" t="s">
        <v>41</v>
      </c>
      <c r="R2214" t="s">
        <v>3259</v>
      </c>
      <c r="S2214" s="38" t="s">
        <v>3260</v>
      </c>
      <c r="T2214" t="s">
        <v>44</v>
      </c>
      <c r="U2214" t="s">
        <v>3261</v>
      </c>
      <c r="W2214" s="21">
        <v>2013</v>
      </c>
      <c r="X2214" t="s">
        <v>61</v>
      </c>
      <c r="Z2214" s="2"/>
      <c r="AB2214" t="str">
        <f t="shared" si="52"/>
        <v>MNG_Plantae_Flora_2013.pdf</v>
      </c>
      <c r="AC2214" s="8"/>
      <c r="AD2214" t="s">
        <v>3262</v>
      </c>
      <c r="AE2214" t="s">
        <v>3259</v>
      </c>
      <c r="AF2214" t="str">
        <f>VLOOKUP(AE2214,[1]urls_output!$A:$B,2,FALSE)</f>
        <v>T</v>
      </c>
    </row>
    <row r="2215" spans="1:32" ht="15" customHeight="1">
      <c r="A2215">
        <v>2220</v>
      </c>
      <c r="B2215" t="s">
        <v>115</v>
      </c>
      <c r="C2215" s="24" t="s">
        <v>535</v>
      </c>
      <c r="D2215" t="s">
        <v>34</v>
      </c>
      <c r="I2215" t="s">
        <v>536</v>
      </c>
      <c r="J2215" t="s">
        <v>537</v>
      </c>
      <c r="K2215" t="s">
        <v>37</v>
      </c>
      <c r="P2215" t="s">
        <v>2907</v>
      </c>
      <c r="Q2215" t="s">
        <v>41</v>
      </c>
      <c r="R2215" t="s">
        <v>3259</v>
      </c>
      <c r="S2215" s="38" t="s">
        <v>3260</v>
      </c>
      <c r="T2215" t="s">
        <v>44</v>
      </c>
      <c r="U2215" t="s">
        <v>3261</v>
      </c>
      <c r="W2215" s="21">
        <v>2013</v>
      </c>
      <c r="X2215" t="s">
        <v>61</v>
      </c>
      <c r="Z2215" s="2"/>
      <c r="AB2215" t="str">
        <f t="shared" si="52"/>
        <v>MNG_Animalia_Fauna_2013.pdf</v>
      </c>
      <c r="AC2215" s="8"/>
      <c r="AD2215" t="s">
        <v>3262</v>
      </c>
      <c r="AE2215" t="s">
        <v>3259</v>
      </c>
      <c r="AF2215" t="str">
        <f>VLOOKUP(AE2215,[1]urls_output!$A:$B,2,FALSE)</f>
        <v>T</v>
      </c>
    </row>
    <row r="2216" spans="1:32" ht="15" customHeight="1">
      <c r="A2216">
        <v>2221</v>
      </c>
      <c r="B2216" t="s">
        <v>115</v>
      </c>
      <c r="C2216" s="24" t="s">
        <v>1368</v>
      </c>
      <c r="D2216" t="s">
        <v>34</v>
      </c>
      <c r="I2216" t="s">
        <v>1369</v>
      </c>
      <c r="J2216" t="s">
        <v>1370</v>
      </c>
      <c r="K2216" t="s">
        <v>37</v>
      </c>
      <c r="L2216" t="s">
        <v>177</v>
      </c>
      <c r="M2216" t="s">
        <v>178</v>
      </c>
      <c r="N2216" t="s">
        <v>903</v>
      </c>
      <c r="P2216" t="s">
        <v>5979</v>
      </c>
      <c r="Q2216" t="s">
        <v>41</v>
      </c>
      <c r="R2216" t="s">
        <v>1371</v>
      </c>
      <c r="S2216" s="38" t="s">
        <v>1372</v>
      </c>
      <c r="T2216" t="s">
        <v>44</v>
      </c>
      <c r="U2216" t="s">
        <v>72</v>
      </c>
      <c r="W2216" s="21">
        <v>2021</v>
      </c>
      <c r="X2216" t="s">
        <v>61</v>
      </c>
      <c r="Z2216" s="2"/>
      <c r="AB2216" t="str">
        <f t="shared" si="52"/>
        <v>MMR_Animalia_Mammals_2021.pdf</v>
      </c>
      <c r="AC2216" s="8"/>
      <c r="AD2216" t="s">
        <v>1373</v>
      </c>
      <c r="AE2216" t="s">
        <v>1371</v>
      </c>
      <c r="AF2216" t="str">
        <f>VLOOKUP(AE2216,[1]urls_output!$A:$B,2,FALSE)</f>
        <v>F</v>
      </c>
    </row>
    <row r="2217" spans="1:32" ht="15" customHeight="1">
      <c r="A2217">
        <v>2222</v>
      </c>
      <c r="B2217" t="s">
        <v>115</v>
      </c>
      <c r="C2217" s="24" t="s">
        <v>1368</v>
      </c>
      <c r="D2217" t="s">
        <v>34</v>
      </c>
      <c r="I2217" t="s">
        <v>1369</v>
      </c>
      <c r="J2217" t="s">
        <v>1370</v>
      </c>
      <c r="K2217" t="s">
        <v>37</v>
      </c>
      <c r="L2217" t="s">
        <v>177</v>
      </c>
      <c r="M2217" t="s">
        <v>178</v>
      </c>
      <c r="N2217" t="s">
        <v>2291</v>
      </c>
      <c r="P2217" t="s">
        <v>7214</v>
      </c>
      <c r="Q2217" t="s">
        <v>41</v>
      </c>
      <c r="R2217" t="s">
        <v>1371</v>
      </c>
      <c r="S2217" s="38" t="s">
        <v>1372</v>
      </c>
      <c r="T2217" t="s">
        <v>44</v>
      </c>
      <c r="U2217" t="s">
        <v>72</v>
      </c>
      <c r="W2217" s="21">
        <v>2021</v>
      </c>
      <c r="X2217" t="s">
        <v>61</v>
      </c>
      <c r="Z2217" s="2"/>
      <c r="AB2217" t="str">
        <f t="shared" si="52"/>
        <v>MMR_Animalia_Reptiles_2021.pdf</v>
      </c>
      <c r="AC2217" s="8"/>
      <c r="AD2217" t="s">
        <v>1373</v>
      </c>
      <c r="AE2217" t="s">
        <v>1371</v>
      </c>
      <c r="AF2217" t="str">
        <f>VLOOKUP(AE2217,[1]urls_output!$A:$B,2,FALSE)</f>
        <v>F</v>
      </c>
    </row>
    <row r="2218" spans="1:32" ht="15" customHeight="1">
      <c r="A2218">
        <v>2223</v>
      </c>
      <c r="B2218" t="s">
        <v>115</v>
      </c>
      <c r="C2218" s="24" t="s">
        <v>1368</v>
      </c>
      <c r="D2218" t="s">
        <v>34</v>
      </c>
      <c r="I2218" t="s">
        <v>1369</v>
      </c>
      <c r="J2218" t="s">
        <v>1370</v>
      </c>
      <c r="K2218" t="s">
        <v>37</v>
      </c>
      <c r="L2218" t="s">
        <v>177</v>
      </c>
      <c r="M2218" t="s">
        <v>178</v>
      </c>
      <c r="N2218" t="s">
        <v>812</v>
      </c>
      <c r="P2218" t="s">
        <v>1146</v>
      </c>
      <c r="Q2218" t="s">
        <v>41</v>
      </c>
      <c r="R2218" t="s">
        <v>1371</v>
      </c>
      <c r="S2218" s="38" t="s">
        <v>1372</v>
      </c>
      <c r="T2218" t="s">
        <v>44</v>
      </c>
      <c r="U2218" t="s">
        <v>72</v>
      </c>
      <c r="W2218" s="21">
        <v>2021</v>
      </c>
      <c r="X2218" t="s">
        <v>61</v>
      </c>
      <c r="Z2218" s="2"/>
      <c r="AB2218" t="str">
        <f t="shared" si="52"/>
        <v>MMR_Animalia_Birds_2021.pdf</v>
      </c>
      <c r="AC2218" s="8"/>
      <c r="AD2218" t="s">
        <v>1373</v>
      </c>
      <c r="AE2218" t="s">
        <v>1371</v>
      </c>
      <c r="AF2218" t="str">
        <f>VLOOKUP(AE2218,[1]urls_output!$A:$B,2,FALSE)</f>
        <v>F</v>
      </c>
    </row>
    <row r="2219" spans="1:32" ht="15" customHeight="1">
      <c r="A2219">
        <v>2224</v>
      </c>
      <c r="B2219" t="s">
        <v>115</v>
      </c>
      <c r="C2219" s="24" t="s">
        <v>541</v>
      </c>
      <c r="D2219" t="s">
        <v>34</v>
      </c>
      <c r="I2219" t="s">
        <v>542</v>
      </c>
      <c r="J2219" t="s">
        <v>543</v>
      </c>
      <c r="K2219" t="s">
        <v>37</v>
      </c>
      <c r="L2219" t="s">
        <v>177</v>
      </c>
      <c r="M2219" t="s">
        <v>178</v>
      </c>
      <c r="N2219" t="s">
        <v>903</v>
      </c>
      <c r="P2219" t="s">
        <v>5979</v>
      </c>
      <c r="Q2219" t="s">
        <v>41</v>
      </c>
      <c r="R2219" t="s">
        <v>544</v>
      </c>
      <c r="S2219" s="38" t="s">
        <v>545</v>
      </c>
      <c r="T2219" t="s">
        <v>44</v>
      </c>
      <c r="U2219" t="s">
        <v>72</v>
      </c>
      <c r="W2219" s="21">
        <v>2005</v>
      </c>
      <c r="X2219" t="s">
        <v>61</v>
      </c>
      <c r="Z2219" s="2"/>
      <c r="AB2219" t="str">
        <f t="shared" si="52"/>
        <v>THA_Animalia_Mammals_2005.pdf</v>
      </c>
      <c r="AC2219" s="8"/>
      <c r="AD2219" t="s">
        <v>546</v>
      </c>
      <c r="AE2219" t="s">
        <v>544</v>
      </c>
      <c r="AF2219" t="str">
        <f>VLOOKUP(AE2219,[1]urls_output!$A:$B,2,FALSE)</f>
        <v>T</v>
      </c>
    </row>
    <row r="2220" spans="1:32" ht="15" customHeight="1">
      <c r="A2220">
        <v>2225</v>
      </c>
      <c r="B2220" t="s">
        <v>115</v>
      </c>
      <c r="C2220" s="24" t="s">
        <v>541</v>
      </c>
      <c r="D2220" t="s">
        <v>34</v>
      </c>
      <c r="I2220" t="s">
        <v>542</v>
      </c>
      <c r="J2220" t="s">
        <v>543</v>
      </c>
      <c r="K2220" t="s">
        <v>37</v>
      </c>
      <c r="L2220" t="s">
        <v>177</v>
      </c>
      <c r="M2220" t="s">
        <v>178</v>
      </c>
      <c r="N2220" t="s">
        <v>2291</v>
      </c>
      <c r="P2220" t="s">
        <v>7214</v>
      </c>
      <c r="Q2220" t="s">
        <v>41</v>
      </c>
      <c r="R2220" t="s">
        <v>544</v>
      </c>
      <c r="S2220" s="38" t="s">
        <v>545</v>
      </c>
      <c r="T2220" t="s">
        <v>44</v>
      </c>
      <c r="U2220" t="s">
        <v>72</v>
      </c>
      <c r="W2220" s="21">
        <v>2005</v>
      </c>
      <c r="X2220" t="s">
        <v>61</v>
      </c>
      <c r="Z2220" s="2"/>
      <c r="AB2220" t="str">
        <f t="shared" si="52"/>
        <v>THA_Animalia_Reptiles_2005.pdf</v>
      </c>
      <c r="AC2220" s="8"/>
      <c r="AD2220" t="s">
        <v>546</v>
      </c>
      <c r="AE2220" t="s">
        <v>544</v>
      </c>
      <c r="AF2220" t="str">
        <f>VLOOKUP(AE2220,[1]urls_output!$A:$B,2,FALSE)</f>
        <v>T</v>
      </c>
    </row>
    <row r="2221" spans="1:32" ht="15" customHeight="1">
      <c r="A2221">
        <v>2226</v>
      </c>
      <c r="B2221" t="s">
        <v>115</v>
      </c>
      <c r="C2221" s="24" t="s">
        <v>541</v>
      </c>
      <c r="D2221" t="s">
        <v>34</v>
      </c>
      <c r="I2221" t="s">
        <v>542</v>
      </c>
      <c r="J2221" t="s">
        <v>543</v>
      </c>
      <c r="K2221" t="s">
        <v>37</v>
      </c>
      <c r="L2221" t="s">
        <v>177</v>
      </c>
      <c r="M2221" t="s">
        <v>178</v>
      </c>
      <c r="N2221" t="s">
        <v>179</v>
      </c>
      <c r="P2221" t="s">
        <v>180</v>
      </c>
      <c r="Q2221" t="s">
        <v>41</v>
      </c>
      <c r="R2221" t="s">
        <v>544</v>
      </c>
      <c r="S2221" s="38" t="s">
        <v>545</v>
      </c>
      <c r="T2221" t="s">
        <v>44</v>
      </c>
      <c r="U2221" t="s">
        <v>72</v>
      </c>
      <c r="W2221" s="21">
        <v>2005</v>
      </c>
      <c r="X2221" t="s">
        <v>61</v>
      </c>
      <c r="Z2221" s="2"/>
      <c r="AB2221" t="str">
        <f t="shared" si="52"/>
        <v>THA_Animalia_Amphibians_2005.pdf</v>
      </c>
      <c r="AC2221" s="8"/>
      <c r="AD2221" t="s">
        <v>546</v>
      </c>
      <c r="AE2221" t="s">
        <v>544</v>
      </c>
      <c r="AF2221" t="str">
        <f>VLOOKUP(AE2221,[1]urls_output!$A:$B,2,FALSE)</f>
        <v>T</v>
      </c>
    </row>
    <row r="2222" spans="1:32" ht="15" customHeight="1">
      <c r="A2222">
        <v>2227</v>
      </c>
      <c r="B2222" t="s">
        <v>115</v>
      </c>
      <c r="C2222" s="24" t="s">
        <v>541</v>
      </c>
      <c r="D2222" t="s">
        <v>34</v>
      </c>
      <c r="I2222" t="s">
        <v>542</v>
      </c>
      <c r="J2222" t="s">
        <v>543</v>
      </c>
      <c r="K2222" t="s">
        <v>37</v>
      </c>
      <c r="L2222" t="s">
        <v>177</v>
      </c>
      <c r="M2222" t="s">
        <v>178</v>
      </c>
      <c r="N2222" t="s">
        <v>812</v>
      </c>
      <c r="P2222" s="43" t="s">
        <v>1146</v>
      </c>
      <c r="Q2222" t="s">
        <v>41</v>
      </c>
      <c r="R2222" t="s">
        <v>1374</v>
      </c>
      <c r="S2222" s="38" t="s">
        <v>1375</v>
      </c>
      <c r="T2222" t="s">
        <v>44</v>
      </c>
      <c r="U2222" t="s">
        <v>72</v>
      </c>
      <c r="W2222" s="21">
        <v>2005</v>
      </c>
      <c r="X2222" t="s">
        <v>61</v>
      </c>
      <c r="Z2222" s="2"/>
      <c r="AB2222" t="str">
        <f t="shared" si="52"/>
        <v>THA_Animalia_Birds_2005.pdf</v>
      </c>
      <c r="AC2222" s="8"/>
      <c r="AD2222" t="s">
        <v>1376</v>
      </c>
      <c r="AE2222" t="s">
        <v>1374</v>
      </c>
      <c r="AF2222" t="str">
        <f>VLOOKUP(AE2222,[1]urls_output!$A:$B,2,FALSE)</f>
        <v>T</v>
      </c>
    </row>
    <row r="2223" spans="1:32" ht="15" customHeight="1">
      <c r="A2223">
        <v>2228</v>
      </c>
      <c r="B2223" t="s">
        <v>115</v>
      </c>
      <c r="C2223" s="24" t="s">
        <v>541</v>
      </c>
      <c r="D2223" t="s">
        <v>34</v>
      </c>
      <c r="I2223" t="s">
        <v>542</v>
      </c>
      <c r="J2223" t="s">
        <v>543</v>
      </c>
      <c r="K2223" t="s">
        <v>37</v>
      </c>
      <c r="L2223" t="s">
        <v>177</v>
      </c>
      <c r="M2223" t="s">
        <v>178</v>
      </c>
      <c r="P2223" t="s">
        <v>7962</v>
      </c>
      <c r="Q2223" t="s">
        <v>41</v>
      </c>
      <c r="R2223" t="s">
        <v>8016</v>
      </c>
      <c r="S2223" s="38" t="s">
        <v>8017</v>
      </c>
      <c r="T2223" t="s">
        <v>134</v>
      </c>
      <c r="U2223" t="s">
        <v>8018</v>
      </c>
      <c r="W2223" s="21">
        <v>2023</v>
      </c>
      <c r="X2223" t="s">
        <v>61</v>
      </c>
      <c r="Z2223" s="2"/>
      <c r="AB2223" t="str">
        <f>IF(D2223="NA",   I2223&amp;"_"&amp;K2223&amp;"_"&amp;M2203&amp;"_"&amp;W2223&amp;"."&amp;T2223, I2223&amp;"_"&amp;D2223&amp;"_"&amp;K2223&amp;"_"&amp;M2203&amp;"_"&amp;W2223&amp;"."&amp;T2223)</f>
        <v>THA_Animalia_Vertebrata_2023.csv</v>
      </c>
      <c r="AC2223" s="8"/>
      <c r="AD2223" t="s">
        <v>8019</v>
      </c>
      <c r="AE2223" t="s">
        <v>8016</v>
      </c>
      <c r="AF2223" t="str">
        <f>VLOOKUP(AE2223,[1]urls_output!$A:$B,2,FALSE)</f>
        <v>T</v>
      </c>
    </row>
    <row r="2224" spans="1:32" ht="15" customHeight="1">
      <c r="A2224">
        <v>2229</v>
      </c>
      <c r="B2224" t="s">
        <v>115</v>
      </c>
      <c r="C2224" s="24" t="s">
        <v>541</v>
      </c>
      <c r="D2224" t="s">
        <v>34</v>
      </c>
      <c r="I2224" t="s">
        <v>542</v>
      </c>
      <c r="J2224" t="s">
        <v>543</v>
      </c>
      <c r="K2224" t="s">
        <v>37</v>
      </c>
      <c r="L2224" t="s">
        <v>177</v>
      </c>
      <c r="M2224" t="s">
        <v>178</v>
      </c>
      <c r="P2224" t="s">
        <v>3709</v>
      </c>
      <c r="Q2224" t="s">
        <v>41</v>
      </c>
      <c r="R2224" t="s">
        <v>3774</v>
      </c>
      <c r="S2224" s="38" t="s">
        <v>3775</v>
      </c>
      <c r="T2224" t="s">
        <v>44</v>
      </c>
      <c r="U2224" t="s">
        <v>72</v>
      </c>
      <c r="W2224" s="21">
        <v>2005</v>
      </c>
      <c r="X2224" t="s">
        <v>61</v>
      </c>
      <c r="Z2224" s="2"/>
      <c r="AB2224" t="str">
        <f t="shared" ref="AB2224:AB2242" si="53">IF(D2224="NA",   I2224&amp;"_"&amp;K2224&amp;"_"&amp;P2224&amp;"_"&amp;W2224&amp;"."&amp;T2224, I2224&amp;"_"&amp;D2224&amp;"_"&amp;K2224&amp;"_"&amp;P2224&amp;"_"&amp;W2224&amp;"."&amp;T2224)</f>
        <v>THA_Animalia_Fishes_2005.pdf</v>
      </c>
      <c r="AC2224" s="8"/>
      <c r="AD2224" t="e">
        <v>#N/A</v>
      </c>
      <c r="AE2224" t="s">
        <v>3774</v>
      </c>
      <c r="AF2224" t="str">
        <f>VLOOKUP(AE2224,[1]urls_output!$A:$B,2,FALSE)</f>
        <v>T</v>
      </c>
    </row>
    <row r="2225" spans="1:32" ht="15" customHeight="1">
      <c r="A2225">
        <v>2230</v>
      </c>
      <c r="B2225" t="s">
        <v>115</v>
      </c>
      <c r="C2225" s="24" t="s">
        <v>541</v>
      </c>
      <c r="D2225" t="s">
        <v>34</v>
      </c>
      <c r="I2225" t="s">
        <v>542</v>
      </c>
      <c r="J2225" t="s">
        <v>543</v>
      </c>
      <c r="K2225" t="s">
        <v>96</v>
      </c>
      <c r="P2225" t="s">
        <v>3821</v>
      </c>
      <c r="Q2225" t="s">
        <v>41</v>
      </c>
      <c r="R2225" t="s">
        <v>4156</v>
      </c>
      <c r="S2225" s="38" t="s">
        <v>4157</v>
      </c>
      <c r="T2225" t="s">
        <v>44</v>
      </c>
      <c r="U2225" t="s">
        <v>72</v>
      </c>
      <c r="W2225" s="21">
        <v>2006</v>
      </c>
      <c r="X2225" t="s">
        <v>61</v>
      </c>
      <c r="Z2225" s="2"/>
      <c r="AB2225" t="str">
        <f t="shared" si="53"/>
        <v>THA_Plantae_Flora_2006.pdf</v>
      </c>
      <c r="AC2225" s="8"/>
      <c r="AD2225" t="e">
        <v>#N/A</v>
      </c>
      <c r="AE2225" t="s">
        <v>4156</v>
      </c>
      <c r="AF2225" t="str">
        <f>VLOOKUP(AE2225,[1]urls_output!$A:$B,2,FALSE)</f>
        <v>T</v>
      </c>
    </row>
    <row r="2226" spans="1:32" ht="15" customHeight="1">
      <c r="A2226">
        <v>2231</v>
      </c>
      <c r="B2226" t="s">
        <v>115</v>
      </c>
      <c r="C2226" s="24" t="s">
        <v>541</v>
      </c>
      <c r="D2226" t="s">
        <v>34</v>
      </c>
      <c r="I2226" t="s">
        <v>542</v>
      </c>
      <c r="J2226" t="s">
        <v>543</v>
      </c>
      <c r="K2226" t="s">
        <v>37</v>
      </c>
      <c r="L2226" t="s">
        <v>177</v>
      </c>
      <c r="M2226" t="s">
        <v>178</v>
      </c>
      <c r="P2226" t="s">
        <v>7962</v>
      </c>
      <c r="Q2226" t="s">
        <v>41</v>
      </c>
      <c r="R2226" t="s">
        <v>8020</v>
      </c>
      <c r="S2226" s="38" t="s">
        <v>8021</v>
      </c>
      <c r="T2226" t="s">
        <v>44</v>
      </c>
      <c r="U2226" t="s">
        <v>8018</v>
      </c>
      <c r="W2226" s="21">
        <v>2017</v>
      </c>
      <c r="X2226" t="s">
        <v>61</v>
      </c>
      <c r="Z2226" s="2"/>
      <c r="AB2226" t="str">
        <f t="shared" si="53"/>
        <v>THA_Animalia_Vertebrates_2017.pdf</v>
      </c>
      <c r="AC2226" s="8"/>
      <c r="AD2226" t="e">
        <v>#N/A</v>
      </c>
      <c r="AE2226" t="s">
        <v>8020</v>
      </c>
      <c r="AF2226" t="str">
        <f>VLOOKUP(AE2226,[1]urls_output!$A:$B,2,FALSE)</f>
        <v>T</v>
      </c>
    </row>
    <row r="2227" spans="1:32" ht="15" customHeight="1">
      <c r="A2227">
        <v>2232</v>
      </c>
      <c r="B2227" t="s">
        <v>115</v>
      </c>
      <c r="C2227" s="24" t="s">
        <v>547</v>
      </c>
      <c r="D2227" t="s">
        <v>34</v>
      </c>
      <c r="I2227" t="s">
        <v>548</v>
      </c>
      <c r="J2227" t="s">
        <v>549</v>
      </c>
      <c r="K2227" t="s">
        <v>37</v>
      </c>
      <c r="L2227" t="s">
        <v>177</v>
      </c>
      <c r="M2227" t="s">
        <v>178</v>
      </c>
      <c r="P2227" t="s">
        <v>7962</v>
      </c>
      <c r="Q2227" t="s">
        <v>41</v>
      </c>
      <c r="R2227" s="1" t="s">
        <v>8022</v>
      </c>
      <c r="S2227" s="38" t="s">
        <v>8023</v>
      </c>
      <c r="T2227" t="s">
        <v>44</v>
      </c>
      <c r="U2227" t="s">
        <v>552</v>
      </c>
      <c r="W2227" s="21">
        <v>2016</v>
      </c>
      <c r="X2227" t="s">
        <v>61</v>
      </c>
      <c r="Z2227" s="2"/>
      <c r="AB2227" t="str">
        <f t="shared" si="53"/>
        <v>CHN_Animalia_Vertebrates_2016.pdf</v>
      </c>
      <c r="AC2227" s="8"/>
      <c r="AD2227" t="s">
        <v>8024</v>
      </c>
      <c r="AE2227" s="1" t="s">
        <v>8022</v>
      </c>
      <c r="AF2227" t="str">
        <f>VLOOKUP(AE2227,[1]urls_output!$A:$B,2,FALSE)</f>
        <v>F</v>
      </c>
    </row>
    <row r="2228" spans="1:32" ht="15" customHeight="1">
      <c r="A2228">
        <v>2233</v>
      </c>
      <c r="B2228" t="s">
        <v>115</v>
      </c>
      <c r="C2228" s="24" t="s">
        <v>547</v>
      </c>
      <c r="D2228" t="s">
        <v>34</v>
      </c>
      <c r="I2228" t="s">
        <v>548</v>
      </c>
      <c r="J2228" t="s">
        <v>549</v>
      </c>
      <c r="K2228" t="s">
        <v>96</v>
      </c>
      <c r="P2228" t="s">
        <v>5903</v>
      </c>
      <c r="Q2228" t="s">
        <v>41</v>
      </c>
      <c r="R2228" t="s">
        <v>3695</v>
      </c>
      <c r="S2228" s="38" t="s">
        <v>3696</v>
      </c>
      <c r="T2228" t="s">
        <v>44</v>
      </c>
      <c r="U2228" t="s">
        <v>552</v>
      </c>
      <c r="W2228" s="21">
        <v>2017</v>
      </c>
      <c r="X2228" t="s">
        <v>61</v>
      </c>
      <c r="Z2228" s="2"/>
      <c r="AB2228" t="str">
        <f t="shared" si="53"/>
        <v>CHN_Plantae_Lycophytes _2017.pdf</v>
      </c>
      <c r="AC2228" s="8"/>
      <c r="AD2228" t="s">
        <v>3697</v>
      </c>
      <c r="AE2228" t="s">
        <v>3695</v>
      </c>
      <c r="AF2228" t="str">
        <f>VLOOKUP(AE2228,[1]urls_output!$A:$B,2,FALSE)</f>
        <v>F</v>
      </c>
    </row>
    <row r="2229" spans="1:32" ht="15" customHeight="1">
      <c r="A2229">
        <v>2234</v>
      </c>
      <c r="B2229" t="s">
        <v>115</v>
      </c>
      <c r="C2229" s="24" t="s">
        <v>547</v>
      </c>
      <c r="D2229" t="s">
        <v>34</v>
      </c>
      <c r="I2229" t="s">
        <v>548</v>
      </c>
      <c r="J2229" t="s">
        <v>549</v>
      </c>
      <c r="K2229" t="s">
        <v>96</v>
      </c>
      <c r="P2229" t="s">
        <v>3648</v>
      </c>
      <c r="Q2229" t="s">
        <v>41</v>
      </c>
      <c r="R2229" t="s">
        <v>3695</v>
      </c>
      <c r="S2229" s="38" t="s">
        <v>3696</v>
      </c>
      <c r="T2229" t="s">
        <v>44</v>
      </c>
      <c r="U2229" t="s">
        <v>552</v>
      </c>
      <c r="W2229" s="21">
        <v>2017</v>
      </c>
      <c r="X2229" t="s">
        <v>61</v>
      </c>
      <c r="Z2229" s="2"/>
      <c r="AB2229" t="str">
        <f t="shared" si="53"/>
        <v>CHN_Plantae_Ferns_2017.pdf</v>
      </c>
      <c r="AC2229" s="8"/>
      <c r="AD2229" t="s">
        <v>3697</v>
      </c>
      <c r="AE2229" t="s">
        <v>3695</v>
      </c>
      <c r="AF2229" t="str">
        <f>VLOOKUP(AE2229,[1]urls_output!$A:$B,2,FALSE)</f>
        <v>F</v>
      </c>
    </row>
    <row r="2230" spans="1:32" ht="15" customHeight="1">
      <c r="A2230">
        <v>2235</v>
      </c>
      <c r="B2230" t="s">
        <v>115</v>
      </c>
      <c r="C2230" s="24" t="s">
        <v>547</v>
      </c>
      <c r="D2230" t="s">
        <v>34</v>
      </c>
      <c r="I2230" t="s">
        <v>548</v>
      </c>
      <c r="J2230" t="s">
        <v>549</v>
      </c>
      <c r="K2230" t="s">
        <v>96</v>
      </c>
      <c r="P2230" t="s">
        <v>7871</v>
      </c>
      <c r="Q2230" t="s">
        <v>41</v>
      </c>
      <c r="R2230" t="s">
        <v>7943</v>
      </c>
      <c r="S2230" s="38" t="s">
        <v>7944</v>
      </c>
      <c r="T2230" t="s">
        <v>44</v>
      </c>
      <c r="U2230" t="s">
        <v>552</v>
      </c>
      <c r="W2230" s="21">
        <v>2017</v>
      </c>
      <c r="X2230" t="s">
        <v>61</v>
      </c>
      <c r="Z2230" s="2"/>
      <c r="AB2230" t="str">
        <f t="shared" si="53"/>
        <v>CHN_Plantae_Vascular plants_2017.pdf</v>
      </c>
      <c r="AC2230" s="8"/>
      <c r="AD2230" t="s">
        <v>7945</v>
      </c>
      <c r="AE2230" t="s">
        <v>7943</v>
      </c>
      <c r="AF2230" t="str">
        <f>VLOOKUP(AE2230,[1]urls_output!$A:$B,2,FALSE)</f>
        <v>F</v>
      </c>
    </row>
    <row r="2231" spans="1:32" ht="15" customHeight="1">
      <c r="A2231">
        <v>2236</v>
      </c>
      <c r="B2231" t="s">
        <v>115</v>
      </c>
      <c r="C2231" s="24" t="s">
        <v>547</v>
      </c>
      <c r="D2231" t="s">
        <v>34</v>
      </c>
      <c r="I2231" t="s">
        <v>548</v>
      </c>
      <c r="J2231" t="s">
        <v>549</v>
      </c>
      <c r="K2231" t="s">
        <v>37</v>
      </c>
      <c r="L2231" t="s">
        <v>177</v>
      </c>
      <c r="M2231" t="s">
        <v>178</v>
      </c>
      <c r="P2231" t="s">
        <v>7962</v>
      </c>
      <c r="Q2231" t="s">
        <v>41</v>
      </c>
      <c r="R2231" s="1" t="s">
        <v>8025</v>
      </c>
      <c r="S2231" s="38" t="s">
        <v>8026</v>
      </c>
      <c r="T2231" t="s">
        <v>44</v>
      </c>
      <c r="U2231" t="s">
        <v>532</v>
      </c>
      <c r="W2231" s="21">
        <v>2020</v>
      </c>
      <c r="X2231" t="s">
        <v>61</v>
      </c>
      <c r="Z2231" s="2"/>
      <c r="AB2231" t="str">
        <f t="shared" si="53"/>
        <v>CHN_Animalia_Vertebrates_2020.pdf</v>
      </c>
      <c r="AC2231" s="8"/>
      <c r="AD2231" t="s">
        <v>8027</v>
      </c>
      <c r="AE2231" s="1" t="s">
        <v>8025</v>
      </c>
      <c r="AF2231" t="str">
        <f>VLOOKUP(AE2231,[1]urls_output!$A:$B,2,FALSE)</f>
        <v>T</v>
      </c>
    </row>
    <row r="2232" spans="1:32" ht="15" customHeight="1">
      <c r="A2232">
        <v>2237</v>
      </c>
      <c r="B2232" t="s">
        <v>115</v>
      </c>
      <c r="C2232" s="24" t="s">
        <v>547</v>
      </c>
      <c r="D2232" t="s">
        <v>34</v>
      </c>
      <c r="I2232" t="s">
        <v>548</v>
      </c>
      <c r="J2232" t="s">
        <v>549</v>
      </c>
      <c r="K2232" t="s">
        <v>96</v>
      </c>
      <c r="P2232" t="s">
        <v>5495</v>
      </c>
      <c r="Q2232" t="s">
        <v>41</v>
      </c>
      <c r="R2232" t="s">
        <v>5496</v>
      </c>
      <c r="S2232" s="38" t="s">
        <v>5497</v>
      </c>
      <c r="T2232" t="s">
        <v>44</v>
      </c>
      <c r="U2232" t="s">
        <v>532</v>
      </c>
      <c r="W2232" s="21">
        <v>2020</v>
      </c>
      <c r="X2232" t="s">
        <v>61</v>
      </c>
      <c r="Z2232" s="2"/>
      <c r="AB2232" t="str">
        <f t="shared" si="53"/>
        <v>CHN_Plantae_Higher plants_2020.pdf</v>
      </c>
      <c r="AC2232" s="8"/>
      <c r="AD2232" t="s">
        <v>5498</v>
      </c>
      <c r="AE2232" t="s">
        <v>5496</v>
      </c>
      <c r="AF2232" t="str">
        <f>VLOOKUP(AE2232,[1]urls_output!$A:$B,2,FALSE)</f>
        <v>T</v>
      </c>
    </row>
    <row r="2233" spans="1:32" ht="15" customHeight="1">
      <c r="A2233">
        <v>2238</v>
      </c>
      <c r="B2233" t="s">
        <v>115</v>
      </c>
      <c r="C2233" s="24" t="s">
        <v>547</v>
      </c>
      <c r="D2233" t="s">
        <v>34</v>
      </c>
      <c r="I2233" t="s">
        <v>548</v>
      </c>
      <c r="J2233" t="s">
        <v>549</v>
      </c>
      <c r="K2233" t="s">
        <v>37</v>
      </c>
      <c r="P2233" t="s">
        <v>2907</v>
      </c>
      <c r="Q2233" t="s">
        <v>41</v>
      </c>
      <c r="R2233" t="s">
        <v>3263</v>
      </c>
      <c r="S2233" s="38" t="s">
        <v>3264</v>
      </c>
      <c r="T2233" t="s">
        <v>44</v>
      </c>
      <c r="U2233" t="s">
        <v>552</v>
      </c>
      <c r="W2233" s="21">
        <v>2004</v>
      </c>
      <c r="X2233" t="s">
        <v>61</v>
      </c>
      <c r="Z2233" s="2"/>
      <c r="AB2233" t="str">
        <f t="shared" si="53"/>
        <v>CHN_Animalia_Fauna_2004.pdf</v>
      </c>
      <c r="AC2233" s="8"/>
      <c r="AD2233" t="s">
        <v>3265</v>
      </c>
      <c r="AE2233" t="s">
        <v>3263</v>
      </c>
      <c r="AF2233" t="str">
        <f>VLOOKUP(AE2233,[1]urls_output!$A:$B,2,FALSE)</f>
        <v>T</v>
      </c>
    </row>
    <row r="2234" spans="1:32" ht="15" customHeight="1">
      <c r="A2234">
        <v>2239</v>
      </c>
      <c r="B2234" t="s">
        <v>115</v>
      </c>
      <c r="C2234" s="24" t="s">
        <v>547</v>
      </c>
      <c r="D2234" t="s">
        <v>34</v>
      </c>
      <c r="I2234" t="s">
        <v>548</v>
      </c>
      <c r="J2234" t="s">
        <v>549</v>
      </c>
      <c r="K2234" t="s">
        <v>37</v>
      </c>
      <c r="L2234" t="s">
        <v>177</v>
      </c>
      <c r="M2234" t="s">
        <v>178</v>
      </c>
      <c r="P2234" t="s">
        <v>7962</v>
      </c>
      <c r="Q2234" t="s">
        <v>41</v>
      </c>
      <c r="R2234" t="s">
        <v>8028</v>
      </c>
      <c r="S2234" s="38" t="s">
        <v>8029</v>
      </c>
      <c r="T2234" t="s">
        <v>44</v>
      </c>
      <c r="U2234" t="s">
        <v>552</v>
      </c>
      <c r="W2234" s="21">
        <v>2005</v>
      </c>
      <c r="X2234" t="s">
        <v>61</v>
      </c>
      <c r="Z2234" s="2"/>
      <c r="AB2234" t="str">
        <f t="shared" si="53"/>
        <v>CHN_Animalia_Vertebrates_2005.pdf</v>
      </c>
      <c r="AC2234" s="5"/>
      <c r="AD2234" t="e">
        <v>#N/A</v>
      </c>
      <c r="AE2234" t="s">
        <v>8028</v>
      </c>
      <c r="AF2234" t="str">
        <f>VLOOKUP(AE2234,[1]urls_output!$A:$B,2,FALSE)</f>
        <v>T</v>
      </c>
    </row>
    <row r="2235" spans="1:32" ht="15" customHeight="1">
      <c r="A2235">
        <v>2240</v>
      </c>
      <c r="B2235" t="s">
        <v>115</v>
      </c>
      <c r="C2235" s="24" t="s">
        <v>547</v>
      </c>
      <c r="D2235" t="s">
        <v>34</v>
      </c>
      <c r="I2235" t="s">
        <v>548</v>
      </c>
      <c r="J2235" t="s">
        <v>549</v>
      </c>
      <c r="K2235" t="s">
        <v>37</v>
      </c>
      <c r="P2235" t="s">
        <v>5609</v>
      </c>
      <c r="Q2235" t="s">
        <v>41</v>
      </c>
      <c r="R2235" t="s">
        <v>5637</v>
      </c>
      <c r="S2235" s="38" t="s">
        <v>5638</v>
      </c>
      <c r="T2235" t="s">
        <v>44</v>
      </c>
      <c r="U2235" t="s">
        <v>552</v>
      </c>
      <c r="W2235" s="21">
        <v>2009</v>
      </c>
      <c r="X2235" t="s">
        <v>61</v>
      </c>
      <c r="Z2235" s="2"/>
      <c r="AB2235" t="str">
        <f t="shared" si="53"/>
        <v>CHN_Animalia_Invertebrates_2009.pdf</v>
      </c>
      <c r="AC2235" s="5"/>
      <c r="AD2235" t="e">
        <v>#N/A</v>
      </c>
      <c r="AE2235" t="s">
        <v>5637</v>
      </c>
      <c r="AF2235" t="str">
        <f>VLOOKUP(AE2235,[1]urls_output!$A:$B,2,FALSE)</f>
        <v>T</v>
      </c>
    </row>
    <row r="2236" spans="1:32" ht="15" customHeight="1">
      <c r="A2236">
        <v>2241</v>
      </c>
      <c r="B2236" t="s">
        <v>115</v>
      </c>
      <c r="C2236" s="24" t="s">
        <v>547</v>
      </c>
      <c r="D2236" t="s">
        <v>34</v>
      </c>
      <c r="I2236" t="s">
        <v>548</v>
      </c>
      <c r="J2236" t="s">
        <v>549</v>
      </c>
      <c r="K2236" t="s">
        <v>37</v>
      </c>
      <c r="L2236" t="s">
        <v>177</v>
      </c>
      <c r="M2236" t="s">
        <v>178</v>
      </c>
      <c r="P2236" t="s">
        <v>3709</v>
      </c>
      <c r="Q2236" t="s">
        <v>41</v>
      </c>
      <c r="R2236" t="s">
        <v>3776</v>
      </c>
      <c r="S2236" s="38" t="s">
        <v>3777</v>
      </c>
      <c r="T2236" t="s">
        <v>44</v>
      </c>
      <c r="U2236" t="s">
        <v>552</v>
      </c>
      <c r="W2236" s="21">
        <v>1998</v>
      </c>
      <c r="X2236" t="s">
        <v>61</v>
      </c>
      <c r="Z2236" s="2"/>
      <c r="AB2236" t="str">
        <f t="shared" si="53"/>
        <v>CHN_Animalia_Fishes_1998.pdf</v>
      </c>
      <c r="AC2236" s="5"/>
      <c r="AD2236" t="e">
        <v>#N/A</v>
      </c>
      <c r="AE2236" t="s">
        <v>3776</v>
      </c>
      <c r="AF2236" t="str">
        <f>VLOOKUP(AE2236,[1]urls_output!$A:$B,2,FALSE)</f>
        <v>T</v>
      </c>
    </row>
    <row r="2237" spans="1:32" ht="15" customHeight="1">
      <c r="A2237">
        <v>2242</v>
      </c>
      <c r="B2237" t="s">
        <v>115</v>
      </c>
      <c r="C2237" s="24" t="s">
        <v>547</v>
      </c>
      <c r="D2237" t="s">
        <v>34</v>
      </c>
      <c r="I2237" t="s">
        <v>548</v>
      </c>
      <c r="J2237" t="s">
        <v>549</v>
      </c>
      <c r="K2237" t="s">
        <v>37</v>
      </c>
      <c r="L2237" t="s">
        <v>177</v>
      </c>
      <c r="M2237" t="s">
        <v>178</v>
      </c>
      <c r="N2237" t="s">
        <v>179</v>
      </c>
      <c r="P2237" t="s">
        <v>180</v>
      </c>
      <c r="Q2237" t="s">
        <v>41</v>
      </c>
      <c r="R2237" t="s">
        <v>550</v>
      </c>
      <c r="S2237" s="38" t="s">
        <v>551</v>
      </c>
      <c r="T2237" t="s">
        <v>44</v>
      </c>
      <c r="U2237" t="s">
        <v>552</v>
      </c>
      <c r="W2237" s="21">
        <v>1998</v>
      </c>
      <c r="X2237" t="s">
        <v>61</v>
      </c>
      <c r="Z2237" s="2"/>
      <c r="AB2237" t="str">
        <f t="shared" si="53"/>
        <v>CHN_Animalia_Amphibians_1998.pdf</v>
      </c>
      <c r="AC2237" s="5"/>
      <c r="AD2237" t="e">
        <v>#N/A</v>
      </c>
      <c r="AE2237" t="s">
        <v>550</v>
      </c>
      <c r="AF2237" t="str">
        <f>VLOOKUP(AE2237,[1]urls_output!$A:$B,2,FALSE)</f>
        <v>T</v>
      </c>
    </row>
    <row r="2238" spans="1:32" ht="15" customHeight="1">
      <c r="A2238">
        <v>2243</v>
      </c>
      <c r="B2238" t="s">
        <v>115</v>
      </c>
      <c r="C2238" s="24" t="s">
        <v>547</v>
      </c>
      <c r="D2238" t="s">
        <v>34</v>
      </c>
      <c r="I2238" t="s">
        <v>548</v>
      </c>
      <c r="J2238" t="s">
        <v>549</v>
      </c>
      <c r="K2238" t="s">
        <v>37</v>
      </c>
      <c r="L2238" t="s">
        <v>177</v>
      </c>
      <c r="M2238" t="s">
        <v>178</v>
      </c>
      <c r="N2238" t="s">
        <v>2291</v>
      </c>
      <c r="P2238" t="s">
        <v>7214</v>
      </c>
      <c r="Q2238" t="s">
        <v>41</v>
      </c>
      <c r="R2238" t="s">
        <v>550</v>
      </c>
      <c r="S2238" s="38" t="s">
        <v>551</v>
      </c>
      <c r="T2238" t="s">
        <v>44</v>
      </c>
      <c r="U2238" t="s">
        <v>552</v>
      </c>
      <c r="W2238" s="21">
        <v>1998</v>
      </c>
      <c r="X2238" t="s">
        <v>61</v>
      </c>
      <c r="Z2238" s="2"/>
      <c r="AB2238" t="str">
        <f t="shared" si="53"/>
        <v>CHN_Animalia_Reptiles_1998.pdf</v>
      </c>
      <c r="AC2238" s="5"/>
      <c r="AD2238" t="e">
        <v>#N/A</v>
      </c>
      <c r="AE2238" t="s">
        <v>550</v>
      </c>
      <c r="AF2238" t="str">
        <f>VLOOKUP(AE2238,[1]urls_output!$A:$B,2,FALSE)</f>
        <v>T</v>
      </c>
    </row>
    <row r="2239" spans="1:32" ht="15" customHeight="1">
      <c r="A2239">
        <v>2244</v>
      </c>
      <c r="B2239" t="s">
        <v>115</v>
      </c>
      <c r="C2239" s="24" t="s">
        <v>547</v>
      </c>
      <c r="D2239" t="s">
        <v>34</v>
      </c>
      <c r="I2239" t="s">
        <v>548</v>
      </c>
      <c r="J2239" t="s">
        <v>549</v>
      </c>
      <c r="K2239" t="s">
        <v>37</v>
      </c>
      <c r="L2239" t="s">
        <v>177</v>
      </c>
      <c r="M2239" t="s">
        <v>178</v>
      </c>
      <c r="N2239" t="s">
        <v>903</v>
      </c>
      <c r="P2239" t="s">
        <v>5979</v>
      </c>
      <c r="Q2239" t="s">
        <v>41</v>
      </c>
      <c r="R2239" s="1" t="s">
        <v>6168</v>
      </c>
      <c r="S2239" s="38" t="s">
        <v>6169</v>
      </c>
      <c r="T2239" t="s">
        <v>44</v>
      </c>
      <c r="U2239" t="s">
        <v>552</v>
      </c>
      <c r="W2239" s="21">
        <v>1998</v>
      </c>
      <c r="X2239" t="s">
        <v>61</v>
      </c>
      <c r="Z2239" s="2"/>
      <c r="AB2239" t="str">
        <f t="shared" si="53"/>
        <v>CHN_Animalia_Mammals_1998.pdf</v>
      </c>
      <c r="AC2239" s="5"/>
      <c r="AD2239" t="e">
        <v>#N/A</v>
      </c>
      <c r="AE2239" s="1" t="s">
        <v>6168</v>
      </c>
      <c r="AF2239" t="str">
        <f>VLOOKUP(AE2239,[1]urls_output!$A:$B,2,FALSE)</f>
        <v>T</v>
      </c>
    </row>
    <row r="2240" spans="1:32" ht="15" customHeight="1">
      <c r="A2240">
        <v>2245</v>
      </c>
      <c r="B2240" t="s">
        <v>115</v>
      </c>
      <c r="C2240" s="24" t="s">
        <v>547</v>
      </c>
      <c r="D2240" t="s">
        <v>34</v>
      </c>
      <c r="I2240" t="s">
        <v>548</v>
      </c>
      <c r="J2240" t="s">
        <v>549</v>
      </c>
      <c r="K2240" t="s">
        <v>37</v>
      </c>
      <c r="L2240" t="s">
        <v>177</v>
      </c>
      <c r="M2240" t="s">
        <v>178</v>
      </c>
      <c r="N2240" t="s">
        <v>812</v>
      </c>
      <c r="P2240" t="s">
        <v>1146</v>
      </c>
      <c r="Q2240" t="s">
        <v>41</v>
      </c>
      <c r="R2240" t="s">
        <v>1377</v>
      </c>
      <c r="S2240" s="38" t="s">
        <v>1378</v>
      </c>
      <c r="T2240" t="s">
        <v>44</v>
      </c>
      <c r="U2240" t="s">
        <v>552</v>
      </c>
      <c r="W2240" s="21">
        <v>1998</v>
      </c>
      <c r="X2240" t="s">
        <v>61</v>
      </c>
      <c r="Z2240" s="2"/>
      <c r="AB2240" t="str">
        <f t="shared" si="53"/>
        <v>CHN_Animalia_Birds_1998.pdf</v>
      </c>
      <c r="AC2240" s="5"/>
      <c r="AD2240" t="e">
        <v>#N/A</v>
      </c>
      <c r="AE2240" t="s">
        <v>1377</v>
      </c>
      <c r="AF2240" t="str">
        <f>VLOOKUP(AE2240,[1]urls_output!$A:$B,2,FALSE)</f>
        <v>T</v>
      </c>
    </row>
    <row r="2241" spans="1:32" ht="15" customHeight="1">
      <c r="A2241">
        <v>2246</v>
      </c>
      <c r="B2241" t="s">
        <v>3266</v>
      </c>
      <c r="C2241" s="24" t="s">
        <v>3267</v>
      </c>
      <c r="D2241" t="s">
        <v>34</v>
      </c>
      <c r="I2241" t="s">
        <v>3268</v>
      </c>
      <c r="J2241" t="s">
        <v>3269</v>
      </c>
      <c r="K2241" t="s">
        <v>3821</v>
      </c>
      <c r="P2241" t="s">
        <v>3821</v>
      </c>
      <c r="Q2241" t="s">
        <v>41</v>
      </c>
      <c r="R2241" t="s">
        <v>3270</v>
      </c>
      <c r="S2241" s="38" t="s">
        <v>3271</v>
      </c>
      <c r="T2241" t="s">
        <v>134</v>
      </c>
      <c r="U2241" t="s">
        <v>72</v>
      </c>
      <c r="W2241" s="21">
        <v>2014</v>
      </c>
      <c r="X2241" t="s">
        <v>61</v>
      </c>
      <c r="Z2241" s="2"/>
      <c r="AB2241" t="str">
        <f t="shared" si="53"/>
        <v>AUS_Flora_Flora_2014.csv</v>
      </c>
      <c r="AC2241" s="37"/>
      <c r="AD2241" t="s">
        <v>3272</v>
      </c>
      <c r="AE2241" t="s">
        <v>3270</v>
      </c>
      <c r="AF2241" t="str">
        <f>VLOOKUP(AE2241,[1]urls_output!$A:$B,2,FALSE)</f>
        <v>T</v>
      </c>
    </row>
    <row r="2242" spans="1:32" ht="15" customHeight="1">
      <c r="A2242">
        <v>2247</v>
      </c>
      <c r="B2242" t="s">
        <v>3266</v>
      </c>
      <c r="C2242" s="24" t="s">
        <v>3267</v>
      </c>
      <c r="D2242" t="s">
        <v>34</v>
      </c>
      <c r="I2242" t="s">
        <v>3268</v>
      </c>
      <c r="J2242" t="s">
        <v>3269</v>
      </c>
      <c r="K2242" t="s">
        <v>37</v>
      </c>
      <c r="P2242" t="s">
        <v>2907</v>
      </c>
      <c r="Q2242" t="s">
        <v>41</v>
      </c>
      <c r="R2242" t="s">
        <v>3270</v>
      </c>
      <c r="S2242" s="38" t="s">
        <v>3271</v>
      </c>
      <c r="T2242" t="s">
        <v>134</v>
      </c>
      <c r="U2242" t="s">
        <v>72</v>
      </c>
      <c r="W2242" s="21">
        <v>2014</v>
      </c>
      <c r="X2242" t="s">
        <v>61</v>
      </c>
      <c r="Z2242" s="2"/>
      <c r="AB2242" t="str">
        <f t="shared" si="53"/>
        <v>AUS_Animalia_Fauna_2014.csv</v>
      </c>
      <c r="AC2242" s="37"/>
      <c r="AD2242" t="s">
        <v>3272</v>
      </c>
      <c r="AE2242" t="s">
        <v>3270</v>
      </c>
      <c r="AF2242" t="str">
        <f>VLOOKUP(AE2242,[1]urls_output!$A:$B,2,FALSE)</f>
        <v>T</v>
      </c>
    </row>
    <row r="2243" spans="1:32" ht="15" customHeight="1">
      <c r="A2243">
        <v>2248</v>
      </c>
      <c r="B2243" t="s">
        <v>3266</v>
      </c>
      <c r="C2243" s="24" t="s">
        <v>3267</v>
      </c>
      <c r="D2243" t="s">
        <v>34</v>
      </c>
      <c r="E2243" t="s">
        <v>3273</v>
      </c>
      <c r="I2243" t="s">
        <v>3268</v>
      </c>
      <c r="J2243" t="s">
        <v>3269</v>
      </c>
      <c r="K2243" t="s">
        <v>96</v>
      </c>
      <c r="P2243" t="s">
        <v>3821</v>
      </c>
      <c r="Q2243" t="s">
        <v>41</v>
      </c>
      <c r="R2243" t="s">
        <v>3270</v>
      </c>
      <c r="S2243" s="38" t="s">
        <v>3271</v>
      </c>
      <c r="T2243" t="s">
        <v>134</v>
      </c>
      <c r="U2243" t="s">
        <v>72</v>
      </c>
      <c r="W2243" s="21">
        <v>2014</v>
      </c>
      <c r="X2243" t="s">
        <v>61</v>
      </c>
      <c r="Z2243" s="2"/>
      <c r="AB2243" t="str">
        <f t="shared" ref="AB2243:AB2259" si="54">IF(D2243="NA",   I2243&amp;"_"&amp;E2243&amp;"_"&amp;K2243&amp;"_"&amp;P2243&amp;"_"&amp;W2243&amp;"."&amp;T2243, I2243&amp;"_"&amp;D2243&amp;"_"&amp;K2243&amp;"_"&amp;P2243&amp;"_"&amp;W2243&amp;"."&amp;T2243)</f>
        <v>AUS_Australian Capital Territory_Plantae_Flora_2014.csv</v>
      </c>
      <c r="AC2243" s="37"/>
      <c r="AD2243" t="s">
        <v>3274</v>
      </c>
      <c r="AE2243" t="s">
        <v>3270</v>
      </c>
      <c r="AF2243" t="str">
        <f>VLOOKUP(AE2243,[1]urls_output!$A:$B,2,FALSE)</f>
        <v>T</v>
      </c>
    </row>
    <row r="2244" spans="1:32" ht="15" customHeight="1">
      <c r="A2244">
        <v>2249</v>
      </c>
      <c r="B2244" t="s">
        <v>3266</v>
      </c>
      <c r="C2244" s="24" t="s">
        <v>3267</v>
      </c>
      <c r="D2244" t="s">
        <v>34</v>
      </c>
      <c r="E2244" t="s">
        <v>3273</v>
      </c>
      <c r="I2244" t="s">
        <v>3268</v>
      </c>
      <c r="J2244" t="s">
        <v>3269</v>
      </c>
      <c r="K2244" t="s">
        <v>37</v>
      </c>
      <c r="P2244" t="s">
        <v>2907</v>
      </c>
      <c r="Q2244" t="s">
        <v>41</v>
      </c>
      <c r="R2244" t="s">
        <v>3270</v>
      </c>
      <c r="S2244" s="38" t="s">
        <v>3271</v>
      </c>
      <c r="T2244" t="s">
        <v>134</v>
      </c>
      <c r="U2244" t="s">
        <v>72</v>
      </c>
      <c r="W2244" s="21">
        <v>2014</v>
      </c>
      <c r="X2244" t="s">
        <v>61</v>
      </c>
      <c r="Z2244" s="2"/>
      <c r="AB2244" t="str">
        <f t="shared" si="54"/>
        <v>AUS_Australian Capital Territory_Animalia_Fauna_2014.csv</v>
      </c>
      <c r="AC2244" s="37"/>
      <c r="AD2244" t="s">
        <v>3274</v>
      </c>
      <c r="AE2244" t="s">
        <v>3270</v>
      </c>
      <c r="AF2244" t="str">
        <f>VLOOKUP(AE2244,[1]urls_output!$A:$B,2,FALSE)</f>
        <v>T</v>
      </c>
    </row>
    <row r="2245" spans="1:32" ht="15" customHeight="1">
      <c r="A2245">
        <v>2250</v>
      </c>
      <c r="B2245" t="s">
        <v>3266</v>
      </c>
      <c r="C2245" s="24" t="s">
        <v>3267</v>
      </c>
      <c r="D2245" t="s">
        <v>34</v>
      </c>
      <c r="E2245" t="s">
        <v>3273</v>
      </c>
      <c r="I2245" t="s">
        <v>3268</v>
      </c>
      <c r="J2245" t="s">
        <v>3269</v>
      </c>
      <c r="K2245" t="s">
        <v>37</v>
      </c>
      <c r="P2245" t="s">
        <v>2907</v>
      </c>
      <c r="Q2245" t="s">
        <v>41</v>
      </c>
      <c r="R2245" t="s">
        <v>3275</v>
      </c>
      <c r="S2245" s="38" t="s">
        <v>3276</v>
      </c>
      <c r="T2245" t="s">
        <v>44</v>
      </c>
      <c r="U2245" t="s">
        <v>72</v>
      </c>
      <c r="W2245" s="21">
        <v>2024</v>
      </c>
      <c r="X2245" t="s">
        <v>61</v>
      </c>
      <c r="Z2245" s="2"/>
      <c r="AB2245" t="str">
        <f t="shared" si="54"/>
        <v>AUS_Australian Capital Territory_Animalia_Fauna_2024.pdf</v>
      </c>
      <c r="AC2245" s="37"/>
      <c r="AD2245" t="s">
        <v>3277</v>
      </c>
      <c r="AE2245" t="s">
        <v>3275</v>
      </c>
      <c r="AF2245" t="str">
        <f>VLOOKUP(AE2245,[1]urls_output!$A:$B,2,FALSE)</f>
        <v>F</v>
      </c>
    </row>
    <row r="2246" spans="1:32" ht="15" customHeight="1">
      <c r="A2246">
        <v>2251</v>
      </c>
      <c r="B2246" t="s">
        <v>3266</v>
      </c>
      <c r="C2246" s="24" t="s">
        <v>3267</v>
      </c>
      <c r="D2246" t="s">
        <v>34</v>
      </c>
      <c r="E2246" t="s">
        <v>3273</v>
      </c>
      <c r="I2246" t="s">
        <v>3268</v>
      </c>
      <c r="J2246" t="s">
        <v>3269</v>
      </c>
      <c r="K2246" t="s">
        <v>96</v>
      </c>
      <c r="P2246" t="s">
        <v>3821</v>
      </c>
      <c r="Q2246" t="s">
        <v>41</v>
      </c>
      <c r="R2246" t="s">
        <v>3275</v>
      </c>
      <c r="S2246" s="38" t="s">
        <v>3276</v>
      </c>
      <c r="T2246" t="s">
        <v>44</v>
      </c>
      <c r="U2246" t="s">
        <v>72</v>
      </c>
      <c r="W2246" s="21">
        <v>2024</v>
      </c>
      <c r="X2246" t="s">
        <v>61</v>
      </c>
      <c r="Z2246" s="2"/>
      <c r="AB2246" t="str">
        <f t="shared" si="54"/>
        <v>AUS_Australian Capital Territory_Plantae_Flora_2024.pdf</v>
      </c>
      <c r="AC2246" s="37"/>
      <c r="AD2246" t="s">
        <v>3277</v>
      </c>
      <c r="AE2246" t="s">
        <v>3275</v>
      </c>
      <c r="AF2246" t="str">
        <f>VLOOKUP(AE2246,[1]urls_output!$A:$B,2,FALSE)</f>
        <v>F</v>
      </c>
    </row>
    <row r="2247" spans="1:32" ht="15" customHeight="1">
      <c r="A2247">
        <v>2252</v>
      </c>
      <c r="B2247" t="s">
        <v>3266</v>
      </c>
      <c r="C2247" s="24" t="s">
        <v>3267</v>
      </c>
      <c r="D2247" t="s">
        <v>34</v>
      </c>
      <c r="E2247" t="s">
        <v>3273</v>
      </c>
      <c r="I2247" t="s">
        <v>3268</v>
      </c>
      <c r="J2247" t="s">
        <v>3269</v>
      </c>
      <c r="K2247" t="s">
        <v>37</v>
      </c>
      <c r="P2247" t="s">
        <v>2907</v>
      </c>
      <c r="Q2247" t="s">
        <v>41</v>
      </c>
      <c r="R2247" t="s">
        <v>3270</v>
      </c>
      <c r="S2247" s="38" t="s">
        <v>3271</v>
      </c>
      <c r="T2247" t="s">
        <v>134</v>
      </c>
      <c r="U2247" t="s">
        <v>72</v>
      </c>
      <c r="W2247" s="21">
        <v>2014</v>
      </c>
      <c r="X2247" t="s">
        <v>61</v>
      </c>
      <c r="Z2247" s="2"/>
      <c r="AB2247" t="str">
        <f t="shared" si="54"/>
        <v>AUS_Australian Capital Territory_Animalia_Fauna_2014.csv</v>
      </c>
      <c r="AC2247" s="37"/>
      <c r="AD2247" t="s">
        <v>3274</v>
      </c>
      <c r="AE2247" t="s">
        <v>3270</v>
      </c>
      <c r="AF2247" t="str">
        <f>VLOOKUP(AE2247,[1]urls_output!$A:$B,2,FALSE)</f>
        <v>T</v>
      </c>
    </row>
    <row r="2248" spans="1:32" ht="15" customHeight="1">
      <c r="A2248">
        <v>2253</v>
      </c>
      <c r="B2248" t="s">
        <v>3266</v>
      </c>
      <c r="C2248" s="24" t="s">
        <v>3267</v>
      </c>
      <c r="D2248" t="s">
        <v>34</v>
      </c>
      <c r="E2248" t="s">
        <v>3278</v>
      </c>
      <c r="I2248" t="s">
        <v>3268</v>
      </c>
      <c r="J2248" t="s">
        <v>3269</v>
      </c>
      <c r="K2248" t="s">
        <v>96</v>
      </c>
      <c r="P2248" t="s">
        <v>3821</v>
      </c>
      <c r="Q2248" t="s">
        <v>41</v>
      </c>
      <c r="R2248" t="s">
        <v>3270</v>
      </c>
      <c r="S2248" s="38" t="s">
        <v>3271</v>
      </c>
      <c r="T2248" t="s">
        <v>134</v>
      </c>
      <c r="U2248" t="s">
        <v>72</v>
      </c>
      <c r="W2248" s="21">
        <v>2014</v>
      </c>
      <c r="X2248" t="s">
        <v>61</v>
      </c>
      <c r="Z2248" s="2"/>
      <c r="AB2248" t="str">
        <f t="shared" si="54"/>
        <v>AUS_Ashmore and Cartier Islands_Plantae_Flora_2014.csv</v>
      </c>
      <c r="AC2248" s="37"/>
      <c r="AD2248" t="s">
        <v>3279</v>
      </c>
      <c r="AE2248" t="s">
        <v>3270</v>
      </c>
      <c r="AF2248" t="str">
        <f>VLOOKUP(AE2248,[1]urls_output!$A:$B,2,FALSE)</f>
        <v>T</v>
      </c>
    </row>
    <row r="2249" spans="1:32" ht="15" customHeight="1">
      <c r="A2249">
        <v>2254</v>
      </c>
      <c r="B2249" t="s">
        <v>3266</v>
      </c>
      <c r="C2249" s="24" t="s">
        <v>3267</v>
      </c>
      <c r="D2249" t="s">
        <v>34</v>
      </c>
      <c r="E2249" t="s">
        <v>3278</v>
      </c>
      <c r="I2249" t="s">
        <v>3268</v>
      </c>
      <c r="J2249" t="s">
        <v>3269</v>
      </c>
      <c r="K2249" t="s">
        <v>37</v>
      </c>
      <c r="P2249" t="s">
        <v>2907</v>
      </c>
      <c r="Q2249" t="s">
        <v>41</v>
      </c>
      <c r="R2249" t="s">
        <v>3270</v>
      </c>
      <c r="S2249" s="38" t="s">
        <v>3271</v>
      </c>
      <c r="T2249" t="s">
        <v>134</v>
      </c>
      <c r="U2249" t="s">
        <v>72</v>
      </c>
      <c r="W2249" s="21">
        <v>2014</v>
      </c>
      <c r="X2249" t="s">
        <v>61</v>
      </c>
      <c r="Z2249" s="2"/>
      <c r="AB2249" t="str">
        <f t="shared" si="54"/>
        <v>AUS_Ashmore and Cartier Islands_Animalia_Fauna_2014.csv</v>
      </c>
      <c r="AC2249" s="37"/>
      <c r="AD2249" t="s">
        <v>3279</v>
      </c>
      <c r="AE2249" t="s">
        <v>3270</v>
      </c>
      <c r="AF2249" t="str">
        <f>VLOOKUP(AE2249,[1]urls_output!$A:$B,2,FALSE)</f>
        <v>T</v>
      </c>
    </row>
    <row r="2250" spans="1:32" ht="15" customHeight="1">
      <c r="A2250">
        <v>2255</v>
      </c>
      <c r="B2250" t="s">
        <v>3266</v>
      </c>
      <c r="C2250" s="24" t="s">
        <v>3267</v>
      </c>
      <c r="D2250" t="s">
        <v>34</v>
      </c>
      <c r="E2250" t="s">
        <v>3280</v>
      </c>
      <c r="I2250" t="s">
        <v>3268</v>
      </c>
      <c r="J2250" t="s">
        <v>3269</v>
      </c>
      <c r="K2250" t="s">
        <v>96</v>
      </c>
      <c r="P2250" t="s">
        <v>3821</v>
      </c>
      <c r="Q2250" t="s">
        <v>41</v>
      </c>
      <c r="R2250" t="s">
        <v>3270</v>
      </c>
      <c r="S2250" s="38" t="s">
        <v>3271</v>
      </c>
      <c r="T2250" t="s">
        <v>134</v>
      </c>
      <c r="U2250" t="s">
        <v>72</v>
      </c>
      <c r="W2250" s="21">
        <v>2014</v>
      </c>
      <c r="X2250" t="s">
        <v>61</v>
      </c>
      <c r="Z2250" s="2"/>
      <c r="AB2250" t="str">
        <f t="shared" si="54"/>
        <v>AUS_Northern Territory_Plantae_Flora_2014.csv</v>
      </c>
      <c r="AC2250" s="37"/>
      <c r="AD2250" t="s">
        <v>3281</v>
      </c>
      <c r="AE2250" t="s">
        <v>3270</v>
      </c>
      <c r="AF2250" t="str">
        <f>VLOOKUP(AE2250,[1]urls_output!$A:$B,2,FALSE)</f>
        <v>T</v>
      </c>
    </row>
    <row r="2251" spans="1:32" ht="15" customHeight="1">
      <c r="A2251">
        <v>2256</v>
      </c>
      <c r="B2251" t="s">
        <v>3266</v>
      </c>
      <c r="C2251" s="24" t="s">
        <v>3267</v>
      </c>
      <c r="D2251" t="s">
        <v>34</v>
      </c>
      <c r="E2251" t="s">
        <v>3280</v>
      </c>
      <c r="I2251" t="s">
        <v>3268</v>
      </c>
      <c r="J2251" t="s">
        <v>3269</v>
      </c>
      <c r="K2251" t="s">
        <v>37</v>
      </c>
      <c r="P2251" t="s">
        <v>2907</v>
      </c>
      <c r="Q2251" t="s">
        <v>41</v>
      </c>
      <c r="R2251" t="s">
        <v>3270</v>
      </c>
      <c r="S2251" s="38" t="s">
        <v>3271</v>
      </c>
      <c r="T2251" t="s">
        <v>134</v>
      </c>
      <c r="U2251" t="s">
        <v>72</v>
      </c>
      <c r="W2251" s="21">
        <v>2014</v>
      </c>
      <c r="X2251" t="s">
        <v>61</v>
      </c>
      <c r="Z2251" s="2"/>
      <c r="AB2251" t="str">
        <f t="shared" si="54"/>
        <v>AUS_Northern Territory_Animalia_Fauna_2014.csv</v>
      </c>
      <c r="AC2251" s="37"/>
      <c r="AD2251" t="s">
        <v>3281</v>
      </c>
      <c r="AE2251" t="s">
        <v>3270</v>
      </c>
      <c r="AF2251" t="str">
        <f>VLOOKUP(AE2251,[1]urls_output!$A:$B,2,FALSE)</f>
        <v>T</v>
      </c>
    </row>
    <row r="2252" spans="1:32" ht="15" customHeight="1">
      <c r="A2252">
        <v>2257</v>
      </c>
      <c r="B2252" t="s">
        <v>3266</v>
      </c>
      <c r="C2252" s="24" t="s">
        <v>3267</v>
      </c>
      <c r="D2252" t="s">
        <v>34</v>
      </c>
      <c r="E2252" t="s">
        <v>3282</v>
      </c>
      <c r="I2252" t="s">
        <v>3268</v>
      </c>
      <c r="J2252" t="s">
        <v>3269</v>
      </c>
      <c r="K2252" t="s">
        <v>96</v>
      </c>
      <c r="P2252" t="s">
        <v>3821</v>
      </c>
      <c r="Q2252" t="s">
        <v>41</v>
      </c>
      <c r="R2252" t="s">
        <v>3270</v>
      </c>
      <c r="S2252" s="38" t="s">
        <v>3271</v>
      </c>
      <c r="T2252" t="s">
        <v>134</v>
      </c>
      <c r="U2252" t="s">
        <v>72</v>
      </c>
      <c r="W2252" s="21">
        <v>2014</v>
      </c>
      <c r="X2252" t="s">
        <v>61</v>
      </c>
      <c r="Z2252" s="2"/>
      <c r="AB2252" t="str">
        <f t="shared" si="54"/>
        <v>AUS_Coral Sea Islands_Plantae_Flora_2014.csv</v>
      </c>
      <c r="AC2252" s="37"/>
      <c r="AD2252" t="s">
        <v>3283</v>
      </c>
      <c r="AE2252" t="s">
        <v>3270</v>
      </c>
      <c r="AF2252" t="str">
        <f>VLOOKUP(AE2252,[1]urls_output!$A:$B,2,FALSE)</f>
        <v>T</v>
      </c>
    </row>
    <row r="2253" spans="1:32" ht="15" customHeight="1">
      <c r="A2253">
        <v>2258</v>
      </c>
      <c r="B2253" t="s">
        <v>3266</v>
      </c>
      <c r="C2253" s="24" t="s">
        <v>3267</v>
      </c>
      <c r="D2253" t="s">
        <v>34</v>
      </c>
      <c r="E2253" t="s">
        <v>3282</v>
      </c>
      <c r="I2253" t="s">
        <v>3268</v>
      </c>
      <c r="J2253" t="s">
        <v>3269</v>
      </c>
      <c r="K2253" t="s">
        <v>37</v>
      </c>
      <c r="P2253" t="s">
        <v>2907</v>
      </c>
      <c r="Q2253" t="s">
        <v>41</v>
      </c>
      <c r="R2253" t="s">
        <v>3270</v>
      </c>
      <c r="S2253" s="38" t="s">
        <v>3271</v>
      </c>
      <c r="T2253" t="s">
        <v>134</v>
      </c>
      <c r="U2253" t="s">
        <v>72</v>
      </c>
      <c r="W2253" s="21">
        <v>2014</v>
      </c>
      <c r="X2253" t="s">
        <v>61</v>
      </c>
      <c r="Z2253" s="2"/>
      <c r="AB2253" t="str">
        <f t="shared" si="54"/>
        <v>AUS_Coral Sea Islands_Animalia_Fauna_2014.csv</v>
      </c>
      <c r="AC2253" s="37"/>
      <c r="AD2253" t="s">
        <v>3283</v>
      </c>
      <c r="AE2253" t="s">
        <v>3270</v>
      </c>
      <c r="AF2253" t="str">
        <f>VLOOKUP(AE2253,[1]urls_output!$A:$B,2,FALSE)</f>
        <v>T</v>
      </c>
    </row>
    <row r="2254" spans="1:32" ht="15" customHeight="1">
      <c r="A2254">
        <v>2259</v>
      </c>
      <c r="B2254" t="s">
        <v>3266</v>
      </c>
      <c r="C2254" s="24" t="s">
        <v>3267</v>
      </c>
      <c r="D2254" t="s">
        <v>34</v>
      </c>
      <c r="E2254" t="s">
        <v>3284</v>
      </c>
      <c r="I2254" t="s">
        <v>3268</v>
      </c>
      <c r="J2254" t="s">
        <v>3269</v>
      </c>
      <c r="K2254" t="s">
        <v>96</v>
      </c>
      <c r="P2254" t="s">
        <v>3821</v>
      </c>
      <c r="Q2254" t="s">
        <v>41</v>
      </c>
      <c r="R2254" t="s">
        <v>3270</v>
      </c>
      <c r="S2254" s="38" t="s">
        <v>3271</v>
      </c>
      <c r="T2254" t="s">
        <v>134</v>
      </c>
      <c r="U2254" t="s">
        <v>72</v>
      </c>
      <c r="W2254" s="21">
        <v>2014</v>
      </c>
      <c r="X2254" t="s">
        <v>61</v>
      </c>
      <c r="Z2254" s="2"/>
      <c r="AB2254" t="str">
        <f t="shared" si="54"/>
        <v>AUS_Queensland_Plantae_Flora_2014.csv</v>
      </c>
      <c r="AC2254" s="37"/>
      <c r="AD2254" t="s">
        <v>3285</v>
      </c>
      <c r="AE2254" t="s">
        <v>3270</v>
      </c>
      <c r="AF2254" t="str">
        <f>VLOOKUP(AE2254,[1]urls_output!$A:$B,2,FALSE)</f>
        <v>T</v>
      </c>
    </row>
    <row r="2255" spans="1:32" ht="15" customHeight="1">
      <c r="A2255">
        <v>2260</v>
      </c>
      <c r="B2255" t="s">
        <v>3266</v>
      </c>
      <c r="C2255" s="24" t="s">
        <v>3267</v>
      </c>
      <c r="D2255" t="s">
        <v>34</v>
      </c>
      <c r="E2255" t="s">
        <v>3284</v>
      </c>
      <c r="I2255" t="s">
        <v>3268</v>
      </c>
      <c r="J2255" t="s">
        <v>3269</v>
      </c>
      <c r="K2255" t="s">
        <v>37</v>
      </c>
      <c r="P2255" t="s">
        <v>2907</v>
      </c>
      <c r="Q2255" t="s">
        <v>41</v>
      </c>
      <c r="R2255" t="s">
        <v>3270</v>
      </c>
      <c r="S2255" s="38" t="s">
        <v>3271</v>
      </c>
      <c r="T2255" t="s">
        <v>134</v>
      </c>
      <c r="U2255" t="s">
        <v>72</v>
      </c>
      <c r="W2255" s="21">
        <v>2014</v>
      </c>
      <c r="X2255" t="s">
        <v>61</v>
      </c>
      <c r="Z2255" s="2"/>
      <c r="AB2255" t="str">
        <f t="shared" si="54"/>
        <v>AUS_Queensland_Animalia_Fauna_2014.csv</v>
      </c>
      <c r="AC2255" s="37"/>
      <c r="AD2255" t="s">
        <v>3285</v>
      </c>
      <c r="AE2255" t="s">
        <v>3270</v>
      </c>
      <c r="AF2255" t="str">
        <f>VLOOKUP(AE2255,[1]urls_output!$A:$B,2,FALSE)</f>
        <v>T</v>
      </c>
    </row>
    <row r="2256" spans="1:32" ht="15" customHeight="1">
      <c r="A2256">
        <v>2261</v>
      </c>
      <c r="B2256" t="s">
        <v>3266</v>
      </c>
      <c r="C2256" s="24" t="s">
        <v>3267</v>
      </c>
      <c r="D2256" t="s">
        <v>34</v>
      </c>
      <c r="E2256" t="s">
        <v>3286</v>
      </c>
      <c r="I2256" t="s">
        <v>3268</v>
      </c>
      <c r="J2256" t="s">
        <v>3269</v>
      </c>
      <c r="K2256" t="s">
        <v>96</v>
      </c>
      <c r="P2256" t="s">
        <v>3821</v>
      </c>
      <c r="Q2256" t="s">
        <v>41</v>
      </c>
      <c r="R2256" t="s">
        <v>3270</v>
      </c>
      <c r="S2256" s="38" t="s">
        <v>3271</v>
      </c>
      <c r="T2256" t="s">
        <v>134</v>
      </c>
      <c r="U2256" t="s">
        <v>72</v>
      </c>
      <c r="W2256" s="21">
        <v>2014</v>
      </c>
      <c r="X2256" t="s">
        <v>61</v>
      </c>
      <c r="Z2256" s="2"/>
      <c r="AB2256" t="str">
        <f t="shared" si="54"/>
        <v>AUS_Western Australia_Plantae_Flora_2014.csv</v>
      </c>
      <c r="AC2256" s="37"/>
      <c r="AD2256" t="s">
        <v>3287</v>
      </c>
      <c r="AE2256" t="s">
        <v>3270</v>
      </c>
      <c r="AF2256" t="str">
        <f>VLOOKUP(AE2256,[1]urls_output!$A:$B,2,FALSE)</f>
        <v>T</v>
      </c>
    </row>
    <row r="2257" spans="1:32" ht="15" customHeight="1">
      <c r="A2257">
        <v>2262</v>
      </c>
      <c r="B2257" t="s">
        <v>3266</v>
      </c>
      <c r="C2257" s="24" t="s">
        <v>3267</v>
      </c>
      <c r="D2257" t="s">
        <v>34</v>
      </c>
      <c r="E2257" t="s">
        <v>3286</v>
      </c>
      <c r="I2257" t="s">
        <v>3268</v>
      </c>
      <c r="J2257" t="s">
        <v>3269</v>
      </c>
      <c r="K2257" t="s">
        <v>37</v>
      </c>
      <c r="P2257" t="s">
        <v>2907</v>
      </c>
      <c r="Q2257" t="s">
        <v>41</v>
      </c>
      <c r="R2257" t="s">
        <v>3270</v>
      </c>
      <c r="S2257" s="38" t="s">
        <v>3271</v>
      </c>
      <c r="T2257" t="s">
        <v>134</v>
      </c>
      <c r="U2257" t="s">
        <v>72</v>
      </c>
      <c r="W2257" s="21">
        <v>2014</v>
      </c>
      <c r="X2257" t="s">
        <v>61</v>
      </c>
      <c r="Z2257" s="2"/>
      <c r="AB2257" t="str">
        <f t="shared" si="54"/>
        <v>AUS_Western Australia_Animalia_Fauna_2014.csv</v>
      </c>
      <c r="AC2257" s="37"/>
      <c r="AD2257" t="s">
        <v>3287</v>
      </c>
      <c r="AE2257" t="s">
        <v>3270</v>
      </c>
      <c r="AF2257" t="str">
        <f>VLOOKUP(AE2257,[1]urls_output!$A:$B,2,FALSE)</f>
        <v>T</v>
      </c>
    </row>
    <row r="2258" spans="1:32" ht="15" customHeight="1">
      <c r="A2258">
        <v>2263</v>
      </c>
      <c r="B2258" t="s">
        <v>3266</v>
      </c>
      <c r="C2258" s="24" t="s">
        <v>3267</v>
      </c>
      <c r="D2258" t="s">
        <v>34</v>
      </c>
      <c r="E2258" t="s">
        <v>3288</v>
      </c>
      <c r="I2258" t="s">
        <v>3268</v>
      </c>
      <c r="J2258" t="s">
        <v>3269</v>
      </c>
      <c r="K2258" t="s">
        <v>96</v>
      </c>
      <c r="P2258" t="s">
        <v>3821</v>
      </c>
      <c r="Q2258" t="s">
        <v>41</v>
      </c>
      <c r="R2258" t="s">
        <v>3270</v>
      </c>
      <c r="S2258" s="38" t="s">
        <v>3271</v>
      </c>
      <c r="T2258" t="s">
        <v>134</v>
      </c>
      <c r="U2258" t="s">
        <v>72</v>
      </c>
      <c r="W2258" s="21">
        <v>2014</v>
      </c>
      <c r="X2258" t="s">
        <v>61</v>
      </c>
      <c r="Z2258" s="2"/>
      <c r="AB2258" t="str">
        <f t="shared" si="54"/>
        <v>AUS_South Australia_Plantae_Flora_2014.csv</v>
      </c>
      <c r="AC2258" s="37"/>
      <c r="AD2258" t="s">
        <v>3289</v>
      </c>
      <c r="AE2258" t="s">
        <v>3270</v>
      </c>
      <c r="AF2258" t="str">
        <f>VLOOKUP(AE2258,[1]urls_output!$A:$B,2,FALSE)</f>
        <v>T</v>
      </c>
    </row>
    <row r="2259" spans="1:32" ht="15" customHeight="1">
      <c r="A2259">
        <v>2264</v>
      </c>
      <c r="B2259" t="s">
        <v>3266</v>
      </c>
      <c r="C2259" s="24" t="s">
        <v>3267</v>
      </c>
      <c r="D2259" t="s">
        <v>34</v>
      </c>
      <c r="E2259" t="s">
        <v>3288</v>
      </c>
      <c r="I2259" t="s">
        <v>3268</v>
      </c>
      <c r="J2259" t="s">
        <v>3269</v>
      </c>
      <c r="K2259" t="s">
        <v>37</v>
      </c>
      <c r="P2259" t="s">
        <v>2907</v>
      </c>
      <c r="Q2259" t="s">
        <v>41</v>
      </c>
      <c r="R2259" t="s">
        <v>3270</v>
      </c>
      <c r="S2259" s="38" t="s">
        <v>3271</v>
      </c>
      <c r="T2259" t="s">
        <v>134</v>
      </c>
      <c r="U2259" t="s">
        <v>72</v>
      </c>
      <c r="W2259" s="21">
        <v>2014</v>
      </c>
      <c r="X2259" t="s">
        <v>61</v>
      </c>
      <c r="Z2259" s="2"/>
      <c r="AB2259" t="str">
        <f t="shared" si="54"/>
        <v>AUS_South Australia_Animalia_Fauna_2014.csv</v>
      </c>
      <c r="AC2259" s="37"/>
      <c r="AD2259" t="s">
        <v>3289</v>
      </c>
      <c r="AE2259" t="s">
        <v>3270</v>
      </c>
      <c r="AF2259" t="str">
        <f>VLOOKUP(AE2259,[1]urls_output!$A:$B,2,FALSE)</f>
        <v>T</v>
      </c>
    </row>
    <row r="2260" spans="1:32" ht="15" customHeight="1">
      <c r="A2260">
        <v>2265</v>
      </c>
      <c r="B2260" t="s">
        <v>3266</v>
      </c>
      <c r="C2260" s="24" t="s">
        <v>3267</v>
      </c>
      <c r="D2260" t="s">
        <v>34</v>
      </c>
      <c r="E2260" t="s">
        <v>3288</v>
      </c>
      <c r="H2260" t="s">
        <v>3290</v>
      </c>
      <c r="I2260" t="s">
        <v>3268</v>
      </c>
      <c r="J2260" t="s">
        <v>3269</v>
      </c>
      <c r="K2260" t="s">
        <v>96</v>
      </c>
      <c r="P2260" t="s">
        <v>3821</v>
      </c>
      <c r="Q2260" t="s">
        <v>41</v>
      </c>
      <c r="R2260" t="s">
        <v>4158</v>
      </c>
      <c r="S2260" s="38" t="s">
        <v>4159</v>
      </c>
      <c r="T2260" t="s">
        <v>44</v>
      </c>
      <c r="U2260" t="s">
        <v>72</v>
      </c>
      <c r="W2260" s="21">
        <v>2014</v>
      </c>
      <c r="X2260" t="s">
        <v>61</v>
      </c>
      <c r="Z2260" s="2"/>
      <c r="AB2260" t="str">
        <f t="shared" ref="AB2260:AB2273" si="55">IF(D2260="NA",   I2260&amp;"_"&amp;E2260&amp;"_"&amp;H2260&amp;"_"&amp;K2260&amp;"_"&amp;P2260&amp;"_"&amp;W2260&amp;"."&amp;T2260, I2260&amp;"_"&amp;D2260&amp;"_"&amp;K2260&amp;"_"&amp;P2260&amp;"_"&amp;W2260&amp;"."&amp;T2260)</f>
        <v>AUS_South Australia_Kangaroo Island_Plantae_Flora_2014.pdf</v>
      </c>
      <c r="AC2260" s="37"/>
      <c r="AD2260" t="s">
        <v>4160</v>
      </c>
      <c r="AE2260" t="s">
        <v>4158</v>
      </c>
      <c r="AF2260" t="str">
        <f>VLOOKUP(AE2260,[1]urls_output!$A:$B,2,FALSE)</f>
        <v>T</v>
      </c>
    </row>
    <row r="2261" spans="1:32" ht="15" customHeight="1">
      <c r="A2261">
        <v>2266</v>
      </c>
      <c r="B2261" t="s">
        <v>3266</v>
      </c>
      <c r="C2261" s="24" t="s">
        <v>3267</v>
      </c>
      <c r="D2261" t="s">
        <v>34</v>
      </c>
      <c r="E2261" t="s">
        <v>3288</v>
      </c>
      <c r="H2261" t="s">
        <v>3290</v>
      </c>
      <c r="I2261" t="s">
        <v>3268</v>
      </c>
      <c r="J2261" t="s">
        <v>3269</v>
      </c>
      <c r="K2261" t="s">
        <v>37</v>
      </c>
      <c r="P2261" t="s">
        <v>2907</v>
      </c>
      <c r="Q2261" t="s">
        <v>41</v>
      </c>
      <c r="R2261" t="s">
        <v>3291</v>
      </c>
      <c r="S2261" s="38" t="s">
        <v>3292</v>
      </c>
      <c r="T2261" t="s">
        <v>44</v>
      </c>
      <c r="U2261" t="s">
        <v>72</v>
      </c>
      <c r="W2261" s="21">
        <v>2013</v>
      </c>
      <c r="X2261" t="s">
        <v>61</v>
      </c>
      <c r="Z2261" s="2"/>
      <c r="AB2261" t="str">
        <f t="shared" si="55"/>
        <v>AUS_South Australia_Kangaroo Island_Animalia_Fauna_2013.pdf</v>
      </c>
      <c r="AC2261" s="37"/>
      <c r="AD2261" t="s">
        <v>3293</v>
      </c>
      <c r="AE2261" t="s">
        <v>3291</v>
      </c>
      <c r="AF2261" t="str">
        <f>VLOOKUP(AE2261,[1]urls_output!$A:$B,2,FALSE)</f>
        <v>T</v>
      </c>
    </row>
    <row r="2262" spans="1:32" ht="15" customHeight="1">
      <c r="A2262">
        <v>2267</v>
      </c>
      <c r="B2262" t="s">
        <v>3266</v>
      </c>
      <c r="C2262" s="24" t="s">
        <v>3267</v>
      </c>
      <c r="D2262" t="s">
        <v>34</v>
      </c>
      <c r="E2262" t="s">
        <v>3288</v>
      </c>
      <c r="H2262" t="s">
        <v>3294</v>
      </c>
      <c r="I2262" t="s">
        <v>3268</v>
      </c>
      <c r="J2262" t="s">
        <v>3269</v>
      </c>
      <c r="K2262" t="s">
        <v>37</v>
      </c>
      <c r="P2262" t="s">
        <v>2907</v>
      </c>
      <c r="Q2262" t="s">
        <v>41</v>
      </c>
      <c r="R2262" t="s">
        <v>3295</v>
      </c>
      <c r="S2262" s="38" t="s">
        <v>3296</v>
      </c>
      <c r="T2262" t="s">
        <v>44</v>
      </c>
      <c r="U2262" t="s">
        <v>72</v>
      </c>
      <c r="W2262" s="21">
        <v>2013</v>
      </c>
      <c r="X2262" t="s">
        <v>61</v>
      </c>
      <c r="Z2262" s="2"/>
      <c r="AB2262" t="str">
        <f t="shared" si="55"/>
        <v>AUS_South Australia_Adelaide &amp; Mt Lofty Ranges_Animalia_Fauna_2013.pdf</v>
      </c>
      <c r="AC2262" s="37"/>
      <c r="AD2262" t="s">
        <v>3297</v>
      </c>
      <c r="AE2262" t="s">
        <v>3295</v>
      </c>
      <c r="AF2262" t="str">
        <f>VLOOKUP(AE2262,[1]urls_output!$A:$B,2,FALSE)</f>
        <v>T</v>
      </c>
    </row>
    <row r="2263" spans="1:32" ht="15" customHeight="1">
      <c r="A2263">
        <v>2268</v>
      </c>
      <c r="B2263" t="s">
        <v>3266</v>
      </c>
      <c r="C2263" s="24" t="s">
        <v>3267</v>
      </c>
      <c r="D2263" t="s">
        <v>34</v>
      </c>
      <c r="E2263" t="s">
        <v>3288</v>
      </c>
      <c r="H2263" t="s">
        <v>3294</v>
      </c>
      <c r="I2263" t="s">
        <v>3268</v>
      </c>
      <c r="J2263" t="s">
        <v>3269</v>
      </c>
      <c r="K2263" t="s">
        <v>96</v>
      </c>
      <c r="P2263" t="s">
        <v>3821</v>
      </c>
      <c r="Q2263" t="s">
        <v>41</v>
      </c>
      <c r="R2263" t="s">
        <v>3295</v>
      </c>
      <c r="S2263" s="38" t="s">
        <v>4161</v>
      </c>
      <c r="T2263" t="s">
        <v>44</v>
      </c>
      <c r="U2263" t="s">
        <v>72</v>
      </c>
      <c r="W2263" s="21">
        <v>2014</v>
      </c>
      <c r="X2263" t="s">
        <v>61</v>
      </c>
      <c r="Z2263" s="2"/>
      <c r="AB2263" t="str">
        <f t="shared" si="55"/>
        <v>AUS_South Australia_Adelaide &amp; Mt Lofty Ranges_Plantae_Flora_2014.pdf</v>
      </c>
      <c r="AC2263" s="37"/>
      <c r="AD2263" t="s">
        <v>4162</v>
      </c>
      <c r="AE2263" t="s">
        <v>3295</v>
      </c>
      <c r="AF2263" t="str">
        <f>VLOOKUP(AE2263,[1]urls_output!$A:$B,2,FALSE)</f>
        <v>T</v>
      </c>
    </row>
    <row r="2264" spans="1:32" ht="15" customHeight="1">
      <c r="A2264">
        <v>2269</v>
      </c>
      <c r="B2264" t="s">
        <v>3266</v>
      </c>
      <c r="C2264" s="24" t="s">
        <v>3267</v>
      </c>
      <c r="D2264" t="s">
        <v>34</v>
      </c>
      <c r="E2264" t="s">
        <v>3288</v>
      </c>
      <c r="H2264" t="s">
        <v>3298</v>
      </c>
      <c r="I2264" t="s">
        <v>3268</v>
      </c>
      <c r="J2264" t="s">
        <v>3269</v>
      </c>
      <c r="K2264" t="s">
        <v>37</v>
      </c>
      <c r="P2264" t="s">
        <v>2907</v>
      </c>
      <c r="Q2264" t="s">
        <v>41</v>
      </c>
      <c r="R2264" t="s">
        <v>3299</v>
      </c>
      <c r="S2264" s="38" t="s">
        <v>3300</v>
      </c>
      <c r="T2264" t="s">
        <v>44</v>
      </c>
      <c r="U2264" t="s">
        <v>72</v>
      </c>
      <c r="W2264" s="21">
        <v>2013</v>
      </c>
      <c r="X2264" t="s">
        <v>61</v>
      </c>
      <c r="Z2264" s="2"/>
      <c r="AB2264" t="str">
        <f t="shared" si="55"/>
        <v>AUS_South Australia_SA Arid Lands (Outback)_Animalia_Fauna_2013.pdf</v>
      </c>
      <c r="AC2264" s="37"/>
      <c r="AD2264" t="s">
        <v>3301</v>
      </c>
      <c r="AE2264" t="s">
        <v>3299</v>
      </c>
      <c r="AF2264" t="str">
        <f>VLOOKUP(AE2264,[1]urls_output!$A:$B,2,FALSE)</f>
        <v>T</v>
      </c>
    </row>
    <row r="2265" spans="1:32" ht="15" customHeight="1">
      <c r="A2265">
        <v>2270</v>
      </c>
      <c r="B2265" t="s">
        <v>3266</v>
      </c>
      <c r="C2265" s="24" t="s">
        <v>3267</v>
      </c>
      <c r="D2265" t="s">
        <v>34</v>
      </c>
      <c r="E2265" t="s">
        <v>3288</v>
      </c>
      <c r="H2265" t="s">
        <v>3298</v>
      </c>
      <c r="I2265" t="s">
        <v>3268</v>
      </c>
      <c r="J2265" t="s">
        <v>3269</v>
      </c>
      <c r="K2265" t="s">
        <v>96</v>
      </c>
      <c r="P2265" t="s">
        <v>3821</v>
      </c>
      <c r="Q2265" t="s">
        <v>41</v>
      </c>
      <c r="R2265" t="s">
        <v>4163</v>
      </c>
      <c r="S2265" s="38" t="s">
        <v>4164</v>
      </c>
      <c r="T2265" t="s">
        <v>44</v>
      </c>
      <c r="U2265" t="s">
        <v>72</v>
      </c>
      <c r="W2265" s="21">
        <v>2013</v>
      </c>
      <c r="X2265" t="s">
        <v>61</v>
      </c>
      <c r="Z2265" s="2"/>
      <c r="AB2265" t="str">
        <f t="shared" si="55"/>
        <v>AUS_South Australia_SA Arid Lands (Outback)_Plantae_Flora_2013.pdf</v>
      </c>
      <c r="AC2265" s="37"/>
      <c r="AD2265" t="s">
        <v>4165</v>
      </c>
      <c r="AE2265" t="s">
        <v>4163</v>
      </c>
      <c r="AF2265" t="str">
        <f>VLOOKUP(AE2265,[1]urls_output!$A:$B,2,FALSE)</f>
        <v>T</v>
      </c>
    </row>
    <row r="2266" spans="1:32" ht="15" customHeight="1">
      <c r="A2266">
        <v>2271</v>
      </c>
      <c r="B2266" t="s">
        <v>3266</v>
      </c>
      <c r="C2266" s="24" t="s">
        <v>3267</v>
      </c>
      <c r="D2266" t="s">
        <v>34</v>
      </c>
      <c r="E2266" t="s">
        <v>3288</v>
      </c>
      <c r="H2266" t="s">
        <v>3302</v>
      </c>
      <c r="I2266" t="s">
        <v>3268</v>
      </c>
      <c r="J2266" t="s">
        <v>3269</v>
      </c>
      <c r="K2266" t="s">
        <v>37</v>
      </c>
      <c r="P2266" t="s">
        <v>2907</v>
      </c>
      <c r="Q2266" t="s">
        <v>41</v>
      </c>
      <c r="R2266" t="s">
        <v>3303</v>
      </c>
      <c r="S2266" s="38" t="s">
        <v>3304</v>
      </c>
      <c r="T2266" t="s">
        <v>44</v>
      </c>
      <c r="U2266" t="s">
        <v>72</v>
      </c>
      <c r="W2266" s="21">
        <v>2011</v>
      </c>
      <c r="X2266" t="s">
        <v>61</v>
      </c>
      <c r="Z2266" s="2"/>
      <c r="AB2266" t="str">
        <f t="shared" si="55"/>
        <v>AUS_South Australia_South East_Animalia_Fauna_2011.pdf</v>
      </c>
      <c r="AC2266" s="37"/>
      <c r="AD2266" t="s">
        <v>3305</v>
      </c>
      <c r="AE2266" t="s">
        <v>3303</v>
      </c>
      <c r="AF2266" t="str">
        <f>VLOOKUP(AE2266,[1]urls_output!$A:$B,2,FALSE)</f>
        <v>T</v>
      </c>
    </row>
    <row r="2267" spans="1:32" ht="15" customHeight="1">
      <c r="A2267">
        <v>2272</v>
      </c>
      <c r="B2267" t="s">
        <v>3266</v>
      </c>
      <c r="C2267" s="24" t="s">
        <v>3267</v>
      </c>
      <c r="D2267" t="s">
        <v>34</v>
      </c>
      <c r="E2267" t="s">
        <v>3288</v>
      </c>
      <c r="H2267" t="s">
        <v>3302</v>
      </c>
      <c r="I2267" t="s">
        <v>3268</v>
      </c>
      <c r="J2267" t="s">
        <v>3269</v>
      </c>
      <c r="K2267" t="s">
        <v>96</v>
      </c>
      <c r="P2267" t="s">
        <v>3821</v>
      </c>
      <c r="Q2267" t="s">
        <v>41</v>
      </c>
      <c r="R2267" t="s">
        <v>4166</v>
      </c>
      <c r="S2267" s="38" t="s">
        <v>4167</v>
      </c>
      <c r="T2267" t="s">
        <v>44</v>
      </c>
      <c r="U2267" t="s">
        <v>72</v>
      </c>
      <c r="W2267" s="21">
        <v>2011</v>
      </c>
      <c r="X2267" t="s">
        <v>61</v>
      </c>
      <c r="Z2267" s="2"/>
      <c r="AB2267" t="str">
        <f t="shared" si="55"/>
        <v>AUS_South Australia_South East_Plantae_Flora_2011.pdf</v>
      </c>
      <c r="AC2267" s="37"/>
      <c r="AD2267" t="s">
        <v>4168</v>
      </c>
      <c r="AE2267" t="s">
        <v>4166</v>
      </c>
      <c r="AF2267" t="str">
        <f>VLOOKUP(AE2267,[1]urls_output!$A:$B,2,FALSE)</f>
        <v>T</v>
      </c>
    </row>
    <row r="2268" spans="1:32" ht="15" customHeight="1">
      <c r="A2268">
        <v>2273</v>
      </c>
      <c r="B2268" t="s">
        <v>3266</v>
      </c>
      <c r="C2268" s="24" t="s">
        <v>3267</v>
      </c>
      <c r="D2268" t="s">
        <v>34</v>
      </c>
      <c r="E2268" t="s">
        <v>3288</v>
      </c>
      <c r="H2268" t="s">
        <v>3306</v>
      </c>
      <c r="I2268" t="s">
        <v>3268</v>
      </c>
      <c r="J2268" t="s">
        <v>3269</v>
      </c>
      <c r="K2268" t="s">
        <v>37</v>
      </c>
      <c r="P2268" t="s">
        <v>2907</v>
      </c>
      <c r="Q2268" t="s">
        <v>41</v>
      </c>
      <c r="R2268" t="s">
        <v>3307</v>
      </c>
      <c r="S2268" s="38" t="s">
        <v>3308</v>
      </c>
      <c r="T2268" t="s">
        <v>44</v>
      </c>
      <c r="U2268" t="s">
        <v>72</v>
      </c>
      <c r="W2268" s="21">
        <v>2010</v>
      </c>
      <c r="X2268" t="s">
        <v>61</v>
      </c>
      <c r="Z2268" s="2"/>
      <c r="AB2268" t="str">
        <f t="shared" si="55"/>
        <v>AUS_South Australia_Murraylands_Animalia_Fauna_2010.pdf</v>
      </c>
      <c r="AC2268" s="37"/>
      <c r="AD2268" t="s">
        <v>3309</v>
      </c>
      <c r="AE2268" t="s">
        <v>3307</v>
      </c>
      <c r="AF2268" t="str">
        <f>VLOOKUP(AE2268,[1]urls_output!$A:$B,2,FALSE)</f>
        <v>T</v>
      </c>
    </row>
    <row r="2269" spans="1:32" ht="15" customHeight="1">
      <c r="A2269">
        <v>2274</v>
      </c>
      <c r="B2269" t="s">
        <v>3266</v>
      </c>
      <c r="C2269" s="24" t="s">
        <v>3267</v>
      </c>
      <c r="D2269" t="s">
        <v>34</v>
      </c>
      <c r="E2269" t="s">
        <v>3288</v>
      </c>
      <c r="H2269" t="s">
        <v>3306</v>
      </c>
      <c r="I2269" t="s">
        <v>3268</v>
      </c>
      <c r="J2269" t="s">
        <v>3269</v>
      </c>
      <c r="K2269" t="s">
        <v>96</v>
      </c>
      <c r="P2269" t="s">
        <v>3821</v>
      </c>
      <c r="Q2269" t="s">
        <v>41</v>
      </c>
      <c r="R2269" t="s">
        <v>4169</v>
      </c>
      <c r="S2269" s="38" t="s">
        <v>4170</v>
      </c>
      <c r="T2269" t="s">
        <v>44</v>
      </c>
      <c r="U2269" t="s">
        <v>72</v>
      </c>
      <c r="W2269" s="21">
        <v>2010</v>
      </c>
      <c r="X2269" t="s">
        <v>61</v>
      </c>
      <c r="Z2269" s="2"/>
      <c r="AB2269" t="str">
        <f t="shared" si="55"/>
        <v>AUS_South Australia_Murraylands_Plantae_Flora_2010.pdf</v>
      </c>
      <c r="AC2269" s="37"/>
      <c r="AD2269" t="s">
        <v>4171</v>
      </c>
      <c r="AE2269" t="s">
        <v>4169</v>
      </c>
      <c r="AF2269" t="str">
        <f>VLOOKUP(AE2269,[1]urls_output!$A:$B,2,FALSE)</f>
        <v>T</v>
      </c>
    </row>
    <row r="2270" spans="1:32" ht="15" customHeight="1">
      <c r="A2270">
        <v>2275</v>
      </c>
      <c r="B2270" t="s">
        <v>3266</v>
      </c>
      <c r="C2270" s="24" t="s">
        <v>3267</v>
      </c>
      <c r="D2270" t="s">
        <v>34</v>
      </c>
      <c r="E2270" t="s">
        <v>3288</v>
      </c>
      <c r="H2270" t="s">
        <v>3310</v>
      </c>
      <c r="I2270" t="s">
        <v>3268</v>
      </c>
      <c r="J2270" t="s">
        <v>3269</v>
      </c>
      <c r="K2270" t="s">
        <v>37</v>
      </c>
      <c r="P2270" t="s">
        <v>2907</v>
      </c>
      <c r="Q2270" t="s">
        <v>41</v>
      </c>
      <c r="R2270" t="s">
        <v>3311</v>
      </c>
      <c r="S2270" s="38" t="s">
        <v>3312</v>
      </c>
      <c r="T2270" t="s">
        <v>44</v>
      </c>
      <c r="U2270" t="s">
        <v>72</v>
      </c>
      <c r="W2270" s="21">
        <v>2009</v>
      </c>
      <c r="X2270" t="s">
        <v>61</v>
      </c>
      <c r="Z2270" s="2"/>
      <c r="AB2270" t="str">
        <f t="shared" si="55"/>
        <v>AUS_South Australia_West_Animalia_Fauna_2009.pdf</v>
      </c>
      <c r="AC2270" s="37"/>
      <c r="AD2270" t="s">
        <v>3313</v>
      </c>
      <c r="AE2270" t="s">
        <v>3311</v>
      </c>
      <c r="AF2270" t="str">
        <f>VLOOKUP(AE2270,[1]urls_output!$A:$B,2,FALSE)</f>
        <v>T</v>
      </c>
    </row>
    <row r="2271" spans="1:32" ht="15" customHeight="1">
      <c r="A2271">
        <v>2276</v>
      </c>
      <c r="B2271" t="s">
        <v>3266</v>
      </c>
      <c r="C2271" s="24" t="s">
        <v>3267</v>
      </c>
      <c r="D2271" t="s">
        <v>34</v>
      </c>
      <c r="E2271" t="s">
        <v>3288</v>
      </c>
      <c r="H2271" t="s">
        <v>3310</v>
      </c>
      <c r="I2271" t="s">
        <v>3268</v>
      </c>
      <c r="J2271" t="s">
        <v>3269</v>
      </c>
      <c r="K2271" t="s">
        <v>96</v>
      </c>
      <c r="P2271" t="s">
        <v>3821</v>
      </c>
      <c r="Q2271" t="s">
        <v>41</v>
      </c>
      <c r="R2271" t="s">
        <v>4172</v>
      </c>
      <c r="S2271" s="38" t="s">
        <v>4173</v>
      </c>
      <c r="T2271" t="s">
        <v>44</v>
      </c>
      <c r="U2271" t="s">
        <v>72</v>
      </c>
      <c r="W2271" s="21">
        <v>2009</v>
      </c>
      <c r="X2271" t="s">
        <v>61</v>
      </c>
      <c r="Z2271" s="2"/>
      <c r="AB2271" t="str">
        <f t="shared" si="55"/>
        <v>AUS_South Australia_West_Plantae_Flora_2009.pdf</v>
      </c>
      <c r="AC2271" s="37"/>
      <c r="AD2271" t="s">
        <v>4174</v>
      </c>
      <c r="AE2271" t="s">
        <v>4172</v>
      </c>
      <c r="AF2271" t="str">
        <f>VLOOKUP(AE2271,[1]urls_output!$A:$B,2,FALSE)</f>
        <v>T</v>
      </c>
    </row>
    <row r="2272" spans="1:32" ht="15" customHeight="1">
      <c r="A2272">
        <v>2277</v>
      </c>
      <c r="B2272" t="s">
        <v>3266</v>
      </c>
      <c r="C2272" s="24" t="s">
        <v>3267</v>
      </c>
      <c r="D2272" t="s">
        <v>34</v>
      </c>
      <c r="E2272" t="s">
        <v>3288</v>
      </c>
      <c r="H2272" t="s">
        <v>3314</v>
      </c>
      <c r="I2272" t="s">
        <v>3268</v>
      </c>
      <c r="J2272" t="s">
        <v>3269</v>
      </c>
      <c r="K2272" t="s">
        <v>37</v>
      </c>
      <c r="P2272" t="s">
        <v>2907</v>
      </c>
      <c r="Q2272" t="s">
        <v>41</v>
      </c>
      <c r="R2272" t="s">
        <v>3315</v>
      </c>
      <c r="S2272" s="38" t="s">
        <v>3316</v>
      </c>
      <c r="T2272" t="s">
        <v>44</v>
      </c>
      <c r="U2272" t="s">
        <v>72</v>
      </c>
      <c r="W2272" s="21">
        <v>2008</v>
      </c>
      <c r="X2272" t="s">
        <v>61</v>
      </c>
      <c r="Z2272" s="2"/>
      <c r="AB2272" t="str">
        <f t="shared" si="55"/>
        <v>AUS_South Australia_Northern &amp; Yorke_Animalia_Fauna_2008.pdf</v>
      </c>
      <c r="AC2272" s="37"/>
      <c r="AD2272" t="s">
        <v>3317</v>
      </c>
      <c r="AE2272" t="s">
        <v>3315</v>
      </c>
      <c r="AF2272" t="str">
        <f>VLOOKUP(AE2272,[1]urls_output!$A:$B,2,FALSE)</f>
        <v>T</v>
      </c>
    </row>
    <row r="2273" spans="1:32" ht="15" customHeight="1">
      <c r="A2273">
        <v>2278</v>
      </c>
      <c r="B2273" t="s">
        <v>3266</v>
      </c>
      <c r="C2273" s="24" t="s">
        <v>3267</v>
      </c>
      <c r="D2273" t="s">
        <v>34</v>
      </c>
      <c r="E2273" t="s">
        <v>3288</v>
      </c>
      <c r="H2273" t="s">
        <v>3314</v>
      </c>
      <c r="I2273" t="s">
        <v>3268</v>
      </c>
      <c r="J2273" t="s">
        <v>3269</v>
      </c>
      <c r="K2273" t="s">
        <v>96</v>
      </c>
      <c r="P2273" t="s">
        <v>3821</v>
      </c>
      <c r="Q2273" t="s">
        <v>41</v>
      </c>
      <c r="R2273" t="s">
        <v>4175</v>
      </c>
      <c r="S2273" s="38" t="s">
        <v>4176</v>
      </c>
      <c r="T2273" t="s">
        <v>44</v>
      </c>
      <c r="U2273" t="s">
        <v>72</v>
      </c>
      <c r="W2273" s="21">
        <v>2008</v>
      </c>
      <c r="X2273" t="s">
        <v>61</v>
      </c>
      <c r="Z2273" s="2"/>
      <c r="AB2273" t="str">
        <f t="shared" si="55"/>
        <v>AUS_South Australia_Northern &amp; Yorke_Plantae_Flora_2008.pdf</v>
      </c>
      <c r="AC2273" s="37"/>
      <c r="AD2273" t="s">
        <v>3317</v>
      </c>
      <c r="AE2273" t="s">
        <v>4175</v>
      </c>
      <c r="AF2273" t="str">
        <f>VLOOKUP(AE2273,[1]urls_output!$A:$B,2,FALSE)</f>
        <v>T</v>
      </c>
    </row>
    <row r="2274" spans="1:32" ht="15" customHeight="1">
      <c r="A2274">
        <v>2279</v>
      </c>
      <c r="B2274" t="s">
        <v>3266</v>
      </c>
      <c r="C2274" s="24" t="s">
        <v>3267</v>
      </c>
      <c r="D2274" t="s">
        <v>34</v>
      </c>
      <c r="E2274" t="s">
        <v>3318</v>
      </c>
      <c r="I2274" t="s">
        <v>3268</v>
      </c>
      <c r="J2274" t="s">
        <v>3269</v>
      </c>
      <c r="K2274" t="s">
        <v>96</v>
      </c>
      <c r="P2274" t="s">
        <v>3821</v>
      </c>
      <c r="Q2274" t="s">
        <v>41</v>
      </c>
      <c r="R2274" t="s">
        <v>3270</v>
      </c>
      <c r="S2274" s="38" t="s">
        <v>3271</v>
      </c>
      <c r="T2274" t="s">
        <v>134</v>
      </c>
      <c r="U2274" t="s">
        <v>72</v>
      </c>
      <c r="W2274" s="21">
        <v>2014</v>
      </c>
      <c r="X2274" t="s">
        <v>61</v>
      </c>
      <c r="Z2274" s="2"/>
      <c r="AB2274" t="str">
        <f t="shared" ref="AB2274:AB2285" si="56">IF(D2274="NA",   I2274&amp;"_"&amp;E2274&amp;"_"&amp;K2274&amp;"_"&amp;P2274&amp;"_"&amp;W2274&amp;"."&amp;T2274, I2274&amp;"_"&amp;D2274&amp;"_"&amp;K2274&amp;"_"&amp;P2274&amp;"_"&amp;W2274&amp;"."&amp;T2274)</f>
        <v>AUS_New South Wales_Plantae_Flora_2014.csv</v>
      </c>
      <c r="AC2274" s="37"/>
      <c r="AD2274" t="s">
        <v>3319</v>
      </c>
      <c r="AE2274" t="s">
        <v>3270</v>
      </c>
      <c r="AF2274" t="str">
        <f>VLOOKUP(AE2274,[1]urls_output!$A:$B,2,FALSE)</f>
        <v>T</v>
      </c>
    </row>
    <row r="2275" spans="1:32" ht="15" customHeight="1">
      <c r="A2275">
        <v>2280</v>
      </c>
      <c r="B2275" t="s">
        <v>3266</v>
      </c>
      <c r="C2275" s="24" t="s">
        <v>3267</v>
      </c>
      <c r="D2275" t="s">
        <v>34</v>
      </c>
      <c r="E2275" t="s">
        <v>3318</v>
      </c>
      <c r="I2275" t="s">
        <v>3268</v>
      </c>
      <c r="J2275" t="s">
        <v>3269</v>
      </c>
      <c r="K2275" t="s">
        <v>37</v>
      </c>
      <c r="P2275" t="s">
        <v>2907</v>
      </c>
      <c r="Q2275" t="s">
        <v>41</v>
      </c>
      <c r="R2275" t="s">
        <v>3270</v>
      </c>
      <c r="S2275" s="38" t="s">
        <v>3271</v>
      </c>
      <c r="T2275" t="s">
        <v>134</v>
      </c>
      <c r="U2275" t="s">
        <v>72</v>
      </c>
      <c r="W2275" s="21">
        <v>2014</v>
      </c>
      <c r="X2275" t="s">
        <v>61</v>
      </c>
      <c r="Z2275" s="2"/>
      <c r="AB2275" t="str">
        <f t="shared" si="56"/>
        <v>AUS_New South Wales_Animalia_Fauna_2014.csv</v>
      </c>
      <c r="AC2275" s="37"/>
      <c r="AD2275" t="s">
        <v>3319</v>
      </c>
      <c r="AE2275" t="s">
        <v>3270</v>
      </c>
      <c r="AF2275" t="str">
        <f>VLOOKUP(AE2275,[1]urls_output!$A:$B,2,FALSE)</f>
        <v>T</v>
      </c>
    </row>
    <row r="2276" spans="1:32" ht="15" customHeight="1">
      <c r="A2276">
        <v>2281</v>
      </c>
      <c r="B2276" t="s">
        <v>3266</v>
      </c>
      <c r="C2276" s="24" t="s">
        <v>3267</v>
      </c>
      <c r="D2276" t="s">
        <v>34</v>
      </c>
      <c r="E2276" t="s">
        <v>3320</v>
      </c>
      <c r="I2276" t="s">
        <v>3268</v>
      </c>
      <c r="J2276" t="s">
        <v>3269</v>
      </c>
      <c r="K2276" t="s">
        <v>96</v>
      </c>
      <c r="P2276" t="s">
        <v>3821</v>
      </c>
      <c r="Q2276" t="s">
        <v>41</v>
      </c>
      <c r="R2276" t="s">
        <v>3270</v>
      </c>
      <c r="S2276" s="38" t="s">
        <v>3271</v>
      </c>
      <c r="T2276" t="s">
        <v>134</v>
      </c>
      <c r="U2276" t="s">
        <v>72</v>
      </c>
      <c r="W2276" s="21">
        <v>2014</v>
      </c>
      <c r="X2276" t="s">
        <v>61</v>
      </c>
      <c r="Z2276" s="2"/>
      <c r="AB2276" t="str">
        <f t="shared" si="56"/>
        <v>AUS_Jervis Bay Territory_Plantae_Flora_2014.csv</v>
      </c>
      <c r="AC2276" s="37"/>
      <c r="AD2276" t="s">
        <v>3321</v>
      </c>
      <c r="AE2276" t="s">
        <v>3270</v>
      </c>
      <c r="AF2276" t="str">
        <f>VLOOKUP(AE2276,[1]urls_output!$A:$B,2,FALSE)</f>
        <v>T</v>
      </c>
    </row>
    <row r="2277" spans="1:32" ht="15" customHeight="1">
      <c r="A2277">
        <v>2282</v>
      </c>
      <c r="B2277" t="s">
        <v>3266</v>
      </c>
      <c r="C2277" s="24" t="s">
        <v>3267</v>
      </c>
      <c r="D2277" t="s">
        <v>34</v>
      </c>
      <c r="E2277" t="s">
        <v>3320</v>
      </c>
      <c r="I2277" t="s">
        <v>3268</v>
      </c>
      <c r="J2277" t="s">
        <v>3269</v>
      </c>
      <c r="K2277" t="s">
        <v>37</v>
      </c>
      <c r="P2277" t="s">
        <v>2907</v>
      </c>
      <c r="Q2277" t="s">
        <v>41</v>
      </c>
      <c r="R2277" t="s">
        <v>3270</v>
      </c>
      <c r="S2277" s="38" t="s">
        <v>3271</v>
      </c>
      <c r="T2277" t="s">
        <v>134</v>
      </c>
      <c r="U2277" t="s">
        <v>72</v>
      </c>
      <c r="W2277" s="21">
        <v>2014</v>
      </c>
      <c r="X2277" t="s">
        <v>61</v>
      </c>
      <c r="Z2277" s="2"/>
      <c r="AB2277" t="str">
        <f t="shared" si="56"/>
        <v>AUS_Jervis Bay Territory_Animalia_Fauna_2014.csv</v>
      </c>
      <c r="AC2277" s="37"/>
      <c r="AD2277" t="s">
        <v>3321</v>
      </c>
      <c r="AE2277" t="s">
        <v>3270</v>
      </c>
      <c r="AF2277" t="str">
        <f>VLOOKUP(AE2277,[1]urls_output!$A:$B,2,FALSE)</f>
        <v>T</v>
      </c>
    </row>
    <row r="2278" spans="1:32" ht="15" customHeight="1">
      <c r="A2278">
        <v>2283</v>
      </c>
      <c r="B2278" t="s">
        <v>3266</v>
      </c>
      <c r="C2278" s="24" t="s">
        <v>3267</v>
      </c>
      <c r="D2278" t="s">
        <v>34</v>
      </c>
      <c r="E2278" t="s">
        <v>3322</v>
      </c>
      <c r="I2278" t="s">
        <v>3268</v>
      </c>
      <c r="J2278" t="s">
        <v>3269</v>
      </c>
      <c r="K2278" t="s">
        <v>96</v>
      </c>
      <c r="P2278" t="s">
        <v>3821</v>
      </c>
      <c r="Q2278" t="s">
        <v>41</v>
      </c>
      <c r="R2278" t="s">
        <v>3270</v>
      </c>
      <c r="S2278" s="38" t="s">
        <v>3271</v>
      </c>
      <c r="T2278" t="s">
        <v>134</v>
      </c>
      <c r="U2278" t="s">
        <v>72</v>
      </c>
      <c r="W2278" s="21">
        <v>2014</v>
      </c>
      <c r="X2278" t="s">
        <v>61</v>
      </c>
      <c r="Z2278" s="2"/>
      <c r="AB2278" t="str">
        <f t="shared" si="56"/>
        <v>AUS_Victoria_Plantae_Flora_2014.csv</v>
      </c>
      <c r="AC2278" s="37"/>
      <c r="AD2278" t="s">
        <v>3323</v>
      </c>
      <c r="AE2278" t="s">
        <v>3270</v>
      </c>
      <c r="AF2278" t="str">
        <f>VLOOKUP(AE2278,[1]urls_output!$A:$B,2,FALSE)</f>
        <v>T</v>
      </c>
    </row>
    <row r="2279" spans="1:32" ht="15" customHeight="1">
      <c r="A2279">
        <v>2284</v>
      </c>
      <c r="B2279" t="s">
        <v>3266</v>
      </c>
      <c r="C2279" s="24" t="s">
        <v>3267</v>
      </c>
      <c r="D2279" t="s">
        <v>34</v>
      </c>
      <c r="E2279" t="s">
        <v>3322</v>
      </c>
      <c r="I2279" t="s">
        <v>3268</v>
      </c>
      <c r="J2279" t="s">
        <v>3269</v>
      </c>
      <c r="K2279" t="s">
        <v>37</v>
      </c>
      <c r="P2279" t="s">
        <v>2907</v>
      </c>
      <c r="Q2279" t="s">
        <v>41</v>
      </c>
      <c r="R2279" t="s">
        <v>3270</v>
      </c>
      <c r="S2279" s="38" t="s">
        <v>3271</v>
      </c>
      <c r="T2279" t="s">
        <v>134</v>
      </c>
      <c r="U2279" t="s">
        <v>72</v>
      </c>
      <c r="W2279" s="21">
        <v>2014</v>
      </c>
      <c r="X2279" t="s">
        <v>61</v>
      </c>
      <c r="Z2279" s="2"/>
      <c r="AB2279" t="str">
        <f t="shared" si="56"/>
        <v>AUS_Victoria_Animalia_Fauna_2014.csv</v>
      </c>
      <c r="AC2279" s="37"/>
      <c r="AD2279" t="s">
        <v>3323</v>
      </c>
      <c r="AE2279" t="s">
        <v>3270</v>
      </c>
      <c r="AF2279" t="str">
        <f>VLOOKUP(AE2279,[1]urls_output!$A:$B,2,FALSE)</f>
        <v>T</v>
      </c>
    </row>
    <row r="2280" spans="1:32" ht="15" customHeight="1">
      <c r="A2280">
        <v>2285</v>
      </c>
      <c r="B2280" t="s">
        <v>3266</v>
      </c>
      <c r="C2280" s="24" t="s">
        <v>3267</v>
      </c>
      <c r="D2280" t="s">
        <v>34</v>
      </c>
      <c r="E2280" t="s">
        <v>3322</v>
      </c>
      <c r="I2280" t="s">
        <v>3268</v>
      </c>
      <c r="J2280" t="s">
        <v>3269</v>
      </c>
      <c r="K2280" t="s">
        <v>96</v>
      </c>
      <c r="P2280" t="s">
        <v>3821</v>
      </c>
      <c r="Q2280" t="s">
        <v>41</v>
      </c>
      <c r="R2280" t="s">
        <v>4177</v>
      </c>
      <c r="S2280" s="38" t="s">
        <v>4178</v>
      </c>
      <c r="T2280" t="s">
        <v>44</v>
      </c>
      <c r="U2280" t="s">
        <v>72</v>
      </c>
      <c r="W2280" s="21">
        <v>2014</v>
      </c>
      <c r="X2280" t="s">
        <v>61</v>
      </c>
      <c r="Z2280" s="2"/>
      <c r="AB2280" t="str">
        <f t="shared" si="56"/>
        <v>AUS_Victoria_Plantae_Flora_2014.pdf</v>
      </c>
      <c r="AC2280" s="37"/>
      <c r="AD2280" t="s">
        <v>4179</v>
      </c>
      <c r="AE2280" t="s">
        <v>4177</v>
      </c>
      <c r="AF2280" t="str">
        <f>VLOOKUP(AE2280,[1]urls_output!$A:$B,2,FALSE)</f>
        <v>T</v>
      </c>
    </row>
    <row r="2281" spans="1:32" ht="15" customHeight="1">
      <c r="A2281">
        <v>2286</v>
      </c>
      <c r="B2281" t="s">
        <v>3266</v>
      </c>
      <c r="C2281" s="24" t="s">
        <v>3267</v>
      </c>
      <c r="D2281" t="s">
        <v>34</v>
      </c>
      <c r="E2281" t="s">
        <v>3322</v>
      </c>
      <c r="I2281" t="s">
        <v>3268</v>
      </c>
      <c r="J2281" t="s">
        <v>3269</v>
      </c>
      <c r="K2281" t="s">
        <v>37</v>
      </c>
      <c r="P2281" t="s">
        <v>2907</v>
      </c>
      <c r="Q2281" t="s">
        <v>41</v>
      </c>
      <c r="R2281" t="s">
        <v>3324</v>
      </c>
      <c r="S2281" s="38" t="s">
        <v>3325</v>
      </c>
      <c r="T2281" t="s">
        <v>134</v>
      </c>
      <c r="U2281" t="s">
        <v>72</v>
      </c>
      <c r="W2281" s="21">
        <v>2013</v>
      </c>
      <c r="X2281" t="s">
        <v>61</v>
      </c>
      <c r="Z2281" s="2"/>
      <c r="AB2281" t="str">
        <f t="shared" si="56"/>
        <v>AUS_Victoria_Animalia_Fauna_2013.csv</v>
      </c>
      <c r="AC2281" s="37"/>
      <c r="AD2281" t="s">
        <v>3326</v>
      </c>
      <c r="AE2281" t="s">
        <v>3324</v>
      </c>
      <c r="AF2281" t="str">
        <f>VLOOKUP(AE2281,[1]urls_output!$A:$B,2,FALSE)</f>
        <v>F</v>
      </c>
    </row>
    <row r="2282" spans="1:32" ht="15" customHeight="1">
      <c r="A2282">
        <v>2287</v>
      </c>
      <c r="B2282" t="s">
        <v>3266</v>
      </c>
      <c r="C2282" s="24" t="s">
        <v>3267</v>
      </c>
      <c r="D2282" t="s">
        <v>34</v>
      </c>
      <c r="E2282" t="s">
        <v>3322</v>
      </c>
      <c r="I2282" t="s">
        <v>3268</v>
      </c>
      <c r="J2282" t="s">
        <v>3269</v>
      </c>
      <c r="K2282" t="s">
        <v>37</v>
      </c>
      <c r="P2282" t="s">
        <v>2907</v>
      </c>
      <c r="Q2282" t="s">
        <v>41</v>
      </c>
      <c r="R2282" t="s">
        <v>3327</v>
      </c>
      <c r="S2282" s="38" t="s">
        <v>3328</v>
      </c>
      <c r="T2282" t="s">
        <v>63</v>
      </c>
      <c r="U2282" t="s">
        <v>72</v>
      </c>
      <c r="W2282" s="21">
        <v>2024</v>
      </c>
      <c r="X2282" t="s">
        <v>61</v>
      </c>
      <c r="Z2282" s="2"/>
      <c r="AB2282" t="str">
        <f t="shared" si="56"/>
        <v>AUS_Victoria_Animalia_Fauna_2024.xlsx</v>
      </c>
      <c r="AC2282" s="37"/>
      <c r="AD2282" t="e">
        <v>#N/A</v>
      </c>
      <c r="AE2282" t="s">
        <v>3327</v>
      </c>
      <c r="AF2282" t="str">
        <f>VLOOKUP(AE2282,[1]urls_output!$A:$B,2,FALSE)</f>
        <v>T</v>
      </c>
    </row>
    <row r="2283" spans="1:32" ht="15" customHeight="1">
      <c r="A2283">
        <v>2288</v>
      </c>
      <c r="B2283" t="s">
        <v>3266</v>
      </c>
      <c r="C2283" s="24" t="s">
        <v>3267</v>
      </c>
      <c r="D2283" t="s">
        <v>34</v>
      </c>
      <c r="E2283" t="s">
        <v>3322</v>
      </c>
      <c r="I2283" t="s">
        <v>3268</v>
      </c>
      <c r="J2283" t="s">
        <v>3269</v>
      </c>
      <c r="K2283" t="s">
        <v>96</v>
      </c>
      <c r="P2283" t="s">
        <v>3821</v>
      </c>
      <c r="Q2283" t="s">
        <v>41</v>
      </c>
      <c r="R2283" t="s">
        <v>3327</v>
      </c>
      <c r="S2283" s="38" t="s">
        <v>3328</v>
      </c>
      <c r="T2283" t="s">
        <v>63</v>
      </c>
      <c r="U2283" t="s">
        <v>72</v>
      </c>
      <c r="W2283" s="21">
        <v>2024</v>
      </c>
      <c r="X2283" t="s">
        <v>61</v>
      </c>
      <c r="Z2283" s="2"/>
      <c r="AB2283" t="str">
        <f t="shared" si="56"/>
        <v>AUS_Victoria_Plantae_Flora_2024.xlsx</v>
      </c>
      <c r="AC2283" s="37"/>
      <c r="AD2283" t="e">
        <v>#N/A</v>
      </c>
      <c r="AE2283" t="s">
        <v>3327</v>
      </c>
      <c r="AF2283" t="str">
        <f>VLOOKUP(AE2283,[1]urls_output!$A:$B,2,FALSE)</f>
        <v>T</v>
      </c>
    </row>
    <row r="2284" spans="1:32" ht="15" customHeight="1">
      <c r="A2284">
        <v>2289</v>
      </c>
      <c r="B2284" t="s">
        <v>3266</v>
      </c>
      <c r="C2284" s="24" t="s">
        <v>3267</v>
      </c>
      <c r="D2284" t="s">
        <v>34</v>
      </c>
      <c r="E2284" t="s">
        <v>3329</v>
      </c>
      <c r="I2284" t="s">
        <v>3268</v>
      </c>
      <c r="J2284" t="s">
        <v>3269</v>
      </c>
      <c r="K2284" t="s">
        <v>96</v>
      </c>
      <c r="P2284" t="s">
        <v>3821</v>
      </c>
      <c r="Q2284" t="s">
        <v>41</v>
      </c>
      <c r="R2284" t="s">
        <v>3270</v>
      </c>
      <c r="S2284" s="38" t="s">
        <v>3271</v>
      </c>
      <c r="T2284" t="s">
        <v>134</v>
      </c>
      <c r="U2284" t="s">
        <v>72</v>
      </c>
      <c r="W2284" s="21">
        <v>2014</v>
      </c>
      <c r="X2284" t="s">
        <v>61</v>
      </c>
      <c r="Z2284" s="2"/>
      <c r="AB2284" t="str">
        <f t="shared" si="56"/>
        <v>AUS_Tasmania_Plantae_Flora_2014.csv</v>
      </c>
      <c r="AC2284" s="37"/>
      <c r="AD2284" t="s">
        <v>3330</v>
      </c>
      <c r="AE2284" t="s">
        <v>3270</v>
      </c>
      <c r="AF2284" t="str">
        <f>VLOOKUP(AE2284,[1]urls_output!$A:$B,2,FALSE)</f>
        <v>T</v>
      </c>
    </row>
    <row r="2285" spans="1:32" ht="15" customHeight="1">
      <c r="A2285">
        <v>2290</v>
      </c>
      <c r="B2285" t="s">
        <v>3266</v>
      </c>
      <c r="C2285" s="24" t="s">
        <v>3267</v>
      </c>
      <c r="D2285" t="s">
        <v>34</v>
      </c>
      <c r="E2285" t="s">
        <v>3329</v>
      </c>
      <c r="I2285" t="s">
        <v>3268</v>
      </c>
      <c r="J2285" t="s">
        <v>3269</v>
      </c>
      <c r="K2285" t="s">
        <v>37</v>
      </c>
      <c r="P2285" t="s">
        <v>2907</v>
      </c>
      <c r="Q2285" t="s">
        <v>41</v>
      </c>
      <c r="R2285" t="s">
        <v>3270</v>
      </c>
      <c r="S2285" s="38" t="s">
        <v>3271</v>
      </c>
      <c r="T2285" t="s">
        <v>134</v>
      </c>
      <c r="U2285" t="s">
        <v>72</v>
      </c>
      <c r="W2285" s="21">
        <v>2014</v>
      </c>
      <c r="X2285" t="s">
        <v>61</v>
      </c>
      <c r="Z2285" s="2"/>
      <c r="AB2285" t="str">
        <f t="shared" si="56"/>
        <v>AUS_Tasmania_Animalia_Fauna_2014.csv</v>
      </c>
      <c r="AC2285" s="37"/>
      <c r="AD2285" t="s">
        <v>3330</v>
      </c>
      <c r="AE2285" t="s">
        <v>3270</v>
      </c>
      <c r="AF2285" t="str">
        <f>VLOOKUP(AE2285,[1]urls_output!$A:$B,2,FALSE)</f>
        <v>T</v>
      </c>
    </row>
    <row r="2286" spans="1:32" ht="15" customHeight="1">
      <c r="A2286">
        <v>2291</v>
      </c>
      <c r="B2286" t="s">
        <v>3266</v>
      </c>
      <c r="C2286" s="24" t="s">
        <v>2828</v>
      </c>
      <c r="D2286" t="s">
        <v>34</v>
      </c>
      <c r="I2286" t="s">
        <v>2829</v>
      </c>
      <c r="J2286" t="s">
        <v>3467</v>
      </c>
      <c r="K2286" t="s">
        <v>96</v>
      </c>
      <c r="P2286" t="s">
        <v>3821</v>
      </c>
      <c r="Q2286" t="s">
        <v>41</v>
      </c>
      <c r="R2286" t="s">
        <v>4180</v>
      </c>
      <c r="S2286" s="38" t="s">
        <v>4181</v>
      </c>
      <c r="T2286" t="s">
        <v>44</v>
      </c>
      <c r="U2286" t="s">
        <v>72</v>
      </c>
      <c r="W2286" s="21">
        <v>1996</v>
      </c>
      <c r="X2286" t="s">
        <v>61</v>
      </c>
      <c r="Z2286" s="2"/>
      <c r="AB2286" t="str">
        <f t="shared" ref="AB2286:AB2299" si="57">IF(D2286="NA",   I2286&amp;"_"&amp;K2286&amp;"_"&amp;P2286&amp;"_"&amp;W2286&amp;"."&amp;T2286, I2286&amp;"_"&amp;D2286&amp;"_"&amp;K2286&amp;"_"&amp;P2286&amp;"_"&amp;W2286&amp;"."&amp;T2286)</f>
        <v>NCL_Plantae_Flora_1996.pdf</v>
      </c>
      <c r="AC2286" s="37"/>
      <c r="AD2286" t="s">
        <v>4182</v>
      </c>
      <c r="AE2286" t="s">
        <v>4180</v>
      </c>
      <c r="AF2286" t="str">
        <f>VLOOKUP(AE2286,[1]urls_output!$A:$B,2,FALSE)</f>
        <v>T</v>
      </c>
    </row>
    <row r="2287" spans="1:32" ht="15" customHeight="1">
      <c r="A2287">
        <v>2292</v>
      </c>
      <c r="B2287" t="s">
        <v>3266</v>
      </c>
      <c r="C2287" s="24" t="s">
        <v>2828</v>
      </c>
      <c r="D2287" t="s">
        <v>34</v>
      </c>
      <c r="I2287" t="s">
        <v>2829</v>
      </c>
      <c r="J2287" t="s">
        <v>3467</v>
      </c>
      <c r="K2287" t="s">
        <v>37</v>
      </c>
      <c r="L2287" t="s">
        <v>177</v>
      </c>
      <c r="M2287" t="s">
        <v>178</v>
      </c>
      <c r="N2287" t="s">
        <v>2291</v>
      </c>
      <c r="P2287" t="s">
        <v>7214</v>
      </c>
      <c r="Q2287" t="s">
        <v>41</v>
      </c>
      <c r="R2287" t="s">
        <v>7324</v>
      </c>
      <c r="S2287" s="38" t="s">
        <v>7325</v>
      </c>
      <c r="T2287" t="s">
        <v>44</v>
      </c>
      <c r="U2287" t="s">
        <v>45</v>
      </c>
      <c r="W2287" s="21">
        <v>2024</v>
      </c>
      <c r="X2287" t="s">
        <v>61</v>
      </c>
      <c r="Z2287" s="2"/>
      <c r="AB2287" t="str">
        <f t="shared" si="57"/>
        <v>NCL_Animalia_Reptiles_2024.pdf</v>
      </c>
      <c r="AC2287" s="37"/>
      <c r="AD2287" t="s">
        <v>7326</v>
      </c>
      <c r="AE2287" t="s">
        <v>7324</v>
      </c>
      <c r="AF2287" t="str">
        <f>VLOOKUP(AE2287,[1]urls_output!$A:$B,2,FALSE)</f>
        <v>T</v>
      </c>
    </row>
    <row r="2288" spans="1:32" ht="15" customHeight="1">
      <c r="A2288">
        <v>2293</v>
      </c>
      <c r="B2288" t="s">
        <v>3266</v>
      </c>
      <c r="C2288" s="24" t="s">
        <v>2828</v>
      </c>
      <c r="D2288" t="s">
        <v>34</v>
      </c>
      <c r="I2288" t="s">
        <v>2829</v>
      </c>
      <c r="J2288" t="s">
        <v>3467</v>
      </c>
      <c r="K2288" t="s">
        <v>96</v>
      </c>
      <c r="P2288" t="s">
        <v>7871</v>
      </c>
      <c r="Q2288" t="s">
        <v>41</v>
      </c>
      <c r="R2288" t="s">
        <v>7324</v>
      </c>
      <c r="S2288" s="38" t="s">
        <v>7946</v>
      </c>
      <c r="T2288" t="s">
        <v>63</v>
      </c>
      <c r="U2288" t="s">
        <v>45</v>
      </c>
      <c r="W2288" s="21">
        <v>2024</v>
      </c>
      <c r="X2288" t="s">
        <v>61</v>
      </c>
      <c r="Z2288" s="2"/>
      <c r="AB2288" t="str">
        <f t="shared" si="57"/>
        <v>NCL_Plantae_Vascular plants_2024.xlsx</v>
      </c>
      <c r="AC2288" s="37"/>
      <c r="AD2288" t="e">
        <v>#N/A</v>
      </c>
      <c r="AE2288" t="s">
        <v>7324</v>
      </c>
      <c r="AF2288" t="str">
        <f>VLOOKUP(AE2288,[1]urls_output!$A:$B,2,FALSE)</f>
        <v>T</v>
      </c>
    </row>
    <row r="2289" spans="1:32" ht="15" customHeight="1">
      <c r="A2289">
        <v>2294</v>
      </c>
      <c r="B2289" t="s">
        <v>3266</v>
      </c>
      <c r="C2289" s="24" t="s">
        <v>3331</v>
      </c>
      <c r="D2289" t="s">
        <v>34</v>
      </c>
      <c r="I2289" t="s">
        <v>3332</v>
      </c>
      <c r="J2289" t="s">
        <v>3333</v>
      </c>
      <c r="K2289" t="s">
        <v>37</v>
      </c>
      <c r="P2289" t="s">
        <v>2907</v>
      </c>
      <c r="Q2289" t="s">
        <v>41</v>
      </c>
      <c r="R2289" t="s">
        <v>3270</v>
      </c>
      <c r="S2289" s="38" t="s">
        <v>3271</v>
      </c>
      <c r="T2289" t="s">
        <v>134</v>
      </c>
      <c r="U2289" t="s">
        <v>72</v>
      </c>
      <c r="W2289" s="21">
        <v>2010</v>
      </c>
      <c r="X2289" t="s">
        <v>61</v>
      </c>
      <c r="Z2289" s="2"/>
      <c r="AB2289" t="str">
        <f t="shared" si="57"/>
        <v>NFK_Animalia_Fauna_2010.csv</v>
      </c>
      <c r="AC2289" s="37"/>
      <c r="AD2289" t="e">
        <v>#N/A</v>
      </c>
      <c r="AE2289" t="s">
        <v>3270</v>
      </c>
      <c r="AF2289" t="str">
        <f>VLOOKUP(AE2289,[1]urls_output!$A:$B,2,FALSE)</f>
        <v>T</v>
      </c>
    </row>
    <row r="2290" spans="1:32" ht="15" customHeight="1">
      <c r="A2290">
        <v>2295</v>
      </c>
      <c r="B2290" t="s">
        <v>3266</v>
      </c>
      <c r="C2290" s="24" t="s">
        <v>3331</v>
      </c>
      <c r="D2290" t="s">
        <v>34</v>
      </c>
      <c r="I2290" t="s">
        <v>3332</v>
      </c>
      <c r="J2290" t="s">
        <v>3333</v>
      </c>
      <c r="K2290" t="s">
        <v>96</v>
      </c>
      <c r="P2290" t="s">
        <v>3821</v>
      </c>
      <c r="Q2290" t="s">
        <v>41</v>
      </c>
      <c r="R2290" t="s">
        <v>3270</v>
      </c>
      <c r="S2290" s="38" t="s">
        <v>3271</v>
      </c>
      <c r="T2290" t="s">
        <v>134</v>
      </c>
      <c r="U2290" t="s">
        <v>72</v>
      </c>
      <c r="W2290" s="21">
        <v>2010</v>
      </c>
      <c r="X2290" t="s">
        <v>61</v>
      </c>
      <c r="Z2290" s="2"/>
      <c r="AB2290" t="str">
        <f t="shared" si="57"/>
        <v>NFK_Plantae_Flora_2010.csv</v>
      </c>
      <c r="AC2290" s="37"/>
      <c r="AD2290" t="e">
        <v>#N/A</v>
      </c>
      <c r="AE2290" t="s">
        <v>3270</v>
      </c>
      <c r="AF2290" t="str">
        <f>VLOOKUP(AE2290,[1]urls_output!$A:$B,2,FALSE)</f>
        <v>T</v>
      </c>
    </row>
    <row r="2291" spans="1:32" ht="15" customHeight="1">
      <c r="A2291">
        <v>2296</v>
      </c>
      <c r="B2291" t="s">
        <v>115</v>
      </c>
      <c r="C2291" s="24" t="s">
        <v>2180</v>
      </c>
      <c r="D2291" t="s">
        <v>34</v>
      </c>
      <c r="I2291" t="s">
        <v>2181</v>
      </c>
      <c r="J2291" t="s">
        <v>2182</v>
      </c>
      <c r="K2291" t="s">
        <v>37</v>
      </c>
      <c r="L2291" t="s">
        <v>38</v>
      </c>
      <c r="M2291" t="s">
        <v>55</v>
      </c>
      <c r="N2291" t="s">
        <v>56</v>
      </c>
      <c r="O2291" t="s">
        <v>158</v>
      </c>
      <c r="P2291" t="s">
        <v>2050</v>
      </c>
      <c r="Q2291" t="s">
        <v>41</v>
      </c>
      <c r="R2291" t="s">
        <v>2183</v>
      </c>
      <c r="S2291" s="38" t="s">
        <v>2184</v>
      </c>
      <c r="T2291" t="s">
        <v>44</v>
      </c>
      <c r="U2291" t="s">
        <v>72</v>
      </c>
      <c r="W2291" s="21">
        <v>2011</v>
      </c>
      <c r="X2291" t="s">
        <v>61</v>
      </c>
      <c r="Z2291" s="2"/>
      <c r="AB2291" t="str">
        <f t="shared" si="57"/>
        <v>TUR_Animalia_Butterflies_2011.pdf</v>
      </c>
      <c r="AD2291" t="s">
        <v>2185</v>
      </c>
      <c r="AE2291" t="s">
        <v>2183</v>
      </c>
      <c r="AF2291" t="str">
        <f>VLOOKUP(AE2291,[1]urls_output!$A:$B,2,FALSE)</f>
        <v>T</v>
      </c>
    </row>
    <row r="2292" spans="1:32" ht="15" customHeight="1">
      <c r="A2292">
        <v>2297</v>
      </c>
      <c r="B2292" t="s">
        <v>31</v>
      </c>
      <c r="C2292" t="s">
        <v>34</v>
      </c>
      <c r="D2292" t="s">
        <v>397</v>
      </c>
      <c r="E2292" t="s">
        <v>34</v>
      </c>
      <c r="F2292" t="s">
        <v>34</v>
      </c>
      <c r="G2292" t="s">
        <v>397</v>
      </c>
      <c r="H2292" t="s">
        <v>8734</v>
      </c>
      <c r="I2292" t="s">
        <v>8735</v>
      </c>
      <c r="J2292" t="s">
        <v>8736</v>
      </c>
      <c r="K2292" t="s">
        <v>96</v>
      </c>
      <c r="P2292" t="s">
        <v>7871</v>
      </c>
      <c r="Q2292" t="s">
        <v>41</v>
      </c>
      <c r="R2292" t="s">
        <v>398</v>
      </c>
      <c r="S2292" s="38" t="s">
        <v>399</v>
      </c>
      <c r="T2292" t="s">
        <v>44</v>
      </c>
      <c r="U2292" t="s">
        <v>72</v>
      </c>
      <c r="W2292">
        <v>2003</v>
      </c>
      <c r="X2292" t="s">
        <v>61</v>
      </c>
      <c r="AA2292" t="s">
        <v>400</v>
      </c>
      <c r="AB2292" t="str">
        <f t="shared" si="57"/>
        <v>AUT|CZE|POL|SVK|UKR|ROU_Carpathians_Plantae_Vascular plants_2003.pdf</v>
      </c>
      <c r="AD2292" t="s">
        <v>401</v>
      </c>
      <c r="AE2292" t="s">
        <v>398</v>
      </c>
      <c r="AF2292" t="str">
        <f>VLOOKUP(AE2292,[1]urls_output!$A:$B,2,FALSE)</f>
        <v>F</v>
      </c>
    </row>
    <row r="2293" spans="1:32" ht="15" customHeight="1">
      <c r="A2293">
        <v>2298</v>
      </c>
      <c r="B2293" t="s">
        <v>31</v>
      </c>
      <c r="C2293" t="s">
        <v>34</v>
      </c>
      <c r="D2293" t="s">
        <v>397</v>
      </c>
      <c r="E2293" t="s">
        <v>34</v>
      </c>
      <c r="F2293" t="s">
        <v>34</v>
      </c>
      <c r="G2293" t="s">
        <v>397</v>
      </c>
      <c r="H2293" t="s">
        <v>8734</v>
      </c>
      <c r="I2293" t="s">
        <v>8735</v>
      </c>
      <c r="J2293" t="s">
        <v>8736</v>
      </c>
      <c r="K2293" t="s">
        <v>37</v>
      </c>
      <c r="L2293" t="s">
        <v>177</v>
      </c>
      <c r="M2293" t="s">
        <v>178</v>
      </c>
      <c r="N2293" t="s">
        <v>903</v>
      </c>
      <c r="P2293" t="s">
        <v>5979</v>
      </c>
      <c r="Q2293" t="s">
        <v>41</v>
      </c>
      <c r="R2293" t="s">
        <v>398</v>
      </c>
      <c r="S2293" s="38" t="s">
        <v>399</v>
      </c>
      <c r="T2293" t="s">
        <v>44</v>
      </c>
      <c r="U2293" t="s">
        <v>72</v>
      </c>
      <c r="W2293">
        <v>2003</v>
      </c>
      <c r="X2293" t="s">
        <v>61</v>
      </c>
      <c r="AA2293" t="s">
        <v>400</v>
      </c>
      <c r="AB2293" t="str">
        <f t="shared" si="57"/>
        <v>AUT|CZE|POL|SVK|UKR|ROU_Carpathians_Animalia_Mammals_2003.pdf</v>
      </c>
      <c r="AD2293" t="s">
        <v>401</v>
      </c>
      <c r="AE2293" t="s">
        <v>398</v>
      </c>
      <c r="AF2293" t="str">
        <f>VLOOKUP(AE2293,[1]urls_output!$A:$B,2,FALSE)</f>
        <v>F</v>
      </c>
    </row>
    <row r="2294" spans="1:32" ht="15" customHeight="1">
      <c r="A2294">
        <v>2299</v>
      </c>
      <c r="B2294" t="s">
        <v>31</v>
      </c>
      <c r="C2294" t="s">
        <v>34</v>
      </c>
      <c r="D2294" t="s">
        <v>397</v>
      </c>
      <c r="E2294" t="s">
        <v>34</v>
      </c>
      <c r="F2294" t="s">
        <v>34</v>
      </c>
      <c r="G2294" t="s">
        <v>397</v>
      </c>
      <c r="H2294" t="s">
        <v>8734</v>
      </c>
      <c r="I2294" t="s">
        <v>8735</v>
      </c>
      <c r="J2294" t="s">
        <v>8736</v>
      </c>
      <c r="K2294" t="s">
        <v>37</v>
      </c>
      <c r="L2294" t="s">
        <v>177</v>
      </c>
      <c r="M2294" t="s">
        <v>178</v>
      </c>
      <c r="N2294" t="s">
        <v>812</v>
      </c>
      <c r="P2294" t="s">
        <v>1146</v>
      </c>
      <c r="Q2294" t="s">
        <v>41</v>
      </c>
      <c r="R2294" t="s">
        <v>398</v>
      </c>
      <c r="S2294" s="38" t="s">
        <v>399</v>
      </c>
      <c r="T2294" t="s">
        <v>44</v>
      </c>
      <c r="U2294" t="s">
        <v>72</v>
      </c>
      <c r="W2294">
        <v>2003</v>
      </c>
      <c r="X2294" t="s">
        <v>61</v>
      </c>
      <c r="AA2294" t="s">
        <v>400</v>
      </c>
      <c r="AB2294" t="str">
        <f t="shared" si="57"/>
        <v>AUT|CZE|POL|SVK|UKR|ROU_Carpathians_Animalia_Birds_2003.pdf</v>
      </c>
      <c r="AD2294" t="s">
        <v>401</v>
      </c>
      <c r="AE2294" t="s">
        <v>398</v>
      </c>
      <c r="AF2294" t="str">
        <f>VLOOKUP(AE2294,[1]urls_output!$A:$B,2,FALSE)</f>
        <v>F</v>
      </c>
    </row>
    <row r="2295" spans="1:32" ht="15" customHeight="1">
      <c r="A2295">
        <v>2300</v>
      </c>
      <c r="B2295" t="s">
        <v>31</v>
      </c>
      <c r="C2295" t="s">
        <v>34</v>
      </c>
      <c r="D2295" t="s">
        <v>397</v>
      </c>
      <c r="E2295" t="s">
        <v>34</v>
      </c>
      <c r="F2295" t="s">
        <v>34</v>
      </c>
      <c r="G2295" t="s">
        <v>397</v>
      </c>
      <c r="H2295" t="s">
        <v>8734</v>
      </c>
      <c r="I2295" t="s">
        <v>8735</v>
      </c>
      <c r="J2295" t="s">
        <v>8736</v>
      </c>
      <c r="K2295" t="s">
        <v>37</v>
      </c>
      <c r="L2295" t="s">
        <v>177</v>
      </c>
      <c r="M2295" t="s">
        <v>178</v>
      </c>
      <c r="N2295" t="s">
        <v>2291</v>
      </c>
      <c r="P2295" t="s">
        <v>7214</v>
      </c>
      <c r="Q2295" t="s">
        <v>41</v>
      </c>
      <c r="R2295" t="s">
        <v>398</v>
      </c>
      <c r="S2295" s="38" t="s">
        <v>399</v>
      </c>
      <c r="T2295" t="s">
        <v>44</v>
      </c>
      <c r="U2295" t="s">
        <v>72</v>
      </c>
      <c r="W2295">
        <v>2003</v>
      </c>
      <c r="X2295" t="s">
        <v>61</v>
      </c>
      <c r="AA2295" t="s">
        <v>400</v>
      </c>
      <c r="AB2295" t="str">
        <f t="shared" si="57"/>
        <v>AUT|CZE|POL|SVK|UKR|ROU_Carpathians_Animalia_Reptiles_2003.pdf</v>
      </c>
      <c r="AD2295" t="s">
        <v>401</v>
      </c>
      <c r="AE2295" t="s">
        <v>398</v>
      </c>
      <c r="AF2295" t="str">
        <f>VLOOKUP(AE2295,[1]urls_output!$A:$B,2,FALSE)</f>
        <v>F</v>
      </c>
    </row>
    <row r="2296" spans="1:32" ht="15" customHeight="1">
      <c r="A2296">
        <v>2301</v>
      </c>
      <c r="B2296" t="s">
        <v>31</v>
      </c>
      <c r="C2296" t="s">
        <v>34</v>
      </c>
      <c r="D2296" t="s">
        <v>397</v>
      </c>
      <c r="E2296" t="s">
        <v>34</v>
      </c>
      <c r="F2296" t="s">
        <v>34</v>
      </c>
      <c r="G2296" t="s">
        <v>397</v>
      </c>
      <c r="H2296" t="s">
        <v>8734</v>
      </c>
      <c r="I2296" t="s">
        <v>8735</v>
      </c>
      <c r="J2296" t="s">
        <v>8736</v>
      </c>
      <c r="K2296" t="s">
        <v>37</v>
      </c>
      <c r="L2296" t="s">
        <v>177</v>
      </c>
      <c r="M2296" t="s">
        <v>178</v>
      </c>
      <c r="N2296" t="s">
        <v>179</v>
      </c>
      <c r="P2296" t="s">
        <v>180</v>
      </c>
      <c r="Q2296" t="s">
        <v>41</v>
      </c>
      <c r="R2296" t="s">
        <v>398</v>
      </c>
      <c r="S2296" s="38" t="s">
        <v>399</v>
      </c>
      <c r="T2296" t="s">
        <v>44</v>
      </c>
      <c r="U2296" t="s">
        <v>72</v>
      </c>
      <c r="W2296">
        <v>2003</v>
      </c>
      <c r="X2296" t="s">
        <v>61</v>
      </c>
      <c r="AA2296" t="s">
        <v>400</v>
      </c>
      <c r="AB2296" t="str">
        <f t="shared" si="57"/>
        <v>AUT|CZE|POL|SVK|UKR|ROU_Carpathians_Animalia_Amphibians_2003.pdf</v>
      </c>
      <c r="AD2296" t="s">
        <v>401</v>
      </c>
      <c r="AE2296" t="s">
        <v>398</v>
      </c>
      <c r="AF2296" t="str">
        <f>VLOOKUP(AE2296,[1]urls_output!$A:$B,2,FALSE)</f>
        <v>F</v>
      </c>
    </row>
    <row r="2297" spans="1:32" ht="15" customHeight="1">
      <c r="A2297">
        <v>2302</v>
      </c>
      <c r="B2297" t="s">
        <v>31</v>
      </c>
      <c r="C2297" t="s">
        <v>34</v>
      </c>
      <c r="D2297" t="s">
        <v>397</v>
      </c>
      <c r="E2297" t="s">
        <v>34</v>
      </c>
      <c r="F2297" t="s">
        <v>34</v>
      </c>
      <c r="G2297" t="s">
        <v>397</v>
      </c>
      <c r="H2297" t="s">
        <v>8734</v>
      </c>
      <c r="I2297" t="s">
        <v>8735</v>
      </c>
      <c r="J2297" t="s">
        <v>8736</v>
      </c>
      <c r="K2297" t="s">
        <v>37</v>
      </c>
      <c r="L2297" t="s">
        <v>177</v>
      </c>
      <c r="M2297" t="s">
        <v>178</v>
      </c>
      <c r="P2297" t="s">
        <v>3709</v>
      </c>
      <c r="Q2297" t="s">
        <v>41</v>
      </c>
      <c r="R2297" t="s">
        <v>398</v>
      </c>
      <c r="S2297" s="38" t="s">
        <v>399</v>
      </c>
      <c r="T2297" t="s">
        <v>44</v>
      </c>
      <c r="U2297" t="s">
        <v>72</v>
      </c>
      <c r="W2297">
        <v>2003</v>
      </c>
      <c r="X2297" t="s">
        <v>61</v>
      </c>
      <c r="AA2297" t="s">
        <v>400</v>
      </c>
      <c r="AB2297" t="str">
        <f t="shared" si="57"/>
        <v>AUT|CZE|POL|SVK|UKR|ROU_Carpathians_Animalia_Fishes_2003.pdf</v>
      </c>
      <c r="AD2297" t="s">
        <v>401</v>
      </c>
      <c r="AE2297" t="s">
        <v>398</v>
      </c>
      <c r="AF2297" t="str">
        <f>VLOOKUP(AE2297,[1]urls_output!$A:$B,2,FALSE)</f>
        <v>F</v>
      </c>
    </row>
    <row r="2298" spans="1:32" ht="15" customHeight="1">
      <c r="A2298">
        <v>2303</v>
      </c>
      <c r="B2298" t="s">
        <v>31</v>
      </c>
      <c r="C2298" t="s">
        <v>34</v>
      </c>
      <c r="D2298" t="s">
        <v>397</v>
      </c>
      <c r="E2298" t="s">
        <v>34</v>
      </c>
      <c r="F2298" t="s">
        <v>34</v>
      </c>
      <c r="G2298" t="s">
        <v>397</v>
      </c>
      <c r="H2298" t="s">
        <v>8734</v>
      </c>
      <c r="I2298" t="s">
        <v>8735</v>
      </c>
      <c r="J2298" t="s">
        <v>8736</v>
      </c>
      <c r="K2298" t="s">
        <v>37</v>
      </c>
      <c r="L2298" t="s">
        <v>177</v>
      </c>
      <c r="M2298" t="s">
        <v>178</v>
      </c>
      <c r="N2298" t="s">
        <v>5665</v>
      </c>
      <c r="O2298" t="s">
        <v>5666</v>
      </c>
      <c r="P2298" t="s">
        <v>5661</v>
      </c>
      <c r="Q2298" t="s">
        <v>41</v>
      </c>
      <c r="R2298" t="s">
        <v>398</v>
      </c>
      <c r="S2298" s="38" t="s">
        <v>399</v>
      </c>
      <c r="T2298" t="s">
        <v>44</v>
      </c>
      <c r="U2298" t="s">
        <v>72</v>
      </c>
      <c r="W2298">
        <v>2003</v>
      </c>
      <c r="X2298" t="s">
        <v>61</v>
      </c>
      <c r="AA2298" t="s">
        <v>400</v>
      </c>
      <c r="AB2298" t="str">
        <f t="shared" si="57"/>
        <v>AUT|CZE|POL|SVK|UKR|ROU_Carpathians_Animalia_Lampreys_2003.pdf</v>
      </c>
      <c r="AD2298" t="s">
        <v>401</v>
      </c>
      <c r="AE2298" t="s">
        <v>398</v>
      </c>
      <c r="AF2298" t="str">
        <f>VLOOKUP(AE2298,[1]urls_output!$A:$B,2,FALSE)</f>
        <v>F</v>
      </c>
    </row>
    <row r="2299" spans="1:32" ht="15" customHeight="1">
      <c r="A2299">
        <v>2304</v>
      </c>
      <c r="B2299" t="s">
        <v>31</v>
      </c>
      <c r="C2299" t="s">
        <v>34</v>
      </c>
      <c r="D2299" t="s">
        <v>397</v>
      </c>
      <c r="E2299" t="s">
        <v>34</v>
      </c>
      <c r="F2299" t="s">
        <v>34</v>
      </c>
      <c r="G2299" t="s">
        <v>397</v>
      </c>
      <c r="H2299" t="s">
        <v>8734</v>
      </c>
      <c r="I2299" t="s">
        <v>8735</v>
      </c>
      <c r="J2299" t="s">
        <v>8736</v>
      </c>
      <c r="K2299" t="s">
        <v>37</v>
      </c>
      <c r="L2299" t="s">
        <v>177</v>
      </c>
      <c r="P2299" t="s">
        <v>5609</v>
      </c>
      <c r="Q2299" t="s">
        <v>41</v>
      </c>
      <c r="R2299" t="s">
        <v>398</v>
      </c>
      <c r="S2299" s="38" t="s">
        <v>399</v>
      </c>
      <c r="T2299" t="s">
        <v>44</v>
      </c>
      <c r="U2299" t="s">
        <v>72</v>
      </c>
      <c r="W2299">
        <v>2003</v>
      </c>
      <c r="X2299" t="s">
        <v>61</v>
      </c>
      <c r="AA2299" t="s">
        <v>400</v>
      </c>
      <c r="AB2299" t="str">
        <f t="shared" si="57"/>
        <v>AUT|CZE|POL|SVK|UKR|ROU_Carpathians_Animalia_Invertebrates_2003.pdf</v>
      </c>
      <c r="AD2299" t="s">
        <v>401</v>
      </c>
      <c r="AE2299" t="s">
        <v>398</v>
      </c>
      <c r="AF2299" t="str">
        <f>VLOOKUP(AE2299,[1]urls_output!$A:$B,2,FALSE)</f>
        <v>F</v>
      </c>
    </row>
    <row r="2300" spans="1:32" ht="15" customHeight="1">
      <c r="A2300">
        <v>2345</v>
      </c>
      <c r="B2300" t="s">
        <v>31</v>
      </c>
      <c r="C2300" s="15" t="s">
        <v>568</v>
      </c>
      <c r="D2300" t="s">
        <v>569</v>
      </c>
      <c r="E2300" t="s">
        <v>570</v>
      </c>
      <c r="F2300" t="s">
        <v>34</v>
      </c>
      <c r="G2300" t="s">
        <v>34</v>
      </c>
      <c r="H2300" t="s">
        <v>34</v>
      </c>
      <c r="I2300" t="s">
        <v>571</v>
      </c>
      <c r="J2300" t="s">
        <v>572</v>
      </c>
      <c r="K2300" t="s">
        <v>37</v>
      </c>
      <c r="P2300" t="s">
        <v>2907</v>
      </c>
      <c r="Q2300" t="s">
        <v>41</v>
      </c>
      <c r="R2300" s="44" t="s">
        <v>3334</v>
      </c>
      <c r="S2300" s="45" t="s">
        <v>3335</v>
      </c>
      <c r="T2300" t="s">
        <v>134</v>
      </c>
      <c r="U2300" t="s">
        <v>575</v>
      </c>
      <c r="W2300">
        <v>2024</v>
      </c>
      <c r="X2300" t="s">
        <v>46</v>
      </c>
      <c r="Z2300" s="2"/>
      <c r="AA2300" t="s">
        <v>3336</v>
      </c>
      <c r="AB2300" t="str">
        <f t="shared" ref="AB2300:AB2309" si="58">IF(D2300="NA",   I2300&amp;"_"&amp;K2300&amp;"_"&amp;P2300&amp;"_"&amp;W2300&amp;"."&amp;T2300, I2300&amp;"_"&amp;D2300&amp;"_"&amp;K2300&amp;"_"&amp;P2300&amp;"_"&amp;W2300&amp;"."&amp;T2300)</f>
        <v>BEL_Flanders_Animalia_Fauna_2024.csv</v>
      </c>
      <c r="AC2300" s="8"/>
      <c r="AD2300" t="s">
        <v>3337</v>
      </c>
      <c r="AE2300" s="1" t="s">
        <v>3338</v>
      </c>
      <c r="AF2300" t="str">
        <f>VLOOKUP(AE2300,[1]urls_output!$A:$B,2,FALSE)</f>
        <v>T</v>
      </c>
    </row>
    <row r="2301" spans="1:32" ht="15" customHeight="1">
      <c r="A2301">
        <v>2346</v>
      </c>
      <c r="B2301" t="s">
        <v>31</v>
      </c>
      <c r="C2301" s="15" t="s">
        <v>568</v>
      </c>
      <c r="D2301" t="s">
        <v>569</v>
      </c>
      <c r="E2301" t="s">
        <v>570</v>
      </c>
      <c r="F2301" t="s">
        <v>34</v>
      </c>
      <c r="G2301" t="s">
        <v>34</v>
      </c>
      <c r="H2301" t="s">
        <v>34</v>
      </c>
      <c r="I2301" t="s">
        <v>571</v>
      </c>
      <c r="J2301" t="s">
        <v>572</v>
      </c>
      <c r="K2301" t="s">
        <v>96</v>
      </c>
      <c r="P2301" t="s">
        <v>3821</v>
      </c>
      <c r="Q2301" t="s">
        <v>41</v>
      </c>
      <c r="R2301" s="44" t="s">
        <v>3334</v>
      </c>
      <c r="S2301" s="45" t="s">
        <v>3335</v>
      </c>
      <c r="T2301" t="s">
        <v>134</v>
      </c>
      <c r="U2301" t="s">
        <v>575</v>
      </c>
      <c r="W2301">
        <v>2024</v>
      </c>
      <c r="X2301" t="s">
        <v>46</v>
      </c>
      <c r="Z2301" s="2"/>
      <c r="AA2301" t="s">
        <v>3336</v>
      </c>
      <c r="AB2301" t="str">
        <f t="shared" si="58"/>
        <v>BEL_Flanders_Plantae_Flora_2024.csv</v>
      </c>
      <c r="AC2301" s="8"/>
      <c r="AD2301" t="s">
        <v>3337</v>
      </c>
      <c r="AE2301" s="1" t="s">
        <v>3338</v>
      </c>
      <c r="AF2301" t="str">
        <f>VLOOKUP(AE2301,[1]urls_output!$A:$B,2,FALSE)</f>
        <v>T</v>
      </c>
    </row>
    <row r="2302" spans="1:32" ht="15" customHeight="1">
      <c r="A2302">
        <v>2347</v>
      </c>
      <c r="B2302" t="s">
        <v>31</v>
      </c>
      <c r="C2302" s="15" t="s">
        <v>568</v>
      </c>
      <c r="D2302" t="s">
        <v>569</v>
      </c>
      <c r="E2302" t="s">
        <v>570</v>
      </c>
      <c r="F2302" t="s">
        <v>34</v>
      </c>
      <c r="G2302" t="s">
        <v>34</v>
      </c>
      <c r="H2302" t="s">
        <v>34</v>
      </c>
      <c r="I2302" t="s">
        <v>571</v>
      </c>
      <c r="J2302" t="s">
        <v>572</v>
      </c>
      <c r="K2302" t="s">
        <v>37</v>
      </c>
      <c r="L2302" t="s">
        <v>177</v>
      </c>
      <c r="M2302" t="s">
        <v>178</v>
      </c>
      <c r="N2302" t="s">
        <v>812</v>
      </c>
      <c r="P2302" t="s">
        <v>1705</v>
      </c>
      <c r="Q2302" t="s">
        <v>41</v>
      </c>
      <c r="R2302" s="44" t="s">
        <v>1815</v>
      </c>
      <c r="S2302" s="45" t="s">
        <v>1816</v>
      </c>
      <c r="T2302" t="s">
        <v>44</v>
      </c>
      <c r="U2302" t="s">
        <v>575</v>
      </c>
      <c r="W2302">
        <v>2009</v>
      </c>
      <c r="X2302" t="s">
        <v>46</v>
      </c>
      <c r="Z2302" s="2"/>
      <c r="AB2302" t="str">
        <f t="shared" si="58"/>
        <v>BEL_Flanders_Animalia_Breeding birds_2009.pdf</v>
      </c>
      <c r="AC2302" s="8"/>
      <c r="AD2302" t="s">
        <v>1817</v>
      </c>
      <c r="AE2302" s="1" t="s">
        <v>1818</v>
      </c>
      <c r="AF2302" t="s">
        <v>87</v>
      </c>
    </row>
    <row r="2303" spans="1:32" ht="15" customHeight="1">
      <c r="A2303">
        <v>2348</v>
      </c>
      <c r="B2303" t="s">
        <v>31</v>
      </c>
      <c r="C2303" s="15" t="s">
        <v>568</v>
      </c>
      <c r="D2303" t="s">
        <v>569</v>
      </c>
      <c r="E2303" t="s">
        <v>570</v>
      </c>
      <c r="F2303" t="s">
        <v>34</v>
      </c>
      <c r="G2303" t="s">
        <v>34</v>
      </c>
      <c r="H2303" t="s">
        <v>34</v>
      </c>
      <c r="I2303" t="s">
        <v>571</v>
      </c>
      <c r="J2303" t="s">
        <v>572</v>
      </c>
      <c r="K2303" t="s">
        <v>37</v>
      </c>
      <c r="L2303" t="s">
        <v>177</v>
      </c>
      <c r="M2303" t="s">
        <v>178</v>
      </c>
      <c r="N2303" t="s">
        <v>812</v>
      </c>
      <c r="P2303" t="s">
        <v>1705</v>
      </c>
      <c r="Q2303" t="s">
        <v>41</v>
      </c>
      <c r="R2303" s="44" t="s">
        <v>1815</v>
      </c>
      <c r="S2303" s="45" t="s">
        <v>1819</v>
      </c>
      <c r="T2303" t="s">
        <v>44</v>
      </c>
      <c r="U2303" t="s">
        <v>575</v>
      </c>
      <c r="W2303">
        <v>2016</v>
      </c>
      <c r="X2303" t="s">
        <v>46</v>
      </c>
      <c r="Z2303" s="2"/>
      <c r="AB2303" t="str">
        <f t="shared" si="58"/>
        <v>BEL_Flanders_Animalia_Breeding birds_2016.pdf</v>
      </c>
      <c r="AC2303" s="8"/>
      <c r="AD2303" t="s">
        <v>1820</v>
      </c>
      <c r="AE2303" s="1" t="s">
        <v>1821</v>
      </c>
      <c r="AF2303" t="str">
        <f>VLOOKUP(AE2303,[1]urls_output!$A:$B,2,FALSE)</f>
        <v>T</v>
      </c>
    </row>
    <row r="2304" spans="1:32" ht="15" customHeight="1">
      <c r="A2304">
        <v>2349</v>
      </c>
      <c r="B2304" t="s">
        <v>31</v>
      </c>
      <c r="C2304" s="15" t="s">
        <v>568</v>
      </c>
      <c r="D2304" t="s">
        <v>569</v>
      </c>
      <c r="E2304" t="s">
        <v>570</v>
      </c>
      <c r="F2304" t="s">
        <v>34</v>
      </c>
      <c r="G2304" t="s">
        <v>34</v>
      </c>
      <c r="H2304" t="s">
        <v>34</v>
      </c>
      <c r="I2304" t="s">
        <v>571</v>
      </c>
      <c r="J2304" t="s">
        <v>572</v>
      </c>
      <c r="K2304" t="s">
        <v>37</v>
      </c>
      <c r="L2304" t="s">
        <v>38</v>
      </c>
      <c r="M2304" t="s">
        <v>55</v>
      </c>
      <c r="N2304" t="s">
        <v>56</v>
      </c>
      <c r="O2304" t="s">
        <v>817</v>
      </c>
      <c r="P2304" t="s">
        <v>817</v>
      </c>
      <c r="Q2304" t="s">
        <v>41</v>
      </c>
      <c r="R2304" s="44" t="s">
        <v>6869</v>
      </c>
      <c r="S2304" s="45" t="s">
        <v>6870</v>
      </c>
      <c r="T2304" t="s">
        <v>44</v>
      </c>
      <c r="U2304" t="s">
        <v>575</v>
      </c>
      <c r="W2304">
        <v>2022</v>
      </c>
      <c r="X2304" t="s">
        <v>46</v>
      </c>
      <c r="Z2304" s="2"/>
      <c r="AB2304" t="str">
        <f t="shared" si="58"/>
        <v>BEL_Flanders_Animalia_Odonata_2022.pdf</v>
      </c>
      <c r="AC2304" s="8"/>
      <c r="AD2304" t="s">
        <v>6871</v>
      </c>
      <c r="AE2304" s="1" t="s">
        <v>6872</v>
      </c>
      <c r="AF2304" t="str">
        <f>VLOOKUP(AE2304,[1]urls_output!$A:$B,2,FALSE)</f>
        <v>T</v>
      </c>
    </row>
    <row r="2305" spans="1:32" ht="15" customHeight="1">
      <c r="A2305">
        <v>2350</v>
      </c>
      <c r="B2305" t="s">
        <v>31</v>
      </c>
      <c r="C2305" s="15" t="s">
        <v>568</v>
      </c>
      <c r="D2305" t="s">
        <v>569</v>
      </c>
      <c r="E2305" t="s">
        <v>570</v>
      </c>
      <c r="F2305" t="s">
        <v>34</v>
      </c>
      <c r="G2305" t="s">
        <v>34</v>
      </c>
      <c r="H2305" t="s">
        <v>34</v>
      </c>
      <c r="I2305" t="s">
        <v>571</v>
      </c>
      <c r="J2305" t="s">
        <v>572</v>
      </c>
      <c r="K2305" t="s">
        <v>37</v>
      </c>
      <c r="L2305" t="s">
        <v>38</v>
      </c>
      <c r="M2305" t="s">
        <v>55</v>
      </c>
      <c r="N2305" t="s">
        <v>56</v>
      </c>
      <c r="O2305" t="s">
        <v>158</v>
      </c>
      <c r="P2305" t="s">
        <v>2050</v>
      </c>
      <c r="Q2305" t="s">
        <v>41</v>
      </c>
      <c r="R2305" s="44" t="s">
        <v>2186</v>
      </c>
      <c r="S2305" s="45" t="s">
        <v>2187</v>
      </c>
      <c r="T2305" t="s">
        <v>44</v>
      </c>
      <c r="U2305" t="s">
        <v>575</v>
      </c>
      <c r="W2305">
        <v>2021</v>
      </c>
      <c r="X2305" t="s">
        <v>46</v>
      </c>
      <c r="Z2305" s="2"/>
      <c r="AB2305" t="str">
        <f t="shared" si="58"/>
        <v>BEL_Flanders_Animalia_Butterflies_2021.pdf</v>
      </c>
      <c r="AC2305" s="8"/>
      <c r="AD2305" t="s">
        <v>2188</v>
      </c>
      <c r="AE2305" s="1" t="s">
        <v>2189</v>
      </c>
      <c r="AF2305" t="str">
        <f>VLOOKUP(AE2305,[1]urls_output!$A:$B,2,FALSE)</f>
        <v>T</v>
      </c>
    </row>
    <row r="2306" spans="1:32" ht="15" customHeight="1">
      <c r="A2306">
        <v>2351</v>
      </c>
      <c r="B2306" t="s">
        <v>31</v>
      </c>
      <c r="C2306" s="15" t="s">
        <v>568</v>
      </c>
      <c r="D2306" t="s">
        <v>569</v>
      </c>
      <c r="E2306" t="s">
        <v>570</v>
      </c>
      <c r="F2306" t="s">
        <v>34</v>
      </c>
      <c r="G2306" t="s">
        <v>34</v>
      </c>
      <c r="H2306" t="s">
        <v>34</v>
      </c>
      <c r="I2306" t="s">
        <v>571</v>
      </c>
      <c r="J2306" t="s">
        <v>572</v>
      </c>
      <c r="K2306" t="s">
        <v>37</v>
      </c>
      <c r="L2306" t="s">
        <v>38</v>
      </c>
      <c r="M2306" t="s">
        <v>55</v>
      </c>
      <c r="N2306" t="s">
        <v>56</v>
      </c>
      <c r="O2306" t="s">
        <v>158</v>
      </c>
      <c r="P2306" t="s">
        <v>2050</v>
      </c>
      <c r="Q2306" t="s">
        <v>41</v>
      </c>
      <c r="R2306" s="44" t="s">
        <v>2186</v>
      </c>
      <c r="S2306" s="45" t="s">
        <v>2190</v>
      </c>
      <c r="T2306" t="s">
        <v>44</v>
      </c>
      <c r="U2306" t="s">
        <v>575</v>
      </c>
      <c r="W2306">
        <v>2012</v>
      </c>
      <c r="X2306" t="s">
        <v>46</v>
      </c>
      <c r="Z2306" s="2"/>
      <c r="AB2306" t="str">
        <f t="shared" si="58"/>
        <v>BEL_Flanders_Animalia_Butterflies_2012.pdf</v>
      </c>
      <c r="AC2306" s="8"/>
      <c r="AD2306" t="s">
        <v>2191</v>
      </c>
      <c r="AE2306" s="1" t="s">
        <v>2192</v>
      </c>
      <c r="AF2306" t="str">
        <f>VLOOKUP(AE2306,[1]urls_output!$A:$B,2,FALSE)</f>
        <v>T</v>
      </c>
    </row>
    <row r="2307" spans="1:32" ht="15" customHeight="1">
      <c r="A2307">
        <v>2352</v>
      </c>
      <c r="B2307" t="s">
        <v>31</v>
      </c>
      <c r="C2307" s="15" t="s">
        <v>568</v>
      </c>
      <c r="D2307" t="s">
        <v>569</v>
      </c>
      <c r="E2307" t="s">
        <v>570</v>
      </c>
      <c r="F2307" t="s">
        <v>34</v>
      </c>
      <c r="G2307" t="s">
        <v>34</v>
      </c>
      <c r="H2307" t="s">
        <v>34</v>
      </c>
      <c r="I2307" t="s">
        <v>571</v>
      </c>
      <c r="J2307" t="s">
        <v>572</v>
      </c>
      <c r="K2307" t="s">
        <v>37</v>
      </c>
      <c r="L2307" t="s">
        <v>177</v>
      </c>
      <c r="M2307" t="s">
        <v>178</v>
      </c>
      <c r="P2307" t="s">
        <v>3709</v>
      </c>
      <c r="Q2307" t="s">
        <v>41</v>
      </c>
      <c r="R2307" s="44" t="s">
        <v>3778</v>
      </c>
      <c r="S2307" s="45" t="s">
        <v>3779</v>
      </c>
      <c r="T2307" t="s">
        <v>44</v>
      </c>
      <c r="U2307" t="s">
        <v>575</v>
      </c>
      <c r="W2307">
        <v>2012</v>
      </c>
      <c r="X2307" t="s">
        <v>46</v>
      </c>
      <c r="Z2307" s="2"/>
      <c r="AB2307" t="str">
        <f t="shared" si="58"/>
        <v>BEL_Flanders_Animalia_Fishes_2012.pdf</v>
      </c>
      <c r="AC2307" s="8"/>
      <c r="AD2307" t="s">
        <v>3780</v>
      </c>
      <c r="AE2307" s="1" t="s">
        <v>3781</v>
      </c>
      <c r="AF2307" t="str">
        <f>VLOOKUP(AE2307,[1]urls_output!$A:$B,2,FALSE)</f>
        <v>T</v>
      </c>
    </row>
    <row r="2308" spans="1:32" ht="15" customHeight="1">
      <c r="A2308">
        <v>2353</v>
      </c>
      <c r="B2308" t="s">
        <v>31</v>
      </c>
      <c r="C2308" s="15" t="s">
        <v>568</v>
      </c>
      <c r="D2308" t="s">
        <v>569</v>
      </c>
      <c r="E2308" t="s">
        <v>570</v>
      </c>
      <c r="F2308" t="s">
        <v>34</v>
      </c>
      <c r="G2308" t="s">
        <v>34</v>
      </c>
      <c r="H2308" t="s">
        <v>34</v>
      </c>
      <c r="I2308" t="s">
        <v>571</v>
      </c>
      <c r="J2308" t="s">
        <v>572</v>
      </c>
      <c r="K2308" t="s">
        <v>37</v>
      </c>
      <c r="L2308" t="s">
        <v>177</v>
      </c>
      <c r="M2308" t="s">
        <v>178</v>
      </c>
      <c r="N2308" t="s">
        <v>2291</v>
      </c>
      <c r="P2308" t="s">
        <v>7214</v>
      </c>
      <c r="Q2308" t="s">
        <v>41</v>
      </c>
      <c r="R2308" s="44" t="s">
        <v>573</v>
      </c>
      <c r="S2308" s="45" t="s">
        <v>574</v>
      </c>
      <c r="T2308" t="s">
        <v>44</v>
      </c>
      <c r="U2308" t="s">
        <v>575</v>
      </c>
      <c r="W2308">
        <v>2012</v>
      </c>
      <c r="X2308" t="s">
        <v>46</v>
      </c>
      <c r="Z2308" s="2"/>
      <c r="AB2308" t="str">
        <f t="shared" si="58"/>
        <v>BEL_Flanders_Animalia_Reptiles_2012.pdf</v>
      </c>
      <c r="AC2308" s="8"/>
      <c r="AD2308" t="s">
        <v>576</v>
      </c>
      <c r="AE2308" s="1" t="s">
        <v>577</v>
      </c>
      <c r="AF2308" t="str">
        <f>VLOOKUP(AE2308,[1]urls_output!$A:$B,2,FALSE)</f>
        <v>T</v>
      </c>
    </row>
    <row r="2309" spans="1:32" ht="15" customHeight="1">
      <c r="A2309">
        <v>2354</v>
      </c>
      <c r="B2309" t="s">
        <v>31</v>
      </c>
      <c r="C2309" s="15" t="s">
        <v>568</v>
      </c>
      <c r="D2309" t="s">
        <v>569</v>
      </c>
      <c r="E2309" t="s">
        <v>570</v>
      </c>
      <c r="F2309" t="s">
        <v>34</v>
      </c>
      <c r="G2309" t="s">
        <v>34</v>
      </c>
      <c r="H2309" t="s">
        <v>34</v>
      </c>
      <c r="I2309" t="s">
        <v>571</v>
      </c>
      <c r="J2309" t="s">
        <v>572</v>
      </c>
      <c r="K2309" t="s">
        <v>37</v>
      </c>
      <c r="L2309" t="s">
        <v>177</v>
      </c>
      <c r="M2309" t="s">
        <v>178</v>
      </c>
      <c r="N2309" t="s">
        <v>179</v>
      </c>
      <c r="P2309" t="s">
        <v>180</v>
      </c>
      <c r="Q2309" t="s">
        <v>41</v>
      </c>
      <c r="R2309" s="44" t="s">
        <v>573</v>
      </c>
      <c r="S2309" s="45" t="s">
        <v>574</v>
      </c>
      <c r="T2309" t="s">
        <v>44</v>
      </c>
      <c r="U2309" t="s">
        <v>575</v>
      </c>
      <c r="W2309">
        <v>2012</v>
      </c>
      <c r="X2309" t="s">
        <v>46</v>
      </c>
      <c r="Z2309" s="2"/>
      <c r="AB2309" t="str">
        <f t="shared" si="58"/>
        <v>BEL_Flanders_Animalia_Amphibians_2012.pdf</v>
      </c>
      <c r="AC2309" s="8"/>
      <c r="AD2309" t="s">
        <v>576</v>
      </c>
      <c r="AE2309" s="1" t="s">
        <v>577</v>
      </c>
      <c r="AF2309" t="str">
        <f>VLOOKUP(AE2309,[1]urls_output!$A:$B,2,FALSE)</f>
        <v>T</v>
      </c>
    </row>
    <row r="2310" spans="1:32" ht="15" customHeight="1">
      <c r="A2310">
        <v>2355</v>
      </c>
      <c r="B2310" t="s">
        <v>31</v>
      </c>
      <c r="C2310" s="15" t="s">
        <v>568</v>
      </c>
      <c r="D2310" t="s">
        <v>569</v>
      </c>
      <c r="E2310" t="s">
        <v>570</v>
      </c>
      <c r="F2310" t="s">
        <v>34</v>
      </c>
      <c r="G2310" t="s">
        <v>34</v>
      </c>
      <c r="H2310" t="s">
        <v>34</v>
      </c>
      <c r="I2310" t="s">
        <v>571</v>
      </c>
      <c r="J2310" t="s">
        <v>572</v>
      </c>
      <c r="K2310" t="s">
        <v>37</v>
      </c>
      <c r="L2310" t="s">
        <v>38</v>
      </c>
      <c r="M2310" t="s">
        <v>55</v>
      </c>
      <c r="N2310" t="s">
        <v>56</v>
      </c>
      <c r="O2310" t="s">
        <v>158</v>
      </c>
      <c r="P2310" t="s">
        <v>6614</v>
      </c>
      <c r="Q2310" t="s">
        <v>41</v>
      </c>
      <c r="R2310" s="44" t="s">
        <v>6623</v>
      </c>
      <c r="S2310" s="45" t="s">
        <v>6624</v>
      </c>
      <c r="T2310" t="s">
        <v>44</v>
      </c>
      <c r="U2310" t="s">
        <v>575</v>
      </c>
      <c r="W2310">
        <v>2023</v>
      </c>
      <c r="X2310" t="s">
        <v>46</v>
      </c>
      <c r="Z2310" s="2"/>
      <c r="AB2310" t="str">
        <f t="shared" ref="AB2310:AB2341" si="59">IF(D2310="NA",   I2310&amp;"_"&amp;K2310&amp;"_"&amp;P2310&amp;"_"&amp;W2310&amp;"."&amp;T2310, I2310&amp;"_"&amp;D2310&amp;"_"&amp;K2310&amp;"_"&amp;P2310&amp;"_"&amp;W2310&amp;"."&amp;T2310)</f>
        <v>BEL_Flanders_Animalia_Moths_2023.pdf</v>
      </c>
      <c r="AC2310" s="8"/>
      <c r="AD2310" t="s">
        <v>6625</v>
      </c>
      <c r="AE2310" s="1" t="s">
        <v>6626</v>
      </c>
      <c r="AF2310" t="str">
        <f>VLOOKUP(AE2310,[1]urls_output!$A:$B,2,FALSE)</f>
        <v>T</v>
      </c>
    </row>
    <row r="2311" spans="1:32" ht="15" customHeight="1">
      <c r="A2311">
        <v>2356</v>
      </c>
      <c r="B2311" t="s">
        <v>31</v>
      </c>
      <c r="C2311" s="15" t="s">
        <v>568</v>
      </c>
      <c r="D2311" t="s">
        <v>569</v>
      </c>
      <c r="E2311" t="s">
        <v>570</v>
      </c>
      <c r="F2311" t="s">
        <v>34</v>
      </c>
      <c r="G2311" t="s">
        <v>34</v>
      </c>
      <c r="H2311" t="s">
        <v>34</v>
      </c>
      <c r="I2311" t="s">
        <v>571</v>
      </c>
      <c r="J2311" t="s">
        <v>572</v>
      </c>
      <c r="K2311" t="s">
        <v>96</v>
      </c>
      <c r="P2311" t="s">
        <v>1866</v>
      </c>
      <c r="Q2311" t="s">
        <v>41</v>
      </c>
      <c r="R2311" s="44" t="s">
        <v>2000</v>
      </c>
      <c r="S2311" s="45" t="s">
        <v>2001</v>
      </c>
      <c r="T2311" t="s">
        <v>44</v>
      </c>
      <c r="U2311" t="s">
        <v>575</v>
      </c>
      <c r="W2311">
        <v>2018</v>
      </c>
      <c r="X2311" t="s">
        <v>46</v>
      </c>
      <c r="Z2311" s="2"/>
      <c r="AB2311" t="str">
        <f t="shared" si="59"/>
        <v>BEL_Flanders_Plantae_Bryophytes_2018.pdf</v>
      </c>
      <c r="AC2311" s="8"/>
      <c r="AD2311" t="s">
        <v>2002</v>
      </c>
      <c r="AE2311" s="1" t="s">
        <v>2003</v>
      </c>
      <c r="AF2311" t="str">
        <f>VLOOKUP(AE2311,[1]urls_output!$A:$B,2,FALSE)</f>
        <v>T</v>
      </c>
    </row>
    <row r="2312" spans="1:32" ht="15" customHeight="1">
      <c r="A2312">
        <v>2357</v>
      </c>
      <c r="B2312" t="s">
        <v>31</v>
      </c>
      <c r="C2312" s="15" t="s">
        <v>568</v>
      </c>
      <c r="D2312" t="s">
        <v>569</v>
      </c>
      <c r="E2312" t="s">
        <v>570</v>
      </c>
      <c r="F2312" t="s">
        <v>34</v>
      </c>
      <c r="G2312" t="s">
        <v>34</v>
      </c>
      <c r="H2312" t="s">
        <v>34</v>
      </c>
      <c r="I2312" t="s">
        <v>571</v>
      </c>
      <c r="J2312" t="s">
        <v>572</v>
      </c>
      <c r="K2312" t="s">
        <v>37</v>
      </c>
      <c r="L2312" t="s">
        <v>38</v>
      </c>
      <c r="M2312" t="s">
        <v>55</v>
      </c>
      <c r="N2312" t="s">
        <v>56</v>
      </c>
      <c r="O2312" t="s">
        <v>2283</v>
      </c>
      <c r="P2312" t="s">
        <v>2283</v>
      </c>
      <c r="Q2312" t="s">
        <v>41</v>
      </c>
      <c r="R2312" s="44" t="s">
        <v>7040</v>
      </c>
      <c r="S2312" s="45" t="s">
        <v>7041</v>
      </c>
      <c r="T2312" t="s">
        <v>44</v>
      </c>
      <c r="U2312" t="s">
        <v>575</v>
      </c>
      <c r="W2312">
        <v>2017</v>
      </c>
      <c r="X2312" t="s">
        <v>46</v>
      </c>
      <c r="Z2312" s="2"/>
      <c r="AB2312" t="str">
        <f t="shared" si="59"/>
        <v>BEL_Flanders_Animalia_Orthoptera_2017.pdf</v>
      </c>
      <c r="AC2312" s="8"/>
      <c r="AD2312" t="s">
        <v>7042</v>
      </c>
      <c r="AE2312" s="1" t="s">
        <v>7043</v>
      </c>
      <c r="AF2312" t="str">
        <f>VLOOKUP(AE2312,[1]urls_output!$A:$B,2,FALSE)</f>
        <v>T</v>
      </c>
    </row>
    <row r="2313" spans="1:32" ht="15" customHeight="1">
      <c r="A2313">
        <v>2358</v>
      </c>
      <c r="B2313" t="s">
        <v>31</v>
      </c>
      <c r="C2313" s="15" t="s">
        <v>568</v>
      </c>
      <c r="D2313" t="s">
        <v>569</v>
      </c>
      <c r="E2313" t="s">
        <v>570</v>
      </c>
      <c r="F2313" t="s">
        <v>34</v>
      </c>
      <c r="G2313" t="s">
        <v>34</v>
      </c>
      <c r="H2313" t="s">
        <v>34</v>
      </c>
      <c r="I2313" t="s">
        <v>571</v>
      </c>
      <c r="J2313" t="s">
        <v>572</v>
      </c>
      <c r="K2313" t="s">
        <v>37</v>
      </c>
      <c r="L2313" t="s">
        <v>177</v>
      </c>
      <c r="M2313" t="s">
        <v>178</v>
      </c>
      <c r="N2313" t="s">
        <v>903</v>
      </c>
      <c r="P2313" t="s">
        <v>5979</v>
      </c>
      <c r="Q2313" t="s">
        <v>41</v>
      </c>
      <c r="R2313" s="44" t="s">
        <v>6170</v>
      </c>
      <c r="S2313" s="45" t="s">
        <v>6171</v>
      </c>
      <c r="T2313" t="s">
        <v>44</v>
      </c>
      <c r="U2313" t="s">
        <v>575</v>
      </c>
      <c r="W2313">
        <v>2014</v>
      </c>
      <c r="X2313" t="s">
        <v>46</v>
      </c>
      <c r="Z2313" s="2"/>
      <c r="AB2313" t="str">
        <f t="shared" si="59"/>
        <v>BEL_Flanders_Animalia_Mammals_2014.pdf</v>
      </c>
      <c r="AC2313" s="8"/>
      <c r="AD2313" t="s">
        <v>6172</v>
      </c>
      <c r="AE2313" s="1" t="s">
        <v>6173</v>
      </c>
      <c r="AF2313" t="str">
        <f>VLOOKUP(AE2313,[1]urls_output!$A:$B,2,FALSE)</f>
        <v>T</v>
      </c>
    </row>
    <row r="2314" spans="1:32" ht="15" customHeight="1">
      <c r="A2314">
        <v>2359</v>
      </c>
      <c r="B2314" t="s">
        <v>31</v>
      </c>
      <c r="C2314" s="15" t="s">
        <v>568</v>
      </c>
      <c r="D2314" t="s">
        <v>569</v>
      </c>
      <c r="E2314" t="s">
        <v>570</v>
      </c>
      <c r="F2314" t="s">
        <v>34</v>
      </c>
      <c r="G2314" t="s">
        <v>34</v>
      </c>
      <c r="H2314" t="s">
        <v>34</v>
      </c>
      <c r="I2314" t="s">
        <v>571</v>
      </c>
      <c r="J2314" t="s">
        <v>572</v>
      </c>
      <c r="K2314" t="s">
        <v>37</v>
      </c>
      <c r="L2314" t="s">
        <v>38</v>
      </c>
      <c r="M2314" t="s">
        <v>55</v>
      </c>
      <c r="N2314" t="s">
        <v>56</v>
      </c>
      <c r="O2314" t="s">
        <v>820</v>
      </c>
      <c r="P2314" t="s">
        <v>7406</v>
      </c>
      <c r="Q2314" t="s">
        <v>41</v>
      </c>
      <c r="R2314" s="44" t="s">
        <v>7414</v>
      </c>
      <c r="S2314" s="45" t="s">
        <v>7415</v>
      </c>
      <c r="T2314" t="s">
        <v>44</v>
      </c>
      <c r="U2314" t="s">
        <v>575</v>
      </c>
      <c r="W2314">
        <v>2015</v>
      </c>
      <c r="X2314" t="s">
        <v>46</v>
      </c>
      <c r="Z2314" s="2"/>
      <c r="AB2314" t="str">
        <f t="shared" si="59"/>
        <v>BEL_Flanders_Animalia_Saproxylic beetles_2015.pdf</v>
      </c>
      <c r="AC2314" s="8"/>
      <c r="AD2314" t="s">
        <v>7416</v>
      </c>
      <c r="AE2314" s="1" t="s">
        <v>7417</v>
      </c>
      <c r="AF2314" t="str">
        <f>VLOOKUP(AE2314,[1]urls_output!$A:$B,2,FALSE)</f>
        <v>T</v>
      </c>
    </row>
    <row r="2315" spans="1:32" ht="15" customHeight="1">
      <c r="A2315">
        <v>2360</v>
      </c>
      <c r="B2315" t="s">
        <v>31</v>
      </c>
      <c r="C2315" s="15" t="s">
        <v>568</v>
      </c>
      <c r="D2315" t="s">
        <v>569</v>
      </c>
      <c r="E2315" t="s">
        <v>570</v>
      </c>
      <c r="F2315" t="s">
        <v>34</v>
      </c>
      <c r="G2315" t="s">
        <v>34</v>
      </c>
      <c r="H2315" t="s">
        <v>34</v>
      </c>
      <c r="I2315" t="s">
        <v>571</v>
      </c>
      <c r="J2315" t="s">
        <v>572</v>
      </c>
      <c r="K2315" t="s">
        <v>37</v>
      </c>
      <c r="L2315" t="s">
        <v>38</v>
      </c>
      <c r="M2315" t="s">
        <v>55</v>
      </c>
      <c r="N2315" t="s">
        <v>56</v>
      </c>
      <c r="O2315" t="s">
        <v>68</v>
      </c>
      <c r="P2315" t="s">
        <v>5524</v>
      </c>
      <c r="Q2315" t="s">
        <v>41</v>
      </c>
      <c r="R2315" s="44" t="s">
        <v>5537</v>
      </c>
      <c r="S2315" s="45" t="s">
        <v>5538</v>
      </c>
      <c r="T2315" t="s">
        <v>44</v>
      </c>
      <c r="U2315" t="s">
        <v>575</v>
      </c>
      <c r="W2315">
        <v>2021</v>
      </c>
      <c r="X2315" t="s">
        <v>46</v>
      </c>
      <c r="Z2315" s="2"/>
      <c r="AB2315" t="str">
        <f t="shared" si="59"/>
        <v>BEL_Flanders_Animalia_Hoverflies_2021.pdf</v>
      </c>
      <c r="AC2315" s="8"/>
      <c r="AD2315" t="s">
        <v>5539</v>
      </c>
      <c r="AE2315" s="1" t="s">
        <v>5540</v>
      </c>
      <c r="AF2315" t="str">
        <f>VLOOKUP(AE2315,[1]urls_output!$A:$B,2,FALSE)</f>
        <v>T</v>
      </c>
    </row>
    <row r="2316" spans="1:32" ht="15" customHeight="1">
      <c r="A2316">
        <v>2361</v>
      </c>
      <c r="B2316" t="s">
        <v>31</v>
      </c>
      <c r="C2316" s="15" t="s">
        <v>568</v>
      </c>
      <c r="D2316" t="s">
        <v>569</v>
      </c>
      <c r="E2316" t="s">
        <v>570</v>
      </c>
      <c r="F2316" t="s">
        <v>34</v>
      </c>
      <c r="G2316" t="s">
        <v>34</v>
      </c>
      <c r="H2316" t="s">
        <v>34</v>
      </c>
      <c r="I2316" t="s">
        <v>571</v>
      </c>
      <c r="J2316" t="s">
        <v>572</v>
      </c>
      <c r="K2316" t="s">
        <v>37</v>
      </c>
      <c r="L2316" t="s">
        <v>38</v>
      </c>
      <c r="M2316" t="s">
        <v>55</v>
      </c>
      <c r="N2316" t="s">
        <v>56</v>
      </c>
      <c r="O2316" t="s">
        <v>806</v>
      </c>
      <c r="P2316" t="s">
        <v>832</v>
      </c>
      <c r="Q2316" t="s">
        <v>41</v>
      </c>
      <c r="R2316" s="44" t="s">
        <v>861</v>
      </c>
      <c r="S2316" s="45" t="s">
        <v>862</v>
      </c>
      <c r="T2316" t="s">
        <v>44</v>
      </c>
      <c r="U2316" t="s">
        <v>575</v>
      </c>
      <c r="W2316">
        <v>2003</v>
      </c>
      <c r="X2316" t="s">
        <v>46</v>
      </c>
      <c r="Z2316" s="2"/>
      <c r="AB2316" t="str">
        <f t="shared" si="59"/>
        <v>BEL_Flanders_Animalia_Ants_2003.pdf</v>
      </c>
      <c r="AC2316" s="8"/>
      <c r="AD2316" t="e">
        <v>#N/A</v>
      </c>
      <c r="AE2316" s="1" t="s">
        <v>863</v>
      </c>
      <c r="AF2316" t="str">
        <f>VLOOKUP(AE2316,[1]urls_output!$A:$B,2,FALSE)</f>
        <v>T</v>
      </c>
    </row>
    <row r="2317" spans="1:32" ht="15" customHeight="1">
      <c r="A2317">
        <v>2362</v>
      </c>
      <c r="B2317" t="s">
        <v>31</v>
      </c>
      <c r="C2317" s="15" t="s">
        <v>568</v>
      </c>
      <c r="D2317" t="s">
        <v>569</v>
      </c>
      <c r="E2317" t="s">
        <v>570</v>
      </c>
      <c r="F2317" t="s">
        <v>34</v>
      </c>
      <c r="G2317" t="s">
        <v>34</v>
      </c>
      <c r="H2317" t="s">
        <v>34</v>
      </c>
      <c r="I2317" t="s">
        <v>571</v>
      </c>
      <c r="J2317" t="s">
        <v>572</v>
      </c>
      <c r="K2317" t="s">
        <v>37</v>
      </c>
      <c r="L2317" t="s">
        <v>38</v>
      </c>
      <c r="M2317" t="s">
        <v>55</v>
      </c>
      <c r="N2317" t="s">
        <v>56</v>
      </c>
      <c r="O2317" t="s">
        <v>820</v>
      </c>
      <c r="P2317" t="s">
        <v>5650</v>
      </c>
      <c r="Q2317" t="s">
        <v>41</v>
      </c>
      <c r="R2317" s="44" t="s">
        <v>5656</v>
      </c>
      <c r="S2317" s="45" t="s">
        <v>5657</v>
      </c>
      <c r="T2317" t="s">
        <v>44</v>
      </c>
      <c r="U2317" t="s">
        <v>72</v>
      </c>
      <c r="W2317">
        <v>2015</v>
      </c>
      <c r="X2317" t="s">
        <v>46</v>
      </c>
      <c r="Z2317" s="2"/>
      <c r="AB2317" t="str">
        <f t="shared" si="59"/>
        <v>BEL_Flanders_Animalia_Ladybugs_2015.pdf</v>
      </c>
      <c r="AC2317" s="8"/>
      <c r="AD2317" t="s">
        <v>5658</v>
      </c>
      <c r="AE2317" s="1" t="s">
        <v>5659</v>
      </c>
      <c r="AF2317" t="s">
        <v>87</v>
      </c>
    </row>
    <row r="2318" spans="1:32" ht="15" customHeight="1">
      <c r="A2318">
        <v>2363</v>
      </c>
      <c r="B2318" t="s">
        <v>31</v>
      </c>
      <c r="C2318" s="15" t="s">
        <v>568</v>
      </c>
      <c r="D2318" t="s">
        <v>569</v>
      </c>
      <c r="E2318" t="s">
        <v>570</v>
      </c>
      <c r="F2318" t="s">
        <v>34</v>
      </c>
      <c r="G2318" t="s">
        <v>34</v>
      </c>
      <c r="H2318" t="s">
        <v>34</v>
      </c>
      <c r="I2318" t="s">
        <v>571</v>
      </c>
      <c r="J2318" t="s">
        <v>572</v>
      </c>
      <c r="K2318" t="s">
        <v>37</v>
      </c>
      <c r="L2318" t="s">
        <v>38</v>
      </c>
      <c r="M2318" t="s">
        <v>55</v>
      </c>
      <c r="N2318" t="s">
        <v>56</v>
      </c>
      <c r="P2318" t="s">
        <v>8098</v>
      </c>
      <c r="Q2318" t="s">
        <v>41</v>
      </c>
      <c r="R2318" s="44" t="s">
        <v>8099</v>
      </c>
      <c r="S2318" s="45" t="s">
        <v>8100</v>
      </c>
      <c r="T2318" t="s">
        <v>44</v>
      </c>
      <c r="U2318" t="s">
        <v>575</v>
      </c>
      <c r="W2318">
        <v>2013</v>
      </c>
      <c r="X2318" t="s">
        <v>46</v>
      </c>
      <c r="Z2318" s="2"/>
      <c r="AB2318" t="str">
        <f t="shared" si="59"/>
        <v>BEL_Flanders_Animalia_Water bugs_2013.pdf</v>
      </c>
      <c r="AC2318" s="8"/>
      <c r="AD2318" t="s">
        <v>8101</v>
      </c>
      <c r="AE2318" s="1" t="s">
        <v>8102</v>
      </c>
      <c r="AF2318" t="s">
        <v>87</v>
      </c>
    </row>
    <row r="2319" spans="1:32" ht="15" customHeight="1">
      <c r="A2319">
        <v>2364</v>
      </c>
      <c r="B2319" t="s">
        <v>31</v>
      </c>
      <c r="C2319" s="15" t="s">
        <v>568</v>
      </c>
      <c r="D2319" t="s">
        <v>578</v>
      </c>
      <c r="E2319" t="s">
        <v>579</v>
      </c>
      <c r="F2319" t="s">
        <v>34</v>
      </c>
      <c r="G2319" t="s">
        <v>34</v>
      </c>
      <c r="H2319" t="s">
        <v>34</v>
      </c>
      <c r="I2319" t="s">
        <v>571</v>
      </c>
      <c r="J2319" t="s">
        <v>572</v>
      </c>
      <c r="K2319" t="s">
        <v>37</v>
      </c>
      <c r="L2319" t="s">
        <v>177</v>
      </c>
      <c r="M2319" t="s">
        <v>178</v>
      </c>
      <c r="N2319" t="s">
        <v>903</v>
      </c>
      <c r="O2319" t="s">
        <v>995</v>
      </c>
      <c r="P2319" t="s">
        <v>996</v>
      </c>
      <c r="Q2319" t="s">
        <v>41</v>
      </c>
      <c r="R2319" s="44" t="s">
        <v>1071</v>
      </c>
      <c r="S2319" s="45" t="s">
        <v>1072</v>
      </c>
      <c r="T2319" t="s">
        <v>44</v>
      </c>
      <c r="U2319" t="s">
        <v>45</v>
      </c>
      <c r="W2319">
        <v>2021</v>
      </c>
      <c r="X2319" t="s">
        <v>46</v>
      </c>
      <c r="Z2319" s="2"/>
      <c r="AB2319" t="str">
        <f t="shared" si="59"/>
        <v>BEL_Wallonia_Animalia_Bats_2021.pdf</v>
      </c>
      <c r="AC2319" s="8"/>
      <c r="AD2319" t="s">
        <v>1073</v>
      </c>
      <c r="AE2319" s="1" t="s">
        <v>1074</v>
      </c>
      <c r="AF2319" t="str">
        <f>VLOOKUP(AE2319,[1]urls_output!$A:$B,2,FALSE)</f>
        <v>T</v>
      </c>
    </row>
    <row r="2320" spans="1:32" ht="15" customHeight="1">
      <c r="A2320">
        <v>2365</v>
      </c>
      <c r="B2320" t="s">
        <v>31</v>
      </c>
      <c r="C2320" s="15" t="s">
        <v>568</v>
      </c>
      <c r="D2320" t="s">
        <v>578</v>
      </c>
      <c r="E2320" t="s">
        <v>579</v>
      </c>
      <c r="F2320" t="s">
        <v>34</v>
      </c>
      <c r="G2320" t="s">
        <v>34</v>
      </c>
      <c r="H2320" t="s">
        <v>34</v>
      </c>
      <c r="I2320" t="s">
        <v>571</v>
      </c>
      <c r="J2320" t="s">
        <v>572</v>
      </c>
      <c r="K2320" t="s">
        <v>37</v>
      </c>
      <c r="L2320" t="s">
        <v>177</v>
      </c>
      <c r="M2320" t="s">
        <v>178</v>
      </c>
      <c r="N2320" t="s">
        <v>812</v>
      </c>
      <c r="P2320" t="s">
        <v>1146</v>
      </c>
      <c r="Q2320" t="s">
        <v>41</v>
      </c>
      <c r="R2320" s="44" t="s">
        <v>1379</v>
      </c>
      <c r="S2320" s="45" t="s">
        <v>1380</v>
      </c>
      <c r="T2320" t="s">
        <v>44</v>
      </c>
      <c r="U2320" t="s">
        <v>45</v>
      </c>
      <c r="W2320">
        <v>2021</v>
      </c>
      <c r="X2320" t="s">
        <v>46</v>
      </c>
      <c r="Z2320" s="2"/>
      <c r="AB2320" t="str">
        <f t="shared" si="59"/>
        <v>BEL_Wallonia_Animalia_Birds_2021.pdf</v>
      </c>
      <c r="AC2320" s="8"/>
      <c r="AD2320" t="s">
        <v>1381</v>
      </c>
      <c r="AE2320" s="1" t="s">
        <v>1382</v>
      </c>
      <c r="AF2320" t="str">
        <f>VLOOKUP(AE2320,[1]urls_output!$A:$B,2,FALSE)</f>
        <v>T</v>
      </c>
    </row>
    <row r="2321" spans="1:32" ht="15" customHeight="1">
      <c r="A2321">
        <v>2366</v>
      </c>
      <c r="B2321" t="s">
        <v>31</v>
      </c>
      <c r="C2321" s="15" t="s">
        <v>568</v>
      </c>
      <c r="D2321" t="s">
        <v>578</v>
      </c>
      <c r="E2321" t="s">
        <v>579</v>
      </c>
      <c r="F2321" t="s">
        <v>34</v>
      </c>
      <c r="G2321" t="s">
        <v>34</v>
      </c>
      <c r="H2321" t="s">
        <v>34</v>
      </c>
      <c r="I2321" t="s">
        <v>571</v>
      </c>
      <c r="J2321" t="s">
        <v>572</v>
      </c>
      <c r="K2321" t="s">
        <v>37</v>
      </c>
      <c r="L2321" t="s">
        <v>177</v>
      </c>
      <c r="M2321" t="s">
        <v>178</v>
      </c>
      <c r="N2321" t="s">
        <v>179</v>
      </c>
      <c r="P2321" t="s">
        <v>180</v>
      </c>
      <c r="Q2321" t="s">
        <v>41</v>
      </c>
      <c r="R2321" s="44" t="s">
        <v>580</v>
      </c>
      <c r="S2321" s="45" t="s">
        <v>581</v>
      </c>
      <c r="T2321" t="s">
        <v>44</v>
      </c>
      <c r="U2321" t="s">
        <v>45</v>
      </c>
      <c r="W2321">
        <v>2021</v>
      </c>
      <c r="X2321" t="s">
        <v>46</v>
      </c>
      <c r="Z2321" s="2"/>
      <c r="AB2321" t="str">
        <f t="shared" si="59"/>
        <v>BEL_Wallonia_Animalia_Amphibians_2021.pdf</v>
      </c>
      <c r="AC2321" s="8"/>
      <c r="AD2321" t="s">
        <v>582</v>
      </c>
      <c r="AE2321" s="1" t="s">
        <v>583</v>
      </c>
      <c r="AF2321" t="str">
        <f>VLOOKUP(AE2321,[1]urls_output!$A:$B,2,FALSE)</f>
        <v>T</v>
      </c>
    </row>
    <row r="2322" spans="1:32" ht="15" customHeight="1">
      <c r="A2322">
        <v>2367</v>
      </c>
      <c r="B2322" t="s">
        <v>31</v>
      </c>
      <c r="C2322" s="15" t="s">
        <v>568</v>
      </c>
      <c r="D2322" t="s">
        <v>578</v>
      </c>
      <c r="E2322" t="s">
        <v>579</v>
      </c>
      <c r="F2322" t="s">
        <v>34</v>
      </c>
      <c r="G2322" t="s">
        <v>34</v>
      </c>
      <c r="H2322" t="s">
        <v>34</v>
      </c>
      <c r="I2322" t="s">
        <v>571</v>
      </c>
      <c r="J2322" t="s">
        <v>572</v>
      </c>
      <c r="K2322" t="s">
        <v>37</v>
      </c>
      <c r="L2322" t="s">
        <v>177</v>
      </c>
      <c r="M2322" t="s">
        <v>178</v>
      </c>
      <c r="N2322" t="s">
        <v>2291</v>
      </c>
      <c r="P2322" t="s">
        <v>7214</v>
      </c>
      <c r="Q2322" t="s">
        <v>41</v>
      </c>
      <c r="R2322" s="44" t="s">
        <v>7327</v>
      </c>
      <c r="S2322" s="45" t="s">
        <v>7328</v>
      </c>
      <c r="T2322" t="s">
        <v>44</v>
      </c>
      <c r="U2322" t="s">
        <v>45</v>
      </c>
      <c r="W2322">
        <v>2021</v>
      </c>
      <c r="X2322" t="s">
        <v>46</v>
      </c>
      <c r="Z2322" s="2"/>
      <c r="AB2322" t="str">
        <f t="shared" si="59"/>
        <v>BEL_Wallonia_Animalia_Reptiles_2021.pdf</v>
      </c>
      <c r="AC2322" s="8"/>
      <c r="AD2322" t="s">
        <v>582</v>
      </c>
      <c r="AE2322" s="1" t="s">
        <v>7329</v>
      </c>
      <c r="AF2322" t="str">
        <f>VLOOKUP(AE2322,[1]urls_output!$A:$B,2,FALSE)</f>
        <v>T</v>
      </c>
    </row>
    <row r="2323" spans="1:32" ht="15" customHeight="1">
      <c r="A2323">
        <v>2368</v>
      </c>
      <c r="B2323" t="s">
        <v>31</v>
      </c>
      <c r="C2323" s="15" t="s">
        <v>568</v>
      </c>
      <c r="D2323" t="s">
        <v>578</v>
      </c>
      <c r="E2323" t="s">
        <v>579</v>
      </c>
      <c r="F2323" t="s">
        <v>34</v>
      </c>
      <c r="G2323" t="s">
        <v>34</v>
      </c>
      <c r="H2323" t="s">
        <v>34</v>
      </c>
      <c r="I2323" t="s">
        <v>571</v>
      </c>
      <c r="J2323" t="s">
        <v>572</v>
      </c>
      <c r="K2323" t="s">
        <v>37</v>
      </c>
      <c r="L2323" t="s">
        <v>38</v>
      </c>
      <c r="M2323" t="s">
        <v>55</v>
      </c>
      <c r="N2323" t="s">
        <v>56</v>
      </c>
      <c r="O2323" t="s">
        <v>158</v>
      </c>
      <c r="P2323" t="s">
        <v>2050</v>
      </c>
      <c r="Q2323" t="s">
        <v>41</v>
      </c>
      <c r="R2323" s="44" t="s">
        <v>2193</v>
      </c>
      <c r="S2323" s="45" t="s">
        <v>2194</v>
      </c>
      <c r="T2323" t="s">
        <v>44</v>
      </c>
      <c r="U2323" t="s">
        <v>45</v>
      </c>
      <c r="W2323">
        <v>2008</v>
      </c>
      <c r="X2323" t="s">
        <v>46</v>
      </c>
      <c r="Z2323" s="2"/>
      <c r="AA2323" t="s">
        <v>2195</v>
      </c>
      <c r="AB2323" t="str">
        <f t="shared" si="59"/>
        <v>BEL_Wallonia_Animalia_Butterflies_2008.pdf</v>
      </c>
      <c r="AC2323" s="8"/>
      <c r="AD2323" t="s">
        <v>2196</v>
      </c>
      <c r="AE2323" s="1" t="s">
        <v>2197</v>
      </c>
      <c r="AF2323" t="str">
        <f>VLOOKUP(AE2323,[1]urls_output!$A:$B,2,FALSE)</f>
        <v>T</v>
      </c>
    </row>
    <row r="2324" spans="1:32" ht="15" customHeight="1">
      <c r="A2324">
        <v>2369</v>
      </c>
      <c r="B2324" t="s">
        <v>31</v>
      </c>
      <c r="C2324" s="15" t="s">
        <v>568</v>
      </c>
      <c r="D2324" t="s">
        <v>578</v>
      </c>
      <c r="E2324" t="s">
        <v>579</v>
      </c>
      <c r="F2324" t="s">
        <v>34</v>
      </c>
      <c r="G2324" t="s">
        <v>34</v>
      </c>
      <c r="H2324" t="s">
        <v>34</v>
      </c>
      <c r="I2324" t="s">
        <v>571</v>
      </c>
      <c r="J2324" t="s">
        <v>572</v>
      </c>
      <c r="K2324" t="s">
        <v>37</v>
      </c>
      <c r="L2324" t="s">
        <v>38</v>
      </c>
      <c r="M2324" t="s">
        <v>55</v>
      </c>
      <c r="N2324" t="s">
        <v>56</v>
      </c>
      <c r="O2324" t="s">
        <v>817</v>
      </c>
      <c r="P2324" t="s">
        <v>817</v>
      </c>
      <c r="Q2324" t="s">
        <v>41</v>
      </c>
      <c r="R2324" s="44" t="s">
        <v>6873</v>
      </c>
      <c r="S2324" s="45" t="s">
        <v>6874</v>
      </c>
      <c r="T2324" t="s">
        <v>44</v>
      </c>
      <c r="U2324" t="s">
        <v>45</v>
      </c>
      <c r="W2324">
        <v>2021</v>
      </c>
      <c r="X2324" t="s">
        <v>46</v>
      </c>
      <c r="Z2324" s="2"/>
      <c r="AB2324" t="str">
        <f t="shared" si="59"/>
        <v>BEL_Wallonia_Animalia_Odonata_2021.pdf</v>
      </c>
      <c r="AC2324" s="8"/>
      <c r="AD2324" t="s">
        <v>6875</v>
      </c>
      <c r="AE2324" s="1" t="s">
        <v>6876</v>
      </c>
      <c r="AF2324" t="str">
        <f>VLOOKUP(AE2324,[1]urls_output!$A:$B,2,FALSE)</f>
        <v>T</v>
      </c>
    </row>
    <row r="2325" spans="1:32" ht="15" customHeight="1">
      <c r="A2325">
        <v>2370</v>
      </c>
      <c r="B2325" t="s">
        <v>31</v>
      </c>
      <c r="C2325" s="15" t="s">
        <v>568</v>
      </c>
      <c r="D2325" t="s">
        <v>578</v>
      </c>
      <c r="E2325" t="s">
        <v>579</v>
      </c>
      <c r="F2325" t="s">
        <v>34</v>
      </c>
      <c r="G2325" t="s">
        <v>34</v>
      </c>
      <c r="H2325" t="s">
        <v>34</v>
      </c>
      <c r="I2325" t="s">
        <v>571</v>
      </c>
      <c r="J2325" t="s">
        <v>572</v>
      </c>
      <c r="K2325" t="s">
        <v>96</v>
      </c>
      <c r="P2325" t="s">
        <v>3821</v>
      </c>
      <c r="Q2325" t="s">
        <v>41</v>
      </c>
      <c r="R2325" s="44" t="s">
        <v>4183</v>
      </c>
      <c r="S2325" s="45" t="s">
        <v>4184</v>
      </c>
      <c r="T2325" t="s">
        <v>63</v>
      </c>
      <c r="U2325" t="s">
        <v>45</v>
      </c>
      <c r="W2325">
        <v>2005</v>
      </c>
      <c r="X2325" t="s">
        <v>46</v>
      </c>
      <c r="Z2325" s="2"/>
      <c r="AB2325" t="str">
        <f t="shared" si="59"/>
        <v>BEL_Wallonia_Plantae_Flora_2005.xlsx</v>
      </c>
      <c r="AC2325" s="8"/>
      <c r="AD2325" t="s">
        <v>4185</v>
      </c>
      <c r="AE2325" s="1" t="s">
        <v>4186</v>
      </c>
      <c r="AF2325" t="s">
        <v>87</v>
      </c>
    </row>
    <row r="2326" spans="1:32" ht="15" customHeight="1">
      <c r="A2326">
        <v>2371</v>
      </c>
      <c r="B2326" t="s">
        <v>31</v>
      </c>
      <c r="C2326" s="15" t="s">
        <v>568</v>
      </c>
      <c r="D2326" t="s">
        <v>578</v>
      </c>
      <c r="E2326" t="s">
        <v>579</v>
      </c>
      <c r="F2326" t="s">
        <v>34</v>
      </c>
      <c r="G2326" t="s">
        <v>34</v>
      </c>
      <c r="H2326" t="s">
        <v>34</v>
      </c>
      <c r="I2326" t="s">
        <v>571</v>
      </c>
      <c r="J2326" t="s">
        <v>572</v>
      </c>
      <c r="K2326" t="s">
        <v>37</v>
      </c>
      <c r="L2326" t="s">
        <v>177</v>
      </c>
      <c r="M2326" t="s">
        <v>178</v>
      </c>
      <c r="P2326" t="s">
        <v>3709</v>
      </c>
      <c r="Q2326" t="s">
        <v>41</v>
      </c>
      <c r="R2326" s="44" t="s">
        <v>3782</v>
      </c>
      <c r="S2326" s="45" t="s">
        <v>3783</v>
      </c>
      <c r="T2326" t="s">
        <v>63</v>
      </c>
      <c r="U2326" t="s">
        <v>45</v>
      </c>
      <c r="W2326">
        <v>2022</v>
      </c>
      <c r="X2326" t="s">
        <v>46</v>
      </c>
      <c r="Z2326" s="2"/>
      <c r="AB2326" t="str">
        <f t="shared" si="59"/>
        <v>BEL_Wallonia_Animalia_Fishes_2022.xlsx</v>
      </c>
      <c r="AC2326" s="8"/>
      <c r="AD2326" t="s">
        <v>3784</v>
      </c>
      <c r="AE2326" s="1" t="s">
        <v>3785</v>
      </c>
      <c r="AF2326" t="str">
        <f>VLOOKUP(AE2326,[1]urls_output!$A:$B,2,FALSE)</f>
        <v>T</v>
      </c>
    </row>
    <row r="2327" spans="1:32" ht="15" customHeight="1">
      <c r="A2327">
        <v>2372</v>
      </c>
      <c r="B2327" t="s">
        <v>31</v>
      </c>
      <c r="C2327" s="15" t="s">
        <v>568</v>
      </c>
      <c r="D2327" t="s">
        <v>578</v>
      </c>
      <c r="E2327" t="s">
        <v>579</v>
      </c>
      <c r="F2327" t="s">
        <v>34</v>
      </c>
      <c r="G2327" t="s">
        <v>34</v>
      </c>
      <c r="H2327" t="s">
        <v>34</v>
      </c>
      <c r="I2327" t="s">
        <v>571</v>
      </c>
      <c r="J2327" t="s">
        <v>572</v>
      </c>
      <c r="K2327" t="s">
        <v>37</v>
      </c>
      <c r="L2327" t="s">
        <v>177</v>
      </c>
      <c r="M2327" t="s">
        <v>178</v>
      </c>
      <c r="N2327" t="s">
        <v>903</v>
      </c>
      <c r="P2327" t="s">
        <v>5979</v>
      </c>
      <c r="Q2327" t="s">
        <v>41</v>
      </c>
      <c r="R2327" s="44" t="s">
        <v>6174</v>
      </c>
      <c r="S2327" s="45" t="s">
        <v>6175</v>
      </c>
      <c r="T2327" t="s">
        <v>63</v>
      </c>
      <c r="U2327" t="s">
        <v>45</v>
      </c>
      <c r="W2327">
        <v>2021</v>
      </c>
      <c r="X2327" t="s">
        <v>46</v>
      </c>
      <c r="Z2327" s="2"/>
      <c r="AB2327" t="str">
        <f t="shared" si="59"/>
        <v>BEL_Wallonia_Animalia_Mammals_2021.xlsx</v>
      </c>
      <c r="AC2327" s="8"/>
      <c r="AD2327" t="s">
        <v>6176</v>
      </c>
      <c r="AE2327" s="1" t="s">
        <v>6177</v>
      </c>
      <c r="AF2327" t="str">
        <f>VLOOKUP(AE2327,[1]urls_output!$A:$B,2,FALSE)</f>
        <v>T</v>
      </c>
    </row>
    <row r="2328" spans="1:32" ht="15" customHeight="1">
      <c r="A2328">
        <v>2373</v>
      </c>
      <c r="B2328" t="s">
        <v>31</v>
      </c>
      <c r="C2328" s="15" t="s">
        <v>568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571</v>
      </c>
      <c r="J2328" t="s">
        <v>572</v>
      </c>
      <c r="K2328" t="s">
        <v>37</v>
      </c>
      <c r="L2328" t="s">
        <v>38</v>
      </c>
      <c r="M2328" t="s">
        <v>55</v>
      </c>
      <c r="N2328" t="s">
        <v>56</v>
      </c>
      <c r="O2328" t="s">
        <v>806</v>
      </c>
      <c r="P2328" t="s">
        <v>1080</v>
      </c>
      <c r="Q2328" t="s">
        <v>41</v>
      </c>
      <c r="R2328" s="44" t="s">
        <v>1116</v>
      </c>
      <c r="S2328" s="45" t="s">
        <v>1117</v>
      </c>
      <c r="T2328" t="s">
        <v>44</v>
      </c>
      <c r="U2328" t="s">
        <v>72</v>
      </c>
      <c r="W2328">
        <v>2019</v>
      </c>
      <c r="X2328" t="s">
        <v>46</v>
      </c>
      <c r="Z2328" s="2"/>
      <c r="AB2328" t="str">
        <f t="shared" si="59"/>
        <v>BEL_Animalia_Bees_2019.pdf</v>
      </c>
      <c r="AC2328" s="8"/>
      <c r="AD2328" t="s">
        <v>1118</v>
      </c>
      <c r="AE2328" s="1" t="s">
        <v>1119</v>
      </c>
      <c r="AF2328" t="s">
        <v>87</v>
      </c>
    </row>
    <row r="2329" spans="1:32" ht="15" customHeight="1">
      <c r="A2329">
        <v>2374</v>
      </c>
      <c r="B2329" t="s">
        <v>31</v>
      </c>
      <c r="C2329" s="15" t="s">
        <v>584</v>
      </c>
      <c r="D2329" t="s">
        <v>34</v>
      </c>
      <c r="E2329" t="s">
        <v>34</v>
      </c>
      <c r="F2329" t="s">
        <v>34</v>
      </c>
      <c r="G2329" t="s">
        <v>34</v>
      </c>
      <c r="H2329" t="s">
        <v>34</v>
      </c>
      <c r="I2329" t="s">
        <v>585</v>
      </c>
      <c r="J2329" t="s">
        <v>586</v>
      </c>
      <c r="K2329" t="s">
        <v>37</v>
      </c>
      <c r="L2329" t="s">
        <v>38</v>
      </c>
      <c r="M2329" t="s">
        <v>55</v>
      </c>
      <c r="N2329" t="s">
        <v>56</v>
      </c>
      <c r="O2329" t="s">
        <v>158</v>
      </c>
      <c r="P2329" t="s">
        <v>2050</v>
      </c>
      <c r="Q2329" t="s">
        <v>41</v>
      </c>
      <c r="R2329" s="44" t="s">
        <v>2198</v>
      </c>
      <c r="S2329" s="45" t="s">
        <v>2199</v>
      </c>
      <c r="T2329" t="s">
        <v>63</v>
      </c>
      <c r="U2329" t="s">
        <v>72</v>
      </c>
      <c r="W2329">
        <v>2024</v>
      </c>
      <c r="X2329" t="s">
        <v>46</v>
      </c>
      <c r="Z2329" s="2"/>
      <c r="AA2329" t="s">
        <v>2200</v>
      </c>
      <c r="AB2329" t="str">
        <f t="shared" si="59"/>
        <v>LUX_Animalia_Butterflies_2024.xlsx</v>
      </c>
      <c r="AC2329" s="8"/>
      <c r="AD2329" t="s">
        <v>2201</v>
      </c>
      <c r="AE2329" s="1" t="s">
        <v>2202</v>
      </c>
      <c r="AF2329" t="str">
        <f>VLOOKUP(AE2329,[1]urls_output!$A:$B,2,FALSE)</f>
        <v>T</v>
      </c>
    </row>
    <row r="2330" spans="1:32" ht="15" customHeight="1">
      <c r="A2330">
        <v>2375</v>
      </c>
      <c r="B2330" t="s">
        <v>31</v>
      </c>
      <c r="C2330" s="15" t="s">
        <v>584</v>
      </c>
      <c r="D2330" t="s">
        <v>34</v>
      </c>
      <c r="E2330" t="s">
        <v>34</v>
      </c>
      <c r="F2330" t="s">
        <v>34</v>
      </c>
      <c r="G2330" t="s">
        <v>34</v>
      </c>
      <c r="H2330" t="s">
        <v>34</v>
      </c>
      <c r="I2330" t="s">
        <v>585</v>
      </c>
      <c r="J2330" t="s">
        <v>586</v>
      </c>
      <c r="K2330" t="s">
        <v>37</v>
      </c>
      <c r="L2330" t="s">
        <v>38</v>
      </c>
      <c r="M2330" t="s">
        <v>55</v>
      </c>
      <c r="N2330" t="s">
        <v>56</v>
      </c>
      <c r="O2330" t="s">
        <v>2283</v>
      </c>
      <c r="P2330" t="s">
        <v>2283</v>
      </c>
      <c r="Q2330" t="s">
        <v>41</v>
      </c>
      <c r="R2330" s="44" t="s">
        <v>7044</v>
      </c>
      <c r="S2330" s="45" t="s">
        <v>7045</v>
      </c>
      <c r="T2330" t="s">
        <v>44</v>
      </c>
      <c r="U2330" t="s">
        <v>60</v>
      </c>
      <c r="W2330">
        <v>2003</v>
      </c>
      <c r="X2330" t="s">
        <v>46</v>
      </c>
      <c r="Z2330" s="2"/>
      <c r="AB2330" t="str">
        <f t="shared" si="59"/>
        <v>LUX_Animalia_Orthoptera_2003.pdf</v>
      </c>
      <c r="AC2330" s="8"/>
      <c r="AD2330" t="s">
        <v>7046</v>
      </c>
      <c r="AE2330" s="1" t="s">
        <v>7047</v>
      </c>
      <c r="AF2330" t="str">
        <f>VLOOKUP(AE2330,[1]urls_output!$A:$B,2,FALSE)</f>
        <v>T</v>
      </c>
    </row>
    <row r="2331" spans="1:32" ht="15" customHeight="1">
      <c r="A2331">
        <v>2376</v>
      </c>
      <c r="B2331" t="s">
        <v>31</v>
      </c>
      <c r="C2331" s="15" t="s">
        <v>584</v>
      </c>
      <c r="D2331" t="s">
        <v>34</v>
      </c>
      <c r="E2331" t="s">
        <v>34</v>
      </c>
      <c r="F2331" t="s">
        <v>34</v>
      </c>
      <c r="G2331" t="s">
        <v>34</v>
      </c>
      <c r="H2331" t="s">
        <v>34</v>
      </c>
      <c r="I2331" t="s">
        <v>585</v>
      </c>
      <c r="J2331" t="s">
        <v>586</v>
      </c>
      <c r="K2331" t="s">
        <v>37</v>
      </c>
      <c r="L2331" t="s">
        <v>38</v>
      </c>
      <c r="M2331" t="s">
        <v>55</v>
      </c>
      <c r="N2331" t="s">
        <v>56</v>
      </c>
      <c r="O2331" t="s">
        <v>817</v>
      </c>
      <c r="P2331" t="s">
        <v>817</v>
      </c>
      <c r="Q2331" t="s">
        <v>41</v>
      </c>
      <c r="R2331" s="44" t="s">
        <v>6877</v>
      </c>
      <c r="S2331" s="45" t="s">
        <v>6878</v>
      </c>
      <c r="T2331" t="s">
        <v>44</v>
      </c>
      <c r="U2331" t="s">
        <v>60</v>
      </c>
      <c r="W2331">
        <v>2006</v>
      </c>
      <c r="X2331" t="s">
        <v>46</v>
      </c>
      <c r="Z2331" s="2"/>
      <c r="AB2331" t="str">
        <f t="shared" si="59"/>
        <v>LUX_Animalia_Odonata_2006.pdf</v>
      </c>
      <c r="AC2331" s="8"/>
      <c r="AD2331" t="s">
        <v>6879</v>
      </c>
      <c r="AE2331" s="1" t="s">
        <v>6880</v>
      </c>
      <c r="AF2331" t="str">
        <f>VLOOKUP(AE2331,[1]urls_output!$A:$B,2,FALSE)</f>
        <v>T</v>
      </c>
    </row>
    <row r="2332" spans="1:32" ht="15" customHeight="1">
      <c r="A2332">
        <v>2377</v>
      </c>
      <c r="B2332" t="s">
        <v>31</v>
      </c>
      <c r="C2332" s="15" t="s">
        <v>584</v>
      </c>
      <c r="D2332" t="s">
        <v>34</v>
      </c>
      <c r="E2332" t="s">
        <v>34</v>
      </c>
      <c r="F2332" t="s">
        <v>34</v>
      </c>
      <c r="G2332" t="s">
        <v>34</v>
      </c>
      <c r="H2332" t="s">
        <v>34</v>
      </c>
      <c r="I2332" t="s">
        <v>585</v>
      </c>
      <c r="J2332" t="s">
        <v>586</v>
      </c>
      <c r="K2332" t="s">
        <v>37</v>
      </c>
      <c r="L2332" t="s">
        <v>177</v>
      </c>
      <c r="M2332" t="s">
        <v>178</v>
      </c>
      <c r="N2332" t="s">
        <v>2291</v>
      </c>
      <c r="P2332" t="s">
        <v>7214</v>
      </c>
      <c r="Q2332" t="s">
        <v>41</v>
      </c>
      <c r="R2332" s="44" t="s">
        <v>7330</v>
      </c>
      <c r="S2332" s="45" t="s">
        <v>7331</v>
      </c>
      <c r="T2332" t="s">
        <v>44</v>
      </c>
      <c r="U2332" t="s">
        <v>60</v>
      </c>
      <c r="W2332">
        <v>2018</v>
      </c>
      <c r="X2332" t="s">
        <v>46</v>
      </c>
      <c r="Z2332" s="2"/>
      <c r="AA2332" t="s">
        <v>7332</v>
      </c>
      <c r="AB2332" t="str">
        <f t="shared" si="59"/>
        <v>LUX_Animalia_Reptiles_2018.pdf</v>
      </c>
      <c r="AC2332" s="8"/>
      <c r="AD2332" t="s">
        <v>7333</v>
      </c>
      <c r="AE2332" s="1" t="s">
        <v>7334</v>
      </c>
      <c r="AF2332" t="str">
        <f>VLOOKUP(AE2332,[1]urls_output!$A:$B,2,FALSE)</f>
        <v>T</v>
      </c>
    </row>
    <row r="2333" spans="1:32" ht="15" customHeight="1">
      <c r="A2333">
        <v>2378</v>
      </c>
      <c r="B2333" t="s">
        <v>31</v>
      </c>
      <c r="C2333" s="15" t="s">
        <v>584</v>
      </c>
      <c r="D2333" t="s">
        <v>34</v>
      </c>
      <c r="E2333" t="s">
        <v>34</v>
      </c>
      <c r="F2333" t="s">
        <v>34</v>
      </c>
      <c r="G2333" t="s">
        <v>34</v>
      </c>
      <c r="H2333" t="s">
        <v>34</v>
      </c>
      <c r="I2333" t="s">
        <v>585</v>
      </c>
      <c r="J2333" t="s">
        <v>586</v>
      </c>
      <c r="K2333" t="s">
        <v>37</v>
      </c>
      <c r="L2333" t="s">
        <v>177</v>
      </c>
      <c r="M2333" t="s">
        <v>178</v>
      </c>
      <c r="N2333" t="s">
        <v>812</v>
      </c>
      <c r="P2333" t="s">
        <v>1705</v>
      </c>
      <c r="Q2333" t="s">
        <v>41</v>
      </c>
      <c r="R2333" s="44" t="s">
        <v>1822</v>
      </c>
      <c r="S2333" s="45" t="s">
        <v>1823</v>
      </c>
      <c r="T2333" t="s">
        <v>44</v>
      </c>
      <c r="U2333" t="s">
        <v>60</v>
      </c>
      <c r="W2333">
        <v>2009</v>
      </c>
      <c r="X2333" t="s">
        <v>46</v>
      </c>
      <c r="Z2333" s="2"/>
      <c r="AB2333" t="str">
        <f t="shared" si="59"/>
        <v>LUX_Animalia_Breeding birds_2009.pdf</v>
      </c>
      <c r="AC2333" s="8"/>
      <c r="AD2333" t="s">
        <v>1824</v>
      </c>
      <c r="AE2333" s="1" t="s">
        <v>1825</v>
      </c>
      <c r="AF2333" t="str">
        <f>VLOOKUP(AE2333,[1]urls_output!$A:$B,2,FALSE)</f>
        <v>T</v>
      </c>
    </row>
    <row r="2334" spans="1:32" ht="15" customHeight="1">
      <c r="A2334">
        <v>2379</v>
      </c>
      <c r="B2334" t="s">
        <v>31</v>
      </c>
      <c r="C2334" s="15" t="s">
        <v>584</v>
      </c>
      <c r="D2334" t="s">
        <v>34</v>
      </c>
      <c r="E2334" t="s">
        <v>34</v>
      </c>
      <c r="F2334" t="s">
        <v>34</v>
      </c>
      <c r="G2334" t="s">
        <v>34</v>
      </c>
      <c r="H2334" t="s">
        <v>34</v>
      </c>
      <c r="I2334" t="s">
        <v>585</v>
      </c>
      <c r="J2334" t="s">
        <v>586</v>
      </c>
      <c r="K2334" t="s">
        <v>37</v>
      </c>
      <c r="L2334" t="s">
        <v>177</v>
      </c>
      <c r="M2334" t="s">
        <v>178</v>
      </c>
      <c r="N2334" t="s">
        <v>812</v>
      </c>
      <c r="P2334" t="s">
        <v>1705</v>
      </c>
      <c r="Q2334" t="s">
        <v>41</v>
      </c>
      <c r="R2334" s="44" t="s">
        <v>1826</v>
      </c>
      <c r="S2334" s="45" t="s">
        <v>1827</v>
      </c>
      <c r="T2334" t="s">
        <v>44</v>
      </c>
      <c r="U2334" t="s">
        <v>60</v>
      </c>
      <c r="W2334">
        <v>2014</v>
      </c>
      <c r="X2334" t="s">
        <v>46</v>
      </c>
      <c r="Z2334" s="2"/>
      <c r="AB2334" t="str">
        <f t="shared" si="59"/>
        <v>LUX_Animalia_Breeding birds_2014.pdf</v>
      </c>
      <c r="AC2334" s="8"/>
      <c r="AD2334" t="s">
        <v>1828</v>
      </c>
      <c r="AE2334" s="1" t="s">
        <v>1829</v>
      </c>
      <c r="AF2334" t="str">
        <f>VLOOKUP(AE2334,[1]urls_output!$A:$B,2,FALSE)</f>
        <v>T</v>
      </c>
    </row>
    <row r="2335" spans="1:32" ht="15" customHeight="1">
      <c r="A2335">
        <v>2380</v>
      </c>
      <c r="B2335" t="s">
        <v>31</v>
      </c>
      <c r="C2335" s="15" t="s">
        <v>584</v>
      </c>
      <c r="D2335" t="s">
        <v>34</v>
      </c>
      <c r="E2335" t="s">
        <v>34</v>
      </c>
      <c r="F2335" t="s">
        <v>34</v>
      </c>
      <c r="G2335" t="s">
        <v>34</v>
      </c>
      <c r="H2335" t="s">
        <v>34</v>
      </c>
      <c r="I2335" t="s">
        <v>585</v>
      </c>
      <c r="J2335" t="s">
        <v>586</v>
      </c>
      <c r="K2335" t="s">
        <v>37</v>
      </c>
      <c r="L2335" t="s">
        <v>177</v>
      </c>
      <c r="M2335" t="s">
        <v>178</v>
      </c>
      <c r="N2335" t="s">
        <v>812</v>
      </c>
      <c r="P2335" t="s">
        <v>1705</v>
      </c>
      <c r="Q2335" t="s">
        <v>41</v>
      </c>
      <c r="R2335" s="44" t="s">
        <v>1830</v>
      </c>
      <c r="S2335" s="45" t="s">
        <v>1831</v>
      </c>
      <c r="T2335" t="s">
        <v>44</v>
      </c>
      <c r="U2335" t="s">
        <v>60</v>
      </c>
      <c r="W2335">
        <v>2019</v>
      </c>
      <c r="X2335" t="s">
        <v>46</v>
      </c>
      <c r="Z2335" s="2"/>
      <c r="AB2335" t="str">
        <f t="shared" si="59"/>
        <v>LUX_Animalia_Breeding birds_2019.pdf</v>
      </c>
      <c r="AC2335" s="8"/>
      <c r="AD2335" t="s">
        <v>1832</v>
      </c>
      <c r="AE2335" s="1" t="s">
        <v>1833</v>
      </c>
      <c r="AF2335" t="s">
        <v>87</v>
      </c>
    </row>
    <row r="2336" spans="1:32" ht="15" customHeight="1">
      <c r="A2336">
        <v>2381</v>
      </c>
      <c r="B2336" t="s">
        <v>31</v>
      </c>
      <c r="C2336" s="15" t="s">
        <v>584</v>
      </c>
      <c r="D2336" t="s">
        <v>34</v>
      </c>
      <c r="E2336" t="s">
        <v>34</v>
      </c>
      <c r="F2336" t="s">
        <v>34</v>
      </c>
      <c r="G2336" t="s">
        <v>34</v>
      </c>
      <c r="H2336" t="s">
        <v>34</v>
      </c>
      <c r="I2336" t="s">
        <v>585</v>
      </c>
      <c r="J2336" t="s">
        <v>586</v>
      </c>
      <c r="K2336" t="s">
        <v>37</v>
      </c>
      <c r="L2336" t="s">
        <v>177</v>
      </c>
      <c r="M2336" t="s">
        <v>178</v>
      </c>
      <c r="N2336" t="s">
        <v>179</v>
      </c>
      <c r="P2336" t="s">
        <v>180</v>
      </c>
      <c r="Q2336" t="s">
        <v>41</v>
      </c>
      <c r="R2336" s="44" t="s">
        <v>587</v>
      </c>
      <c r="S2336" s="45" t="s">
        <v>588</v>
      </c>
      <c r="T2336" t="s">
        <v>44</v>
      </c>
      <c r="U2336" t="s">
        <v>60</v>
      </c>
      <c r="W2336">
        <v>2016</v>
      </c>
      <c r="X2336" t="s">
        <v>46</v>
      </c>
      <c r="Z2336" s="2"/>
      <c r="AA2336" t="s">
        <v>589</v>
      </c>
      <c r="AB2336" t="str">
        <f t="shared" si="59"/>
        <v>LUX_Animalia_Amphibians_2016.pdf</v>
      </c>
      <c r="AC2336" s="8"/>
      <c r="AD2336" t="s">
        <v>590</v>
      </c>
      <c r="AE2336" s="1" t="s">
        <v>591</v>
      </c>
      <c r="AF2336" t="str">
        <f>VLOOKUP(AE2336,[1]urls_output!$A:$B,2,FALSE)</f>
        <v>T</v>
      </c>
    </row>
    <row r="2337" spans="1:32" ht="15" customHeight="1">
      <c r="A2337">
        <v>2382</v>
      </c>
      <c r="B2337" t="s">
        <v>31</v>
      </c>
      <c r="C2337" s="15" t="s">
        <v>584</v>
      </c>
      <c r="D2337" t="s">
        <v>34</v>
      </c>
      <c r="E2337" t="s">
        <v>34</v>
      </c>
      <c r="F2337" t="s">
        <v>34</v>
      </c>
      <c r="G2337" t="s">
        <v>34</v>
      </c>
      <c r="H2337" t="s">
        <v>34</v>
      </c>
      <c r="I2337" t="s">
        <v>585</v>
      </c>
      <c r="J2337" t="s">
        <v>586</v>
      </c>
      <c r="K2337" t="s">
        <v>37</v>
      </c>
      <c r="L2337" t="s">
        <v>177</v>
      </c>
      <c r="M2337" t="s">
        <v>178</v>
      </c>
      <c r="N2337" t="s">
        <v>903</v>
      </c>
      <c r="P2337" t="s">
        <v>996</v>
      </c>
      <c r="Q2337" t="s">
        <v>41</v>
      </c>
      <c r="R2337" s="44" t="s">
        <v>1075</v>
      </c>
      <c r="S2337" s="45" t="s">
        <v>1076</v>
      </c>
      <c r="T2337" t="s">
        <v>44</v>
      </c>
      <c r="U2337" t="s">
        <v>60</v>
      </c>
      <c r="W2337">
        <v>2002</v>
      </c>
      <c r="X2337" t="s">
        <v>46</v>
      </c>
      <c r="Z2337" s="2"/>
      <c r="AB2337" t="str">
        <f t="shared" si="59"/>
        <v>LUX_Animalia_Bats_2002.pdf</v>
      </c>
      <c r="AC2337" s="8"/>
      <c r="AD2337" t="e">
        <v>#N/A</v>
      </c>
      <c r="AE2337" s="1" t="s">
        <v>1077</v>
      </c>
      <c r="AF2337" t="str">
        <f>VLOOKUP(AE2337,[1]urls_output!$A:$B,2,FALSE)</f>
        <v>T</v>
      </c>
    </row>
    <row r="2338" spans="1:32" ht="15" customHeight="1">
      <c r="A2338">
        <v>2383</v>
      </c>
      <c r="B2338" t="s">
        <v>31</v>
      </c>
      <c r="C2338" s="15" t="s">
        <v>584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585</v>
      </c>
      <c r="J2338" t="s">
        <v>586</v>
      </c>
      <c r="K2338" t="s">
        <v>96</v>
      </c>
      <c r="P2338" t="s">
        <v>3821</v>
      </c>
      <c r="Q2338" t="s">
        <v>41</v>
      </c>
      <c r="R2338" s="44" t="s">
        <v>4187</v>
      </c>
      <c r="S2338" s="45" t="s">
        <v>4188</v>
      </c>
      <c r="T2338" t="s">
        <v>44</v>
      </c>
      <c r="U2338" t="s">
        <v>60</v>
      </c>
      <c r="W2338">
        <v>2005</v>
      </c>
      <c r="X2338" t="s">
        <v>46</v>
      </c>
      <c r="Z2338" s="2"/>
      <c r="AB2338" t="str">
        <f t="shared" si="59"/>
        <v>LUX_Plantae_Flora_2005.pdf</v>
      </c>
      <c r="AC2338" s="8"/>
      <c r="AD2338" t="s">
        <v>4189</v>
      </c>
      <c r="AE2338" s="1" t="s">
        <v>4190</v>
      </c>
      <c r="AF2338" t="str">
        <f>VLOOKUP(AE2338,[1]urls_output!$A:$B,2,FALSE)</f>
        <v>T</v>
      </c>
    </row>
    <row r="2339" spans="1:32" ht="15" customHeight="1">
      <c r="A2339">
        <v>2384</v>
      </c>
      <c r="B2339" t="s">
        <v>31</v>
      </c>
      <c r="C2339" s="15" t="s">
        <v>584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585</v>
      </c>
      <c r="J2339" t="s">
        <v>586</v>
      </c>
      <c r="K2339" t="s">
        <v>96</v>
      </c>
      <c r="N2339" t="s">
        <v>5904</v>
      </c>
      <c r="O2339" t="s">
        <v>5905</v>
      </c>
      <c r="P2339" t="s">
        <v>5906</v>
      </c>
      <c r="Q2339" t="s">
        <v>41</v>
      </c>
      <c r="R2339" s="44" t="s">
        <v>5907</v>
      </c>
      <c r="S2339" s="45" t="s">
        <v>5908</v>
      </c>
      <c r="T2339" t="s">
        <v>44</v>
      </c>
      <c r="U2339" t="s">
        <v>60</v>
      </c>
      <c r="W2339">
        <v>2019</v>
      </c>
      <c r="X2339" t="s">
        <v>46</v>
      </c>
      <c r="Z2339" s="2"/>
      <c r="AB2339" t="str">
        <f t="shared" si="59"/>
        <v>LUX_Plantae_Lycopods_2019.pdf</v>
      </c>
      <c r="AC2339" s="8"/>
      <c r="AD2339" t="s">
        <v>5909</v>
      </c>
      <c r="AE2339" s="1" t="s">
        <v>5910</v>
      </c>
      <c r="AF2339" t="str">
        <f>VLOOKUP(AE2339,[1]urls_output!$A:$B,2,FALSE)</f>
        <v>T</v>
      </c>
    </row>
    <row r="2340" spans="1:32" ht="15" customHeight="1">
      <c r="A2340">
        <v>2385</v>
      </c>
      <c r="B2340" t="s">
        <v>31</v>
      </c>
      <c r="C2340" s="15" t="s">
        <v>584</v>
      </c>
      <c r="D2340" t="s">
        <v>34</v>
      </c>
      <c r="E2340" t="s">
        <v>34</v>
      </c>
      <c r="F2340" t="s">
        <v>34</v>
      </c>
      <c r="G2340" t="s">
        <v>34</v>
      </c>
      <c r="H2340" t="s">
        <v>34</v>
      </c>
      <c r="I2340" t="s">
        <v>585</v>
      </c>
      <c r="J2340" t="s">
        <v>586</v>
      </c>
      <c r="K2340" t="s">
        <v>96</v>
      </c>
      <c r="P2340" t="s">
        <v>3648</v>
      </c>
      <c r="Q2340" t="s">
        <v>41</v>
      </c>
      <c r="R2340" s="44" t="s">
        <v>3698</v>
      </c>
      <c r="S2340" s="45" t="s">
        <v>3699</v>
      </c>
      <c r="T2340" t="s">
        <v>63</v>
      </c>
      <c r="U2340" t="s">
        <v>60</v>
      </c>
      <c r="W2340">
        <v>2023</v>
      </c>
      <c r="X2340" t="s">
        <v>46</v>
      </c>
      <c r="Z2340" s="2"/>
      <c r="AB2340" t="str">
        <f t="shared" si="59"/>
        <v>LUX_Plantae_Ferns_2023.xlsx</v>
      </c>
      <c r="AC2340" s="8"/>
      <c r="AD2340" t="s">
        <v>3700</v>
      </c>
      <c r="AE2340" s="1" t="s">
        <v>3701</v>
      </c>
      <c r="AF2340" t="str">
        <f>VLOOKUP(AE2340,[1]urls_output!$A:$B,2,FALSE)</f>
        <v>T</v>
      </c>
    </row>
    <row r="2341" spans="1:32" ht="15" customHeight="1">
      <c r="A2341">
        <v>2386</v>
      </c>
      <c r="B2341" t="s">
        <v>31</v>
      </c>
      <c r="C2341" s="15" t="s">
        <v>584</v>
      </c>
      <c r="D2341" t="s">
        <v>34</v>
      </c>
      <c r="E2341" t="s">
        <v>34</v>
      </c>
      <c r="F2341" t="s">
        <v>34</v>
      </c>
      <c r="G2341" t="s">
        <v>34</v>
      </c>
      <c r="H2341" t="s">
        <v>34</v>
      </c>
      <c r="I2341" t="s">
        <v>585</v>
      </c>
      <c r="J2341" t="s">
        <v>586</v>
      </c>
      <c r="K2341" t="s">
        <v>96</v>
      </c>
      <c r="P2341" t="s">
        <v>1866</v>
      </c>
      <c r="Q2341" t="s">
        <v>41</v>
      </c>
      <c r="R2341" s="44" t="s">
        <v>2004</v>
      </c>
      <c r="S2341" s="45" t="s">
        <v>2005</v>
      </c>
      <c r="T2341" t="s">
        <v>44</v>
      </c>
      <c r="U2341" t="s">
        <v>45</v>
      </c>
      <c r="W2341">
        <v>2003</v>
      </c>
      <c r="X2341" t="s">
        <v>46</v>
      </c>
      <c r="Z2341" s="2"/>
      <c r="AB2341" t="str">
        <f t="shared" si="59"/>
        <v>LUX_Plantae_Bryophytes_2003.pdf</v>
      </c>
      <c r="AC2341" s="8"/>
      <c r="AD2341" t="s">
        <v>2006</v>
      </c>
      <c r="AE2341" s="1" t="s">
        <v>2007</v>
      </c>
      <c r="AF2341" t="str">
        <f>VLOOKUP(AE2341,[1]urls_output!$A:$B,2,FALSE)</f>
        <v>T</v>
      </c>
    </row>
    <row r="2342" spans="1:32" ht="15" customHeight="1">
      <c r="A2342">
        <v>2387</v>
      </c>
      <c r="B2342" t="s">
        <v>31</v>
      </c>
      <c r="C2342" s="15" t="s">
        <v>592</v>
      </c>
      <c r="D2342" t="s">
        <v>34</v>
      </c>
      <c r="E2342" t="s">
        <v>34</v>
      </c>
      <c r="F2342" t="s">
        <v>34</v>
      </c>
      <c r="G2342" t="s">
        <v>34</v>
      </c>
      <c r="H2342" t="s">
        <v>34</v>
      </c>
      <c r="I2342" t="s">
        <v>593</v>
      </c>
      <c r="J2342" t="s">
        <v>594</v>
      </c>
      <c r="K2342" t="s">
        <v>37</v>
      </c>
      <c r="L2342" t="s">
        <v>38</v>
      </c>
      <c r="M2342" t="s">
        <v>55</v>
      </c>
      <c r="N2342" t="s">
        <v>56</v>
      </c>
      <c r="O2342" t="s">
        <v>68</v>
      </c>
      <c r="P2342" t="s">
        <v>5524</v>
      </c>
      <c r="Q2342" t="s">
        <v>41</v>
      </c>
      <c r="R2342" s="44" t="s">
        <v>5541</v>
      </c>
      <c r="S2342" s="45" t="s">
        <v>5542</v>
      </c>
      <c r="T2342" t="s">
        <v>44</v>
      </c>
      <c r="U2342" t="s">
        <v>575</v>
      </c>
      <c r="W2342">
        <v>2024</v>
      </c>
      <c r="X2342" t="s">
        <v>46</v>
      </c>
      <c r="Z2342" s="2"/>
      <c r="AB2342" t="str">
        <f t="shared" ref="AB2342:AB2373" si="60">IF(D2342="NA",   I2342&amp;"_"&amp;K2342&amp;"_"&amp;P2342&amp;"_"&amp;W2342&amp;"."&amp;T2342, I2342&amp;"_"&amp;D2342&amp;"_"&amp;K2342&amp;"_"&amp;P2342&amp;"_"&amp;W2342&amp;"."&amp;T2342)</f>
        <v>NLD_Animalia_Hoverflies_2024.pdf</v>
      </c>
      <c r="AC2342" s="8"/>
      <c r="AD2342" t="s">
        <v>5543</v>
      </c>
      <c r="AE2342" s="1" t="s">
        <v>5544</v>
      </c>
      <c r="AF2342" t="str">
        <f>VLOOKUP(AE2342,[1]urls_output!$A:$B,2,FALSE)</f>
        <v>T</v>
      </c>
    </row>
    <row r="2343" spans="1:32" ht="15" customHeight="1">
      <c r="A2343">
        <v>2388</v>
      </c>
      <c r="B2343" t="s">
        <v>31</v>
      </c>
      <c r="C2343" s="15" t="s">
        <v>592</v>
      </c>
      <c r="D2343" t="s">
        <v>34</v>
      </c>
      <c r="E2343" t="s">
        <v>34</v>
      </c>
      <c r="F2343" t="s">
        <v>34</v>
      </c>
      <c r="G2343" t="s">
        <v>34</v>
      </c>
      <c r="H2343" t="s">
        <v>34</v>
      </c>
      <c r="I2343" t="s">
        <v>593</v>
      </c>
      <c r="J2343" t="s">
        <v>594</v>
      </c>
      <c r="K2343" t="s">
        <v>37</v>
      </c>
      <c r="L2343" t="s">
        <v>38</v>
      </c>
      <c r="M2343" t="s">
        <v>55</v>
      </c>
      <c r="N2343" t="s">
        <v>56</v>
      </c>
      <c r="O2343" t="s">
        <v>806</v>
      </c>
      <c r="P2343" t="s">
        <v>1080</v>
      </c>
      <c r="Q2343" t="s">
        <v>41</v>
      </c>
      <c r="R2343" s="44" t="s">
        <v>1120</v>
      </c>
      <c r="S2343" s="45" t="s">
        <v>1121</v>
      </c>
      <c r="T2343" t="s">
        <v>44</v>
      </c>
      <c r="U2343" t="s">
        <v>575</v>
      </c>
      <c r="W2343">
        <v>2003</v>
      </c>
      <c r="X2343" t="s">
        <v>46</v>
      </c>
      <c r="Z2343" s="2"/>
      <c r="AB2343" t="str">
        <f t="shared" si="60"/>
        <v>NLD_Animalia_Bees_2003.pdf</v>
      </c>
      <c r="AC2343" s="8"/>
      <c r="AD2343" t="s">
        <v>1122</v>
      </c>
      <c r="AE2343" s="1" t="s">
        <v>1123</v>
      </c>
      <c r="AF2343" t="str">
        <f>VLOOKUP(AE2343,[1]urls_output!$A:$B,2,FALSE)</f>
        <v>T</v>
      </c>
    </row>
    <row r="2344" spans="1:32" ht="15" customHeight="1">
      <c r="A2344">
        <v>2389</v>
      </c>
      <c r="B2344" t="s">
        <v>31</v>
      </c>
      <c r="C2344" s="15" t="s">
        <v>592</v>
      </c>
      <c r="D2344" t="s">
        <v>34</v>
      </c>
      <c r="E2344" t="s">
        <v>34</v>
      </c>
      <c r="F2344" t="s">
        <v>34</v>
      </c>
      <c r="G2344" t="s">
        <v>34</v>
      </c>
      <c r="H2344" t="s">
        <v>34</v>
      </c>
      <c r="I2344" t="s">
        <v>593</v>
      </c>
      <c r="J2344" t="s">
        <v>594</v>
      </c>
      <c r="K2344" t="s">
        <v>37</v>
      </c>
      <c r="L2344" t="s">
        <v>38</v>
      </c>
      <c r="M2344" t="s">
        <v>55</v>
      </c>
      <c r="N2344" t="s">
        <v>56</v>
      </c>
      <c r="O2344" t="s">
        <v>806</v>
      </c>
      <c r="P2344" t="s">
        <v>1080</v>
      </c>
      <c r="Q2344" t="s">
        <v>41</v>
      </c>
      <c r="R2344" s="44" t="s">
        <v>1124</v>
      </c>
      <c r="S2344" s="45" t="s">
        <v>1125</v>
      </c>
      <c r="T2344" t="s">
        <v>44</v>
      </c>
      <c r="U2344" t="s">
        <v>575</v>
      </c>
      <c r="W2344">
        <v>2018</v>
      </c>
      <c r="X2344" t="s">
        <v>46</v>
      </c>
      <c r="Z2344" s="2"/>
      <c r="AB2344" t="str">
        <f t="shared" si="60"/>
        <v>NLD_Animalia_Bees_2018.pdf</v>
      </c>
      <c r="AC2344" s="8"/>
      <c r="AD2344" t="s">
        <v>1126</v>
      </c>
      <c r="AE2344" s="1" t="s">
        <v>1127</v>
      </c>
      <c r="AF2344" t="str">
        <f>VLOOKUP(AE2344,[1]urls_output!$A:$B,2,FALSE)</f>
        <v>T</v>
      </c>
    </row>
    <row r="2345" spans="1:32" ht="15" customHeight="1">
      <c r="A2345">
        <v>2390</v>
      </c>
      <c r="B2345" t="s">
        <v>31</v>
      </c>
      <c r="C2345" s="15" t="s">
        <v>592</v>
      </c>
      <c r="D2345" t="s">
        <v>34</v>
      </c>
      <c r="E2345" t="s">
        <v>34</v>
      </c>
      <c r="F2345" t="s">
        <v>34</v>
      </c>
      <c r="G2345" t="s">
        <v>34</v>
      </c>
      <c r="H2345" t="s">
        <v>34</v>
      </c>
      <c r="I2345" t="s">
        <v>593</v>
      </c>
      <c r="J2345" t="s">
        <v>594</v>
      </c>
      <c r="K2345" t="s">
        <v>37</v>
      </c>
      <c r="L2345" t="s">
        <v>177</v>
      </c>
      <c r="M2345" t="s">
        <v>178</v>
      </c>
      <c r="N2345" t="s">
        <v>903</v>
      </c>
      <c r="P2345" t="s">
        <v>5979</v>
      </c>
      <c r="Q2345" t="s">
        <v>41</v>
      </c>
      <c r="R2345" s="44" t="s">
        <v>6178</v>
      </c>
      <c r="S2345" s="45" t="s">
        <v>6179</v>
      </c>
      <c r="T2345" t="s">
        <v>44</v>
      </c>
      <c r="U2345" t="s">
        <v>575</v>
      </c>
      <c r="W2345">
        <v>2007</v>
      </c>
      <c r="X2345" t="s">
        <v>46</v>
      </c>
      <c r="Z2345" s="2"/>
      <c r="AB2345" t="str">
        <f t="shared" si="60"/>
        <v>NLD_Animalia_Mammals_2007.pdf</v>
      </c>
      <c r="AC2345" s="8"/>
      <c r="AD2345" t="s">
        <v>6180</v>
      </c>
      <c r="AE2345" s="1" t="s">
        <v>6181</v>
      </c>
      <c r="AF2345" t="str">
        <f>VLOOKUP(AE2345,[1]urls_output!$A:$B,2,FALSE)</f>
        <v>T</v>
      </c>
    </row>
    <row r="2346" spans="1:32" ht="15" customHeight="1">
      <c r="A2346">
        <v>2391</v>
      </c>
      <c r="B2346" t="s">
        <v>31</v>
      </c>
      <c r="C2346" s="15" t="s">
        <v>592</v>
      </c>
      <c r="D2346" t="s">
        <v>34</v>
      </c>
      <c r="E2346" t="s">
        <v>34</v>
      </c>
      <c r="F2346" t="s">
        <v>34</v>
      </c>
      <c r="G2346" t="s">
        <v>34</v>
      </c>
      <c r="H2346" t="s">
        <v>34</v>
      </c>
      <c r="I2346" t="s">
        <v>593</v>
      </c>
      <c r="J2346" t="s">
        <v>594</v>
      </c>
      <c r="K2346" t="s">
        <v>37</v>
      </c>
      <c r="L2346" t="s">
        <v>177</v>
      </c>
      <c r="M2346" t="s">
        <v>178</v>
      </c>
      <c r="N2346" t="s">
        <v>2291</v>
      </c>
      <c r="P2346" t="s">
        <v>7214</v>
      </c>
      <c r="Q2346" t="s">
        <v>41</v>
      </c>
      <c r="R2346" s="44" t="s">
        <v>595</v>
      </c>
      <c r="S2346" s="45" t="s">
        <v>596</v>
      </c>
      <c r="T2346" t="s">
        <v>44</v>
      </c>
      <c r="U2346" t="s">
        <v>575</v>
      </c>
      <c r="W2346">
        <v>2007</v>
      </c>
      <c r="X2346" t="s">
        <v>46</v>
      </c>
      <c r="Z2346" s="2"/>
      <c r="AB2346" t="str">
        <f t="shared" si="60"/>
        <v>NLD_Animalia_Reptiles_2007.pdf</v>
      </c>
      <c r="AC2346" s="8"/>
      <c r="AD2346" t="s">
        <v>597</v>
      </c>
      <c r="AE2346" s="1" t="s">
        <v>598</v>
      </c>
      <c r="AF2346" t="s">
        <v>87</v>
      </c>
    </row>
    <row r="2347" spans="1:32" ht="15" customHeight="1">
      <c r="A2347">
        <v>2392</v>
      </c>
      <c r="B2347" t="s">
        <v>31</v>
      </c>
      <c r="C2347" s="15" t="s">
        <v>592</v>
      </c>
      <c r="D2347" t="s">
        <v>34</v>
      </c>
      <c r="E2347" t="s">
        <v>34</v>
      </c>
      <c r="F2347" t="s">
        <v>34</v>
      </c>
      <c r="G2347" t="s">
        <v>34</v>
      </c>
      <c r="H2347" t="s">
        <v>34</v>
      </c>
      <c r="I2347" t="s">
        <v>593</v>
      </c>
      <c r="J2347" t="s">
        <v>594</v>
      </c>
      <c r="K2347" t="s">
        <v>37</v>
      </c>
      <c r="L2347" t="s">
        <v>177</v>
      </c>
      <c r="M2347" t="s">
        <v>178</v>
      </c>
      <c r="N2347" t="s">
        <v>179</v>
      </c>
      <c r="P2347" t="s">
        <v>180</v>
      </c>
      <c r="Q2347" t="s">
        <v>41</v>
      </c>
      <c r="R2347" s="44" t="s">
        <v>595</v>
      </c>
      <c r="S2347" s="45" t="s">
        <v>596</v>
      </c>
      <c r="T2347" t="s">
        <v>44</v>
      </c>
      <c r="U2347" t="s">
        <v>575</v>
      </c>
      <c r="W2347">
        <v>2007</v>
      </c>
      <c r="X2347" t="s">
        <v>46</v>
      </c>
      <c r="Z2347" s="2"/>
      <c r="AB2347" t="str">
        <f t="shared" si="60"/>
        <v>NLD_Animalia_Amphibians_2007.pdf</v>
      </c>
      <c r="AC2347" s="8"/>
      <c r="AD2347" t="s">
        <v>597</v>
      </c>
      <c r="AE2347" s="1" t="s">
        <v>598</v>
      </c>
      <c r="AF2347" t="s">
        <v>87</v>
      </c>
    </row>
    <row r="2348" spans="1:32" ht="15" customHeight="1">
      <c r="A2348">
        <v>2393</v>
      </c>
      <c r="B2348" t="s">
        <v>31</v>
      </c>
      <c r="C2348" s="15" t="s">
        <v>592</v>
      </c>
      <c r="D2348" t="s">
        <v>34</v>
      </c>
      <c r="E2348" t="s">
        <v>34</v>
      </c>
      <c r="F2348" t="s">
        <v>34</v>
      </c>
      <c r="G2348" t="s">
        <v>34</v>
      </c>
      <c r="H2348" t="s">
        <v>34</v>
      </c>
      <c r="I2348" t="s">
        <v>593</v>
      </c>
      <c r="J2348" t="s">
        <v>594</v>
      </c>
      <c r="K2348" t="s">
        <v>37</v>
      </c>
      <c r="L2348" t="s">
        <v>177</v>
      </c>
      <c r="M2348" t="s">
        <v>178</v>
      </c>
      <c r="N2348" t="s">
        <v>2291</v>
      </c>
      <c r="P2348" t="s">
        <v>7214</v>
      </c>
      <c r="Q2348" t="s">
        <v>41</v>
      </c>
      <c r="R2348" s="44" t="s">
        <v>599</v>
      </c>
      <c r="S2348" s="45" t="s">
        <v>600</v>
      </c>
      <c r="T2348" t="s">
        <v>44</v>
      </c>
      <c r="U2348" t="s">
        <v>575</v>
      </c>
      <c r="W2348">
        <v>2023</v>
      </c>
      <c r="X2348" t="s">
        <v>46</v>
      </c>
      <c r="Z2348" s="2"/>
      <c r="AB2348" t="str">
        <f t="shared" si="60"/>
        <v>NLD_Animalia_Reptiles_2023.pdf</v>
      </c>
      <c r="AC2348" s="8"/>
      <c r="AD2348" t="s">
        <v>601</v>
      </c>
      <c r="AE2348" s="1" t="s">
        <v>602</v>
      </c>
      <c r="AF2348" t="s">
        <v>87</v>
      </c>
    </row>
    <row r="2349" spans="1:32" ht="15" customHeight="1">
      <c r="A2349">
        <v>2394</v>
      </c>
      <c r="B2349" t="s">
        <v>31</v>
      </c>
      <c r="C2349" s="15" t="s">
        <v>592</v>
      </c>
      <c r="D2349" t="s">
        <v>34</v>
      </c>
      <c r="E2349" t="s">
        <v>34</v>
      </c>
      <c r="F2349" t="s">
        <v>34</v>
      </c>
      <c r="G2349" t="s">
        <v>34</v>
      </c>
      <c r="H2349" t="s">
        <v>34</v>
      </c>
      <c r="I2349" t="s">
        <v>593</v>
      </c>
      <c r="J2349" t="s">
        <v>594</v>
      </c>
      <c r="K2349" t="s">
        <v>37</v>
      </c>
      <c r="L2349" t="s">
        <v>177</v>
      </c>
      <c r="M2349" t="s">
        <v>178</v>
      </c>
      <c r="N2349" t="s">
        <v>179</v>
      </c>
      <c r="P2349" t="s">
        <v>180</v>
      </c>
      <c r="Q2349" t="s">
        <v>41</v>
      </c>
      <c r="R2349" s="44" t="s">
        <v>599</v>
      </c>
      <c r="S2349" s="45" t="s">
        <v>600</v>
      </c>
      <c r="T2349" t="s">
        <v>44</v>
      </c>
      <c r="U2349" t="s">
        <v>575</v>
      </c>
      <c r="W2349">
        <v>2023</v>
      </c>
      <c r="X2349" t="s">
        <v>46</v>
      </c>
      <c r="Z2349" s="2"/>
      <c r="AB2349" t="str">
        <f t="shared" si="60"/>
        <v>NLD_Animalia_Amphibians_2023.pdf</v>
      </c>
      <c r="AC2349" s="8"/>
      <c r="AD2349" t="s">
        <v>601</v>
      </c>
      <c r="AE2349" s="1" t="s">
        <v>602</v>
      </c>
      <c r="AF2349" t="s">
        <v>87</v>
      </c>
    </row>
    <row r="2350" spans="1:32" ht="15" customHeight="1">
      <c r="A2350">
        <v>2395</v>
      </c>
      <c r="B2350" t="s">
        <v>31</v>
      </c>
      <c r="C2350" s="15" t="s">
        <v>592</v>
      </c>
      <c r="D2350" t="s">
        <v>34</v>
      </c>
      <c r="E2350" t="s">
        <v>34</v>
      </c>
      <c r="F2350" t="s">
        <v>34</v>
      </c>
      <c r="G2350" t="s">
        <v>34</v>
      </c>
      <c r="H2350" t="s">
        <v>34</v>
      </c>
      <c r="I2350" t="s">
        <v>593</v>
      </c>
      <c r="J2350" t="s">
        <v>594</v>
      </c>
      <c r="K2350" t="s">
        <v>37</v>
      </c>
      <c r="L2350" t="s">
        <v>38</v>
      </c>
      <c r="M2350" t="s">
        <v>55</v>
      </c>
      <c r="N2350" t="s">
        <v>56</v>
      </c>
      <c r="O2350" t="s">
        <v>158</v>
      </c>
      <c r="P2350" t="s">
        <v>2050</v>
      </c>
      <c r="Q2350" t="s">
        <v>41</v>
      </c>
      <c r="R2350" s="44" t="s">
        <v>2203</v>
      </c>
      <c r="S2350" s="45" t="s">
        <v>2204</v>
      </c>
      <c r="T2350" t="s">
        <v>44</v>
      </c>
      <c r="U2350" t="s">
        <v>575</v>
      </c>
      <c r="W2350">
        <v>2006</v>
      </c>
      <c r="X2350" t="s">
        <v>46</v>
      </c>
      <c r="Z2350" s="2"/>
      <c r="AB2350" t="str">
        <f t="shared" si="60"/>
        <v>NLD_Animalia_Butterflies_2006.pdf</v>
      </c>
      <c r="AC2350" s="8"/>
      <c r="AD2350" t="s">
        <v>2205</v>
      </c>
      <c r="AE2350" s="1" t="s">
        <v>2206</v>
      </c>
      <c r="AF2350" t="str">
        <f>VLOOKUP(AE2350,[1]urls_output!$A:$B,2,FALSE)</f>
        <v>T</v>
      </c>
    </row>
    <row r="2351" spans="1:32" ht="15" customHeight="1">
      <c r="A2351">
        <v>2396</v>
      </c>
      <c r="B2351" t="s">
        <v>31</v>
      </c>
      <c r="C2351" s="15" t="s">
        <v>592</v>
      </c>
      <c r="D2351" t="s">
        <v>34</v>
      </c>
      <c r="E2351" t="s">
        <v>34</v>
      </c>
      <c r="F2351" t="s">
        <v>34</v>
      </c>
      <c r="G2351" t="s">
        <v>34</v>
      </c>
      <c r="H2351" t="s">
        <v>34</v>
      </c>
      <c r="I2351" t="s">
        <v>593</v>
      </c>
      <c r="J2351" t="s">
        <v>594</v>
      </c>
      <c r="K2351" t="s">
        <v>37</v>
      </c>
      <c r="L2351" t="s">
        <v>38</v>
      </c>
      <c r="M2351" t="s">
        <v>55</v>
      </c>
      <c r="N2351" t="s">
        <v>56</v>
      </c>
      <c r="O2351" t="s">
        <v>158</v>
      </c>
      <c r="P2351" t="s">
        <v>2050</v>
      </c>
      <c r="Q2351" t="s">
        <v>41</v>
      </c>
      <c r="R2351" s="44" t="s">
        <v>2207</v>
      </c>
      <c r="S2351" s="45" t="s">
        <v>2208</v>
      </c>
      <c r="T2351" t="s">
        <v>44</v>
      </c>
      <c r="U2351" t="s">
        <v>575</v>
      </c>
      <c r="W2351">
        <v>2019</v>
      </c>
      <c r="X2351" t="s">
        <v>46</v>
      </c>
      <c r="Z2351" s="2"/>
      <c r="AB2351" t="str">
        <f t="shared" si="60"/>
        <v>NLD_Animalia_Butterflies_2019.pdf</v>
      </c>
      <c r="AC2351" s="8"/>
      <c r="AD2351" t="s">
        <v>2209</v>
      </c>
      <c r="AE2351" s="1" t="s">
        <v>2210</v>
      </c>
      <c r="AF2351" t="str">
        <f>VLOOKUP(AE2351,[1]urls_output!$A:$B,2,FALSE)</f>
        <v>T</v>
      </c>
    </row>
    <row r="2352" spans="1:32" ht="15" customHeight="1">
      <c r="A2352">
        <v>2397</v>
      </c>
      <c r="B2352" t="s">
        <v>31</v>
      </c>
      <c r="C2352" s="15" t="s">
        <v>592</v>
      </c>
      <c r="D2352" t="s">
        <v>34</v>
      </c>
      <c r="E2352" t="s">
        <v>34</v>
      </c>
      <c r="F2352" t="s">
        <v>34</v>
      </c>
      <c r="G2352" t="s">
        <v>34</v>
      </c>
      <c r="H2352" t="s">
        <v>34</v>
      </c>
      <c r="I2352" t="s">
        <v>593</v>
      </c>
      <c r="J2352" t="s">
        <v>594</v>
      </c>
      <c r="K2352" t="s">
        <v>89</v>
      </c>
      <c r="P2352" t="s">
        <v>89</v>
      </c>
      <c r="Q2352" t="s">
        <v>41</v>
      </c>
      <c r="R2352" s="44" t="s">
        <v>5359</v>
      </c>
      <c r="S2352" s="45" t="s">
        <v>5360</v>
      </c>
      <c r="T2352" t="s">
        <v>44</v>
      </c>
      <c r="U2352" t="s">
        <v>575</v>
      </c>
      <c r="W2352">
        <v>2008</v>
      </c>
      <c r="X2352" t="s">
        <v>46</v>
      </c>
      <c r="Z2352" s="2"/>
      <c r="AB2352" t="str">
        <f t="shared" si="60"/>
        <v>NLD_Fungi_Fungi_2008.pdf</v>
      </c>
      <c r="AC2352" s="8"/>
      <c r="AD2352" t="s">
        <v>5361</v>
      </c>
      <c r="AE2352" s="1" t="s">
        <v>5362</v>
      </c>
      <c r="AF2352" t="str">
        <f>VLOOKUP(AE2352,[1]urls_output!$A:$B,2,FALSE)</f>
        <v>T</v>
      </c>
    </row>
    <row r="2353" spans="1:32" ht="15" customHeight="1">
      <c r="A2353">
        <v>2398</v>
      </c>
      <c r="B2353" t="s">
        <v>31</v>
      </c>
      <c r="C2353" s="15" t="s">
        <v>592</v>
      </c>
      <c r="D2353" t="s">
        <v>34</v>
      </c>
      <c r="E2353" t="s">
        <v>34</v>
      </c>
      <c r="F2353" t="s">
        <v>34</v>
      </c>
      <c r="G2353" t="s">
        <v>34</v>
      </c>
      <c r="H2353" t="s">
        <v>34</v>
      </c>
      <c r="I2353" t="s">
        <v>593</v>
      </c>
      <c r="J2353" t="s">
        <v>594</v>
      </c>
      <c r="K2353" t="s">
        <v>96</v>
      </c>
      <c r="P2353" t="s">
        <v>5760</v>
      </c>
      <c r="Q2353" t="s">
        <v>41</v>
      </c>
      <c r="R2353" s="44" t="s">
        <v>5826</v>
      </c>
      <c r="S2353" s="45" t="s">
        <v>5827</v>
      </c>
      <c r="T2353" t="s">
        <v>63</v>
      </c>
      <c r="U2353" t="s">
        <v>575</v>
      </c>
      <c r="W2353">
        <v>2024</v>
      </c>
      <c r="X2353" t="s">
        <v>46</v>
      </c>
      <c r="Z2353" s="2"/>
      <c r="AB2353" t="str">
        <f t="shared" si="60"/>
        <v>NLD_Plantae_Lichens_2024.xlsx</v>
      </c>
      <c r="AC2353" s="8"/>
      <c r="AD2353" t="s">
        <v>5828</v>
      </c>
      <c r="AE2353" s="1" t="s">
        <v>5829</v>
      </c>
      <c r="AF2353" t="s">
        <v>87</v>
      </c>
    </row>
    <row r="2354" spans="1:32" ht="15" customHeight="1">
      <c r="A2354">
        <v>2399</v>
      </c>
      <c r="B2354" t="s">
        <v>31</v>
      </c>
      <c r="C2354" s="15" t="s">
        <v>592</v>
      </c>
      <c r="D2354" t="s">
        <v>34</v>
      </c>
      <c r="E2354" t="s">
        <v>34</v>
      </c>
      <c r="F2354" t="s">
        <v>34</v>
      </c>
      <c r="G2354" t="s">
        <v>34</v>
      </c>
      <c r="H2354" t="s">
        <v>34</v>
      </c>
      <c r="I2354" t="s">
        <v>593</v>
      </c>
      <c r="J2354" t="s">
        <v>594</v>
      </c>
      <c r="K2354" t="s">
        <v>37</v>
      </c>
      <c r="L2354" t="s">
        <v>177</v>
      </c>
      <c r="M2354" t="s">
        <v>178</v>
      </c>
      <c r="N2354" t="s">
        <v>903</v>
      </c>
      <c r="P2354" t="s">
        <v>5979</v>
      </c>
      <c r="Q2354" t="s">
        <v>41</v>
      </c>
      <c r="R2354" s="44" t="s">
        <v>6182</v>
      </c>
      <c r="S2354" s="45" t="s">
        <v>6183</v>
      </c>
      <c r="T2354" t="s">
        <v>44</v>
      </c>
      <c r="U2354" t="s">
        <v>575</v>
      </c>
      <c r="W2354">
        <v>2020</v>
      </c>
      <c r="X2354" t="s">
        <v>46</v>
      </c>
      <c r="Z2354" s="2"/>
      <c r="AB2354" t="str">
        <f t="shared" si="60"/>
        <v>NLD_Animalia_Mammals_2020.pdf</v>
      </c>
      <c r="AC2354" s="8"/>
      <c r="AD2354" t="s">
        <v>6184</v>
      </c>
      <c r="AE2354" s="1" t="s">
        <v>5829</v>
      </c>
      <c r="AF2354" t="s">
        <v>87</v>
      </c>
    </row>
    <row r="2355" spans="1:32" ht="15" customHeight="1">
      <c r="A2355">
        <v>2400</v>
      </c>
      <c r="B2355" t="s">
        <v>31</v>
      </c>
      <c r="C2355" s="15" t="s">
        <v>592</v>
      </c>
      <c r="D2355" t="s">
        <v>34</v>
      </c>
      <c r="E2355" t="s">
        <v>34</v>
      </c>
      <c r="F2355" t="s">
        <v>34</v>
      </c>
      <c r="G2355" t="s">
        <v>34</v>
      </c>
      <c r="H2355" t="s">
        <v>34</v>
      </c>
      <c r="I2355" t="s">
        <v>593</v>
      </c>
      <c r="J2355" t="s">
        <v>594</v>
      </c>
      <c r="K2355" t="s">
        <v>37</v>
      </c>
      <c r="L2355" t="s">
        <v>177</v>
      </c>
      <c r="M2355" t="s">
        <v>178</v>
      </c>
      <c r="N2355" t="s">
        <v>903</v>
      </c>
      <c r="P2355" t="s">
        <v>5979</v>
      </c>
      <c r="Q2355" t="s">
        <v>41</v>
      </c>
      <c r="R2355" s="44" t="s">
        <v>6185</v>
      </c>
      <c r="S2355" s="45" t="s">
        <v>6183</v>
      </c>
      <c r="T2355" t="s">
        <v>63</v>
      </c>
      <c r="U2355" t="s">
        <v>575</v>
      </c>
      <c r="W2355">
        <v>2024</v>
      </c>
      <c r="X2355" t="s">
        <v>46</v>
      </c>
      <c r="Z2355" s="2"/>
      <c r="AB2355" t="str">
        <f t="shared" si="60"/>
        <v>NLD_Animalia_Mammals_2024.xlsx</v>
      </c>
      <c r="AC2355" s="8"/>
      <c r="AD2355" t="s">
        <v>6186</v>
      </c>
      <c r="AE2355" s="1" t="s">
        <v>5829</v>
      </c>
      <c r="AF2355" t="s">
        <v>87</v>
      </c>
    </row>
    <row r="2356" spans="1:32" ht="15" customHeight="1">
      <c r="A2356">
        <v>2401</v>
      </c>
      <c r="B2356" t="s">
        <v>31</v>
      </c>
      <c r="C2356" s="15" t="s">
        <v>592</v>
      </c>
      <c r="D2356" t="s">
        <v>34</v>
      </c>
      <c r="E2356" t="s">
        <v>34</v>
      </c>
      <c r="F2356" t="s">
        <v>34</v>
      </c>
      <c r="G2356" t="s">
        <v>34</v>
      </c>
      <c r="H2356" t="s">
        <v>34</v>
      </c>
      <c r="I2356" t="s">
        <v>593</v>
      </c>
      <c r="J2356" t="s">
        <v>594</v>
      </c>
      <c r="K2356" t="s">
        <v>37</v>
      </c>
      <c r="L2356" t="s">
        <v>177</v>
      </c>
      <c r="M2356" t="s">
        <v>178</v>
      </c>
      <c r="N2356" t="s">
        <v>812</v>
      </c>
      <c r="P2356" t="s">
        <v>1146</v>
      </c>
      <c r="Q2356" t="s">
        <v>41</v>
      </c>
      <c r="R2356" s="44" t="s">
        <v>1383</v>
      </c>
      <c r="S2356" s="45" t="s">
        <v>1384</v>
      </c>
      <c r="T2356" t="s">
        <v>44</v>
      </c>
      <c r="U2356" t="s">
        <v>575</v>
      </c>
      <c r="W2356">
        <v>2017</v>
      </c>
      <c r="X2356" t="s">
        <v>46</v>
      </c>
      <c r="Z2356" s="2"/>
      <c r="AB2356" t="str">
        <f t="shared" si="60"/>
        <v>NLD_Animalia_Birds_2017.pdf</v>
      </c>
      <c r="AC2356" s="8"/>
      <c r="AD2356" t="s">
        <v>1385</v>
      </c>
      <c r="AE2356" s="1" t="s">
        <v>1386</v>
      </c>
      <c r="AF2356" t="str">
        <f>VLOOKUP(AE2356,[1]urls_output!$A:$B,2,FALSE)</f>
        <v>T</v>
      </c>
    </row>
    <row r="2357" spans="1:32" ht="15" customHeight="1">
      <c r="A2357">
        <v>2402</v>
      </c>
      <c r="B2357" t="s">
        <v>31</v>
      </c>
      <c r="C2357" s="15" t="s">
        <v>592</v>
      </c>
      <c r="D2357" t="s">
        <v>34</v>
      </c>
      <c r="E2357" t="s">
        <v>34</v>
      </c>
      <c r="F2357" t="s">
        <v>34</v>
      </c>
      <c r="G2357" t="s">
        <v>34</v>
      </c>
      <c r="H2357" t="s">
        <v>34</v>
      </c>
      <c r="I2357" t="s">
        <v>593</v>
      </c>
      <c r="J2357" t="s">
        <v>594</v>
      </c>
      <c r="K2357" t="s">
        <v>37</v>
      </c>
      <c r="L2357" t="s">
        <v>1560</v>
      </c>
      <c r="P2357" t="s">
        <v>6544</v>
      </c>
      <c r="Q2357" t="s">
        <v>41</v>
      </c>
      <c r="R2357" s="44" t="s">
        <v>6579</v>
      </c>
      <c r="S2357" s="45" t="s">
        <v>6580</v>
      </c>
      <c r="T2357" t="s">
        <v>44</v>
      </c>
      <c r="U2357" t="s">
        <v>575</v>
      </c>
      <c r="W2357">
        <v>2003</v>
      </c>
      <c r="X2357" t="s">
        <v>46</v>
      </c>
      <c r="Z2357" s="2"/>
      <c r="AB2357" t="str">
        <f t="shared" si="60"/>
        <v>NLD_Animalia_Molluscs_2003.pdf</v>
      </c>
      <c r="AC2357" s="8"/>
      <c r="AD2357" t="s">
        <v>6581</v>
      </c>
      <c r="AE2357" s="1" t="s">
        <v>1123</v>
      </c>
      <c r="AF2357" t="str">
        <f>VLOOKUP(AE2357,[1]urls_output!$A:$B,2,FALSE)</f>
        <v>T</v>
      </c>
    </row>
    <row r="2358" spans="1:32" ht="15" customHeight="1">
      <c r="A2358">
        <v>2403</v>
      </c>
      <c r="B2358" t="s">
        <v>31</v>
      </c>
      <c r="C2358" s="15" t="s">
        <v>592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593</v>
      </c>
      <c r="J2358" t="s">
        <v>594</v>
      </c>
      <c r="K2358" t="s">
        <v>37</v>
      </c>
      <c r="L2358" t="s">
        <v>38</v>
      </c>
      <c r="M2358" t="s">
        <v>55</v>
      </c>
      <c r="N2358" t="s">
        <v>56</v>
      </c>
      <c r="O2358" t="s">
        <v>2283</v>
      </c>
      <c r="P2358" t="s">
        <v>2283</v>
      </c>
      <c r="Q2358" t="s">
        <v>41</v>
      </c>
      <c r="R2358" s="44" t="s">
        <v>7048</v>
      </c>
      <c r="S2358" s="31" t="s">
        <v>7049</v>
      </c>
      <c r="T2358" t="s">
        <v>44</v>
      </c>
      <c r="U2358" t="s">
        <v>575</v>
      </c>
      <c r="W2358">
        <v>2012</v>
      </c>
      <c r="X2358" t="s">
        <v>46</v>
      </c>
      <c r="Z2358" s="2"/>
      <c r="AB2358" t="str">
        <f t="shared" si="60"/>
        <v>NLD_Animalia_Orthoptera_2012.pdf</v>
      </c>
      <c r="AC2358" s="8"/>
      <c r="AD2358" t="s">
        <v>7050</v>
      </c>
      <c r="AE2358" s="1" t="s">
        <v>1123</v>
      </c>
      <c r="AF2358" t="str">
        <f>VLOOKUP(AE2358,[1]urls_output!$A:$B,2,FALSE)</f>
        <v>T</v>
      </c>
    </row>
    <row r="2359" spans="1:32" ht="15" customHeight="1">
      <c r="A2359">
        <v>2404</v>
      </c>
      <c r="B2359" t="s">
        <v>31</v>
      </c>
      <c r="C2359" s="15" t="s">
        <v>592</v>
      </c>
      <c r="D2359" t="s">
        <v>34</v>
      </c>
      <c r="E2359" t="s">
        <v>34</v>
      </c>
      <c r="F2359" t="s">
        <v>34</v>
      </c>
      <c r="G2359" t="s">
        <v>34</v>
      </c>
      <c r="H2359" t="s">
        <v>34</v>
      </c>
      <c r="I2359" t="s">
        <v>593</v>
      </c>
      <c r="J2359" t="s">
        <v>594</v>
      </c>
      <c r="K2359" t="s">
        <v>96</v>
      </c>
      <c r="P2359" t="s">
        <v>3821</v>
      </c>
      <c r="Q2359" t="s">
        <v>41</v>
      </c>
      <c r="R2359" s="44" t="s">
        <v>4191</v>
      </c>
      <c r="S2359" s="45" t="s">
        <v>4192</v>
      </c>
      <c r="T2359" t="s">
        <v>44</v>
      </c>
      <c r="U2359" t="s">
        <v>575</v>
      </c>
      <c r="W2359">
        <v>2006</v>
      </c>
      <c r="X2359" t="s">
        <v>46</v>
      </c>
      <c r="Z2359" s="2"/>
      <c r="AB2359" t="str">
        <f t="shared" si="60"/>
        <v>NLD_Plantae_Flora_2006.pdf</v>
      </c>
      <c r="AC2359" s="8"/>
      <c r="AD2359" t="s">
        <v>4193</v>
      </c>
      <c r="AE2359" s="1" t="s">
        <v>4194</v>
      </c>
      <c r="AF2359" t="s">
        <v>87</v>
      </c>
    </row>
    <row r="2360" spans="1:32" ht="15" customHeight="1">
      <c r="A2360">
        <v>2405</v>
      </c>
      <c r="B2360" t="s">
        <v>31</v>
      </c>
      <c r="C2360" s="15" t="s">
        <v>592</v>
      </c>
      <c r="D2360" t="s">
        <v>34</v>
      </c>
      <c r="E2360" t="s">
        <v>34</v>
      </c>
      <c r="F2360" t="s">
        <v>34</v>
      </c>
      <c r="G2360" t="s">
        <v>34</v>
      </c>
      <c r="H2360" t="s">
        <v>34</v>
      </c>
      <c r="I2360" t="s">
        <v>593</v>
      </c>
      <c r="J2360" t="s">
        <v>594</v>
      </c>
      <c r="K2360" t="s">
        <v>96</v>
      </c>
      <c r="P2360" t="s">
        <v>3821</v>
      </c>
      <c r="Q2360" t="s">
        <v>41</v>
      </c>
      <c r="R2360" s="44" t="s">
        <v>4195</v>
      </c>
      <c r="S2360" s="45" t="s">
        <v>4196</v>
      </c>
      <c r="T2360" t="s">
        <v>63</v>
      </c>
      <c r="U2360" t="s">
        <v>575</v>
      </c>
      <c r="W2360">
        <v>2012</v>
      </c>
      <c r="X2360" t="s">
        <v>46</v>
      </c>
      <c r="Z2360" s="2"/>
      <c r="AB2360" t="str">
        <f t="shared" si="60"/>
        <v>NLD_Plantae_Flora_2012.xlsx</v>
      </c>
      <c r="AC2360" s="8"/>
      <c r="AD2360" t="s">
        <v>4197</v>
      </c>
      <c r="AE2360" s="1" t="s">
        <v>4198</v>
      </c>
      <c r="AF2360" t="str">
        <f>VLOOKUP(AE2360,[1]urls_output!$A:$B,2,FALSE)</f>
        <v>T</v>
      </c>
    </row>
    <row r="2361" spans="1:32" ht="15" customHeight="1">
      <c r="A2361">
        <v>2406</v>
      </c>
      <c r="B2361" t="s">
        <v>31</v>
      </c>
      <c r="C2361" s="15" t="s">
        <v>592</v>
      </c>
      <c r="D2361" t="s">
        <v>34</v>
      </c>
      <c r="E2361" t="s">
        <v>34</v>
      </c>
      <c r="F2361" t="s">
        <v>34</v>
      </c>
      <c r="G2361" t="s">
        <v>34</v>
      </c>
      <c r="H2361" t="s">
        <v>34</v>
      </c>
      <c r="I2361" t="s">
        <v>593</v>
      </c>
      <c r="J2361" t="s">
        <v>594</v>
      </c>
      <c r="K2361" t="s">
        <v>37</v>
      </c>
      <c r="L2361" t="s">
        <v>38</v>
      </c>
      <c r="M2361" t="s">
        <v>55</v>
      </c>
      <c r="N2361" t="s">
        <v>56</v>
      </c>
      <c r="O2361" t="s">
        <v>817</v>
      </c>
      <c r="P2361" t="s">
        <v>817</v>
      </c>
      <c r="Q2361" t="s">
        <v>41</v>
      </c>
      <c r="R2361" s="44" t="s">
        <v>6881</v>
      </c>
      <c r="S2361" s="45" t="s">
        <v>6882</v>
      </c>
      <c r="T2361" t="s">
        <v>63</v>
      </c>
      <c r="U2361" t="s">
        <v>575</v>
      </c>
      <c r="W2361">
        <v>2012</v>
      </c>
      <c r="X2361" t="s">
        <v>46</v>
      </c>
      <c r="Z2361" s="2"/>
      <c r="AB2361" t="str">
        <f t="shared" si="60"/>
        <v>NLD_Animalia_Odonata_2012.xlsx</v>
      </c>
      <c r="AC2361" s="8"/>
      <c r="AD2361" t="e">
        <v>#N/A</v>
      </c>
      <c r="AE2361" s="1" t="s">
        <v>6883</v>
      </c>
      <c r="AF2361" t="str">
        <f>VLOOKUP(AE2361,[1]urls_output!$A:$B,2,FALSE)</f>
        <v>T</v>
      </c>
    </row>
    <row r="2362" spans="1:32" ht="15" customHeight="1">
      <c r="A2362">
        <v>2407</v>
      </c>
      <c r="B2362" t="s">
        <v>31</v>
      </c>
      <c r="C2362" s="15" t="s">
        <v>592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593</v>
      </c>
      <c r="J2362" t="s">
        <v>594</v>
      </c>
      <c r="K2362" t="s">
        <v>96</v>
      </c>
      <c r="P2362" t="s">
        <v>1866</v>
      </c>
      <c r="Q2362" t="s">
        <v>41</v>
      </c>
      <c r="R2362" s="44" t="s">
        <v>2008</v>
      </c>
      <c r="S2362" s="45" t="s">
        <v>2009</v>
      </c>
      <c r="T2362" t="s">
        <v>44</v>
      </c>
      <c r="U2362" t="s">
        <v>575</v>
      </c>
      <c r="W2362">
        <v>2012</v>
      </c>
      <c r="X2362" t="s">
        <v>46</v>
      </c>
      <c r="Z2362" s="2"/>
      <c r="AB2362" t="str">
        <f t="shared" si="60"/>
        <v>NLD_Plantae_Bryophytes_2012.pdf</v>
      </c>
      <c r="AC2362" s="8"/>
      <c r="AD2362" t="s">
        <v>2010</v>
      </c>
      <c r="AE2362" s="1" t="s">
        <v>2011</v>
      </c>
      <c r="AF2362" t="str">
        <f>VLOOKUP(AE2362,[1]urls_output!$A:$B,2,FALSE)</f>
        <v>T</v>
      </c>
    </row>
    <row r="2363" spans="1:32" ht="15" customHeight="1">
      <c r="A2363">
        <v>2408</v>
      </c>
      <c r="B2363" t="s">
        <v>31</v>
      </c>
      <c r="C2363" s="15" t="s">
        <v>592</v>
      </c>
      <c r="D2363" t="s">
        <v>34</v>
      </c>
      <c r="E2363" t="s">
        <v>34</v>
      </c>
      <c r="F2363" t="s">
        <v>34</v>
      </c>
      <c r="G2363" t="s">
        <v>34</v>
      </c>
      <c r="H2363" t="s">
        <v>34</v>
      </c>
      <c r="I2363" t="s">
        <v>593</v>
      </c>
      <c r="J2363" t="s">
        <v>594</v>
      </c>
      <c r="K2363" t="s">
        <v>96</v>
      </c>
      <c r="P2363" t="s">
        <v>5760</v>
      </c>
      <c r="Q2363" t="s">
        <v>41</v>
      </c>
      <c r="R2363" s="44" t="s">
        <v>5830</v>
      </c>
      <c r="S2363" s="45" t="s">
        <v>5831</v>
      </c>
      <c r="T2363" t="s">
        <v>44</v>
      </c>
      <c r="U2363" t="s">
        <v>575</v>
      </c>
      <c r="W2363">
        <v>2012</v>
      </c>
      <c r="X2363" t="s">
        <v>46</v>
      </c>
      <c r="Z2363" s="2"/>
      <c r="AB2363" t="str">
        <f t="shared" si="60"/>
        <v>NLD_Plantae_Lichens_2012.pdf</v>
      </c>
      <c r="AC2363" s="8"/>
      <c r="AD2363" t="s">
        <v>5832</v>
      </c>
      <c r="AE2363" s="1" t="s">
        <v>5833</v>
      </c>
      <c r="AF2363" t="str">
        <f>VLOOKUP(AE2363,[1]urls_output!$A:$B,2,FALSE)</f>
        <v>T</v>
      </c>
    </row>
    <row r="2364" spans="1:32" ht="15" customHeight="1">
      <c r="A2364">
        <v>2409</v>
      </c>
      <c r="B2364" t="s">
        <v>31</v>
      </c>
      <c r="C2364" s="15" t="s">
        <v>592</v>
      </c>
      <c r="D2364" t="s">
        <v>34</v>
      </c>
      <c r="E2364" t="s">
        <v>34</v>
      </c>
      <c r="F2364" t="s">
        <v>34</v>
      </c>
      <c r="G2364" t="s">
        <v>34</v>
      </c>
      <c r="H2364" t="s">
        <v>34</v>
      </c>
      <c r="I2364" t="s">
        <v>593</v>
      </c>
      <c r="J2364" t="s">
        <v>594</v>
      </c>
      <c r="K2364" t="s">
        <v>37</v>
      </c>
      <c r="L2364" t="s">
        <v>177</v>
      </c>
      <c r="M2364" t="s">
        <v>178</v>
      </c>
      <c r="P2364" t="s">
        <v>3709</v>
      </c>
      <c r="Q2364" t="s">
        <v>41</v>
      </c>
      <c r="R2364" s="44" t="s">
        <v>3786</v>
      </c>
      <c r="S2364" s="45" t="s">
        <v>3787</v>
      </c>
      <c r="T2364" t="s">
        <v>63</v>
      </c>
      <c r="U2364" t="s">
        <v>575</v>
      </c>
      <c r="W2364">
        <v>2011</v>
      </c>
      <c r="X2364" t="s">
        <v>46</v>
      </c>
      <c r="Z2364" s="2"/>
      <c r="AB2364" t="str">
        <f t="shared" si="60"/>
        <v>NLD_Animalia_Fishes_2011.xlsx</v>
      </c>
      <c r="AC2364" s="8"/>
      <c r="AD2364" t="s">
        <v>3788</v>
      </c>
      <c r="AE2364" s="1" t="s">
        <v>3789</v>
      </c>
      <c r="AF2364" t="str">
        <f>VLOOKUP(AE2364,[1]urls_output!$A:$B,2,FALSE)</f>
        <v>T</v>
      </c>
    </row>
    <row r="2365" spans="1:32" ht="15" customHeight="1">
      <c r="A2365">
        <v>2410</v>
      </c>
      <c r="B2365" t="s">
        <v>31</v>
      </c>
      <c r="C2365" s="15" t="s">
        <v>592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593</v>
      </c>
      <c r="J2365" t="s">
        <v>594</v>
      </c>
      <c r="K2365" t="s">
        <v>37</v>
      </c>
      <c r="L2365" t="s">
        <v>3804</v>
      </c>
      <c r="P2365" t="s">
        <v>3806</v>
      </c>
      <c r="Q2365" t="s">
        <v>41</v>
      </c>
      <c r="R2365" s="44" t="s">
        <v>3811</v>
      </c>
      <c r="S2365" s="45" t="s">
        <v>3812</v>
      </c>
      <c r="T2365" t="s">
        <v>63</v>
      </c>
      <c r="U2365" t="s">
        <v>575</v>
      </c>
      <c r="W2365">
        <v>2004</v>
      </c>
      <c r="X2365" t="s">
        <v>46</v>
      </c>
      <c r="Z2365" s="2"/>
      <c r="AB2365" t="str">
        <f t="shared" si="60"/>
        <v>NLD_Animalia_Flatworms_2004.xlsx</v>
      </c>
      <c r="AC2365" s="8"/>
      <c r="AD2365" t="s">
        <v>3813</v>
      </c>
      <c r="AE2365" s="1" t="s">
        <v>3814</v>
      </c>
      <c r="AF2365" t="str">
        <f>VLOOKUP(AE2365,[1]urls_output!$A:$B,2,FALSE)</f>
        <v>T</v>
      </c>
    </row>
    <row r="2366" spans="1:32" ht="15" customHeight="1">
      <c r="A2366">
        <v>2411</v>
      </c>
      <c r="B2366" t="s">
        <v>31</v>
      </c>
      <c r="C2366" s="15" t="s">
        <v>592</v>
      </c>
      <c r="D2366" t="s">
        <v>34</v>
      </c>
      <c r="E2366" t="s">
        <v>34</v>
      </c>
      <c r="F2366" t="s">
        <v>34</v>
      </c>
      <c r="G2366" t="s">
        <v>34</v>
      </c>
      <c r="H2366" t="s">
        <v>34</v>
      </c>
      <c r="I2366" t="s">
        <v>593</v>
      </c>
      <c r="J2366" t="s">
        <v>594</v>
      </c>
      <c r="K2366" t="s">
        <v>37</v>
      </c>
      <c r="L2366" t="s">
        <v>38</v>
      </c>
      <c r="M2366" t="s">
        <v>55</v>
      </c>
      <c r="N2366" t="s">
        <v>56</v>
      </c>
      <c r="O2366" t="s">
        <v>7114</v>
      </c>
      <c r="P2366" t="s">
        <v>7658</v>
      </c>
      <c r="Q2366" t="s">
        <v>41</v>
      </c>
      <c r="R2366" s="44" t="s">
        <v>7681</v>
      </c>
      <c r="S2366" s="45" t="s">
        <v>7682</v>
      </c>
      <c r="T2366" t="s">
        <v>63</v>
      </c>
      <c r="U2366" t="s">
        <v>575</v>
      </c>
      <c r="W2366">
        <v>2004</v>
      </c>
      <c r="X2366" t="s">
        <v>46</v>
      </c>
      <c r="Z2366" s="2"/>
      <c r="AB2366" t="str">
        <f t="shared" si="60"/>
        <v>NLD_Animalia_Stoneflies_2004.xlsx</v>
      </c>
      <c r="AC2366" s="8"/>
      <c r="AD2366" t="s">
        <v>7683</v>
      </c>
      <c r="AE2366" s="1" t="s">
        <v>6471</v>
      </c>
      <c r="AF2366" t="str">
        <f>VLOOKUP(AE2366,[1]urls_output!$A:$B,2,FALSE)</f>
        <v>T</v>
      </c>
    </row>
    <row r="2367" spans="1:32" ht="15" customHeight="1">
      <c r="A2367">
        <v>2412</v>
      </c>
      <c r="B2367" t="s">
        <v>31</v>
      </c>
      <c r="C2367" s="15" t="s">
        <v>592</v>
      </c>
      <c r="D2367" t="s">
        <v>34</v>
      </c>
      <c r="E2367" t="s">
        <v>34</v>
      </c>
      <c r="F2367" t="s">
        <v>34</v>
      </c>
      <c r="G2367" t="s">
        <v>34</v>
      </c>
      <c r="H2367" t="s">
        <v>34</v>
      </c>
      <c r="I2367" t="s">
        <v>593</v>
      </c>
      <c r="J2367" t="s">
        <v>594</v>
      </c>
      <c r="K2367" t="s">
        <v>37</v>
      </c>
      <c r="L2367" t="s">
        <v>38</v>
      </c>
      <c r="M2367" t="s">
        <v>55</v>
      </c>
      <c r="N2367" t="s">
        <v>56</v>
      </c>
      <c r="O2367" t="s">
        <v>6430</v>
      </c>
      <c r="P2367" t="s">
        <v>6431</v>
      </c>
      <c r="Q2367" t="s">
        <v>41</v>
      </c>
      <c r="R2367" s="44" t="s">
        <v>6468</v>
      </c>
      <c r="S2367" s="45" t="s">
        <v>6469</v>
      </c>
      <c r="T2367" t="s">
        <v>63</v>
      </c>
      <c r="U2367" t="s">
        <v>575</v>
      </c>
      <c r="W2367">
        <v>2004</v>
      </c>
      <c r="X2367" t="s">
        <v>46</v>
      </c>
      <c r="Z2367" s="2"/>
      <c r="AB2367" t="str">
        <f t="shared" si="60"/>
        <v>NLD_Animalia_Mayflies_2004.xlsx</v>
      </c>
      <c r="AC2367" s="8"/>
      <c r="AD2367" t="s">
        <v>6470</v>
      </c>
      <c r="AE2367" s="1" t="s">
        <v>6471</v>
      </c>
      <c r="AF2367" t="str">
        <f>VLOOKUP(AE2367,[1]urls_output!$A:$B,2,FALSE)</f>
        <v>T</v>
      </c>
    </row>
    <row r="2368" spans="1:32" ht="15" customHeight="1">
      <c r="A2368">
        <v>2413</v>
      </c>
      <c r="B2368" t="s">
        <v>31</v>
      </c>
      <c r="C2368" s="15" t="s">
        <v>592</v>
      </c>
      <c r="D2368" t="s">
        <v>34</v>
      </c>
      <c r="E2368" t="s">
        <v>34</v>
      </c>
      <c r="F2368" t="s">
        <v>34</v>
      </c>
      <c r="G2368" t="s">
        <v>34</v>
      </c>
      <c r="H2368" t="s">
        <v>34</v>
      </c>
      <c r="I2368" t="s">
        <v>593</v>
      </c>
      <c r="J2368" t="s">
        <v>594</v>
      </c>
      <c r="K2368" t="s">
        <v>37</v>
      </c>
      <c r="L2368" t="s">
        <v>38</v>
      </c>
      <c r="M2368" t="s">
        <v>55</v>
      </c>
      <c r="N2368" t="s">
        <v>56</v>
      </c>
      <c r="O2368" t="s">
        <v>2246</v>
      </c>
      <c r="P2368" t="s">
        <v>2247</v>
      </c>
      <c r="Q2368" t="s">
        <v>41</v>
      </c>
      <c r="R2368" s="44" t="s">
        <v>2279</v>
      </c>
      <c r="S2368" s="45" t="s">
        <v>2280</v>
      </c>
      <c r="T2368" t="s">
        <v>63</v>
      </c>
      <c r="U2368" t="s">
        <v>575</v>
      </c>
      <c r="W2368">
        <v>2004</v>
      </c>
      <c r="X2368" t="s">
        <v>46</v>
      </c>
      <c r="Z2368" s="2"/>
      <c r="AB2368" t="str">
        <f t="shared" si="60"/>
        <v>NLD_Animalia_Caddisflies_2004.xlsx</v>
      </c>
      <c r="AC2368" s="8"/>
      <c r="AD2368" t="s">
        <v>2281</v>
      </c>
      <c r="AE2368" s="1" t="s">
        <v>2282</v>
      </c>
      <c r="AF2368" t="str">
        <f>VLOOKUP(AE2368,[1]urls_output!$A:$B,2,FALSE)</f>
        <v>T</v>
      </c>
    </row>
    <row r="2369" spans="1:32" ht="15" customHeight="1">
      <c r="A2369">
        <v>2414</v>
      </c>
      <c r="B2369" t="s">
        <v>31</v>
      </c>
      <c r="C2369" s="15" t="s">
        <v>3339</v>
      </c>
      <c r="D2369" t="s">
        <v>34</v>
      </c>
      <c r="E2369" t="s">
        <v>34</v>
      </c>
      <c r="F2369" t="s">
        <v>34</v>
      </c>
      <c r="G2369" t="s">
        <v>34</v>
      </c>
      <c r="H2369" t="s">
        <v>34</v>
      </c>
      <c r="I2369" t="s">
        <v>3340</v>
      </c>
      <c r="J2369" t="s">
        <v>3341</v>
      </c>
      <c r="K2369" t="s">
        <v>37</v>
      </c>
      <c r="P2369" t="s">
        <v>2907</v>
      </c>
      <c r="Q2369" t="s">
        <v>41</v>
      </c>
      <c r="R2369" s="44" t="s">
        <v>3342</v>
      </c>
      <c r="S2369" s="45" t="s">
        <v>3343</v>
      </c>
      <c r="T2369" t="s">
        <v>44</v>
      </c>
      <c r="U2369" t="s">
        <v>72</v>
      </c>
      <c r="W2369">
        <v>2020</v>
      </c>
      <c r="X2369" t="s">
        <v>46</v>
      </c>
      <c r="Z2369" s="2"/>
      <c r="AB2369" t="str">
        <f t="shared" si="60"/>
        <v>GGY_Animalia_Fauna_2020.pdf</v>
      </c>
      <c r="AC2369" s="8"/>
      <c r="AD2369" t="s">
        <v>3344</v>
      </c>
      <c r="AE2369" s="1" t="s">
        <v>3345</v>
      </c>
      <c r="AF2369" t="str">
        <f>VLOOKUP(AE2369,[1]urls_output!$A:$B,2,FALSE)</f>
        <v>T</v>
      </c>
    </row>
    <row r="2370" spans="1:32" ht="15" customHeight="1">
      <c r="A2370">
        <v>2415</v>
      </c>
      <c r="B2370" t="s">
        <v>31</v>
      </c>
      <c r="C2370" s="15" t="s">
        <v>3339</v>
      </c>
      <c r="D2370" t="s">
        <v>34</v>
      </c>
      <c r="E2370" t="s">
        <v>34</v>
      </c>
      <c r="F2370" t="s">
        <v>34</v>
      </c>
      <c r="G2370" t="s">
        <v>34</v>
      </c>
      <c r="H2370" t="s">
        <v>34</v>
      </c>
      <c r="I2370" t="s">
        <v>3340</v>
      </c>
      <c r="J2370" t="s">
        <v>3341</v>
      </c>
      <c r="K2370" t="s">
        <v>96</v>
      </c>
      <c r="P2370" t="s">
        <v>3821</v>
      </c>
      <c r="Q2370" t="s">
        <v>41</v>
      </c>
      <c r="R2370" s="44" t="s">
        <v>3342</v>
      </c>
      <c r="S2370" s="45" t="s">
        <v>3343</v>
      </c>
      <c r="T2370" t="s">
        <v>44</v>
      </c>
      <c r="U2370" t="s">
        <v>72</v>
      </c>
      <c r="W2370">
        <v>2020</v>
      </c>
      <c r="X2370" t="s">
        <v>46</v>
      </c>
      <c r="Z2370" s="2"/>
      <c r="AB2370" t="str">
        <f t="shared" si="60"/>
        <v>GGY_Plantae_Flora_2020.pdf</v>
      </c>
      <c r="AC2370" s="8"/>
      <c r="AD2370" t="s">
        <v>3344</v>
      </c>
      <c r="AE2370" s="1" t="s">
        <v>3345</v>
      </c>
      <c r="AF2370" t="str">
        <f>VLOOKUP(AE2370,[1]urls_output!$A:$B,2,FALSE)</f>
        <v>T</v>
      </c>
    </row>
    <row r="2371" spans="1:32" ht="15" customHeight="1">
      <c r="A2371">
        <v>2416</v>
      </c>
      <c r="B2371" t="s">
        <v>31</v>
      </c>
      <c r="C2371" s="15" t="s">
        <v>1387</v>
      </c>
      <c r="D2371" t="s">
        <v>34</v>
      </c>
      <c r="E2371" t="s">
        <v>34</v>
      </c>
      <c r="F2371" t="s">
        <v>34</v>
      </c>
      <c r="G2371" t="s">
        <v>34</v>
      </c>
      <c r="H2371" t="s">
        <v>34</v>
      </c>
      <c r="I2371" t="s">
        <v>1388</v>
      </c>
      <c r="J2371" t="s">
        <v>1389</v>
      </c>
      <c r="K2371" t="s">
        <v>96</v>
      </c>
      <c r="P2371" t="s">
        <v>3821</v>
      </c>
      <c r="Q2371" t="s">
        <v>41</v>
      </c>
      <c r="R2371" s="44" t="s">
        <v>3346</v>
      </c>
      <c r="S2371" s="45" t="s">
        <v>3347</v>
      </c>
      <c r="T2371" t="s">
        <v>44</v>
      </c>
      <c r="U2371" t="s">
        <v>72</v>
      </c>
      <c r="W2371">
        <v>2019</v>
      </c>
      <c r="X2371" t="s">
        <v>46</v>
      </c>
      <c r="Z2371" s="2"/>
      <c r="AA2371" t="s">
        <v>3348</v>
      </c>
      <c r="AB2371" t="str">
        <f t="shared" si="60"/>
        <v>FIN_Plantae_Flora_2019.pdf</v>
      </c>
      <c r="AC2371" s="8"/>
      <c r="AD2371" t="e">
        <v>#N/A</v>
      </c>
      <c r="AE2371" s="1" t="s">
        <v>3349</v>
      </c>
      <c r="AF2371" t="str">
        <f>VLOOKUP(AE2371,[1]urls_output!$A:$B,2,FALSE)</f>
        <v>T</v>
      </c>
    </row>
    <row r="2372" spans="1:32" ht="15" customHeight="1">
      <c r="A2372">
        <v>2417</v>
      </c>
      <c r="B2372" t="s">
        <v>31</v>
      </c>
      <c r="C2372" s="15" t="s">
        <v>1387</v>
      </c>
      <c r="D2372" t="s">
        <v>34</v>
      </c>
      <c r="E2372" t="s">
        <v>34</v>
      </c>
      <c r="F2372" t="s">
        <v>34</v>
      </c>
      <c r="G2372" t="s">
        <v>34</v>
      </c>
      <c r="H2372" t="s">
        <v>34</v>
      </c>
      <c r="I2372" t="s">
        <v>1388</v>
      </c>
      <c r="J2372" t="s">
        <v>1389</v>
      </c>
      <c r="K2372" t="s">
        <v>37</v>
      </c>
      <c r="P2372" t="s">
        <v>2907</v>
      </c>
      <c r="Q2372" t="s">
        <v>41</v>
      </c>
      <c r="R2372" s="44" t="s">
        <v>3346</v>
      </c>
      <c r="S2372" s="45" t="s">
        <v>3347</v>
      </c>
      <c r="T2372" t="s">
        <v>44</v>
      </c>
      <c r="U2372" t="s">
        <v>72</v>
      </c>
      <c r="W2372">
        <v>2019</v>
      </c>
      <c r="X2372" t="s">
        <v>46</v>
      </c>
      <c r="Z2372" s="2"/>
      <c r="AA2372" t="s">
        <v>3348</v>
      </c>
      <c r="AB2372" t="str">
        <f t="shared" si="60"/>
        <v>FIN_Animalia_Fauna_2019.pdf</v>
      </c>
      <c r="AC2372" s="8"/>
      <c r="AD2372" t="e">
        <v>#N/A</v>
      </c>
      <c r="AE2372" s="1" t="s">
        <v>3349</v>
      </c>
      <c r="AF2372" t="str">
        <f>VLOOKUP(AE2372,[1]urls_output!$A:$B,2,FALSE)</f>
        <v>T</v>
      </c>
    </row>
    <row r="2373" spans="1:32" ht="15" customHeight="1">
      <c r="A2373">
        <v>2418</v>
      </c>
      <c r="B2373" t="s">
        <v>31</v>
      </c>
      <c r="C2373" s="15" t="s">
        <v>1387</v>
      </c>
      <c r="D2373" t="s">
        <v>34</v>
      </c>
      <c r="E2373" t="s">
        <v>34</v>
      </c>
      <c r="F2373" t="s">
        <v>34</v>
      </c>
      <c r="G2373" t="s">
        <v>34</v>
      </c>
      <c r="H2373" t="s">
        <v>34</v>
      </c>
      <c r="I2373" t="s">
        <v>1388</v>
      </c>
      <c r="J2373" t="s">
        <v>1389</v>
      </c>
      <c r="K2373" t="s">
        <v>37</v>
      </c>
      <c r="L2373" t="s">
        <v>177</v>
      </c>
      <c r="M2373" t="s">
        <v>178</v>
      </c>
      <c r="N2373" t="s">
        <v>903</v>
      </c>
      <c r="P2373" t="s">
        <v>5979</v>
      </c>
      <c r="Q2373" t="s">
        <v>41</v>
      </c>
      <c r="R2373" s="44" t="s">
        <v>6187</v>
      </c>
      <c r="S2373" s="45" t="s">
        <v>6188</v>
      </c>
      <c r="T2373" t="s">
        <v>44</v>
      </c>
      <c r="U2373" t="s">
        <v>72</v>
      </c>
      <c r="W2373">
        <v>2015</v>
      </c>
      <c r="X2373" t="s">
        <v>46</v>
      </c>
      <c r="Z2373" s="2"/>
      <c r="AA2373" t="s">
        <v>1392</v>
      </c>
      <c r="AB2373" t="str">
        <f t="shared" si="60"/>
        <v>FIN_Animalia_Mammals_2015.pdf</v>
      </c>
      <c r="AC2373" s="5"/>
      <c r="AD2373" t="e">
        <v>#N/A</v>
      </c>
      <c r="AE2373" s="1" t="s">
        <v>1393</v>
      </c>
      <c r="AF2373" t="str">
        <f>VLOOKUP(AE2373,[1]urls_output!$A:$B,2,FALSE)</f>
        <v>T</v>
      </c>
    </row>
    <row r="2374" spans="1:32" ht="15" customHeight="1">
      <c r="A2374">
        <v>2419</v>
      </c>
      <c r="B2374" t="s">
        <v>31</v>
      </c>
      <c r="C2374" s="15" t="s">
        <v>1387</v>
      </c>
      <c r="D2374" t="s">
        <v>34</v>
      </c>
      <c r="E2374" t="s">
        <v>34</v>
      </c>
      <c r="F2374" t="s">
        <v>34</v>
      </c>
      <c r="G2374" t="s">
        <v>34</v>
      </c>
      <c r="H2374" t="s">
        <v>34</v>
      </c>
      <c r="I2374" t="s">
        <v>1388</v>
      </c>
      <c r="J2374" t="s">
        <v>1389</v>
      </c>
      <c r="K2374" t="s">
        <v>37</v>
      </c>
      <c r="L2374" t="s">
        <v>177</v>
      </c>
      <c r="M2374" t="s">
        <v>178</v>
      </c>
      <c r="N2374" t="s">
        <v>812</v>
      </c>
      <c r="P2374" t="s">
        <v>1146</v>
      </c>
      <c r="Q2374" t="s">
        <v>41</v>
      </c>
      <c r="R2374" s="44" t="s">
        <v>1390</v>
      </c>
      <c r="S2374" s="45" t="s">
        <v>1391</v>
      </c>
      <c r="T2374" t="s">
        <v>44</v>
      </c>
      <c r="U2374" t="s">
        <v>72</v>
      </c>
      <c r="W2374">
        <v>2015</v>
      </c>
      <c r="X2374" t="s">
        <v>46</v>
      </c>
      <c r="Z2374" s="2"/>
      <c r="AA2374" t="s">
        <v>1392</v>
      </c>
      <c r="AB2374" t="str">
        <f t="shared" ref="AB2374:AB2394" si="61">IF(D2374="NA",   I2374&amp;"_"&amp;K2374&amp;"_"&amp;P2374&amp;"_"&amp;W2374&amp;"."&amp;T2374, I2374&amp;"_"&amp;D2374&amp;"_"&amp;K2374&amp;"_"&amp;P2374&amp;"_"&amp;W2374&amp;"."&amp;T2374)</f>
        <v>FIN_Animalia_Birds_2015.pdf</v>
      </c>
      <c r="AC2374" s="5"/>
      <c r="AD2374" t="e">
        <v>#N/A</v>
      </c>
      <c r="AE2374" s="1" t="s">
        <v>1393</v>
      </c>
      <c r="AF2374" t="str">
        <f>VLOOKUP(AE2374,[1]urls_output!$A:$B,2,FALSE)</f>
        <v>T</v>
      </c>
    </row>
    <row r="2375" spans="1:32" ht="15" customHeight="1">
      <c r="A2375">
        <v>2420</v>
      </c>
      <c r="B2375" t="s">
        <v>31</v>
      </c>
      <c r="C2375" s="15" t="s">
        <v>1387</v>
      </c>
      <c r="D2375" t="s">
        <v>34</v>
      </c>
      <c r="E2375" t="s">
        <v>34</v>
      </c>
      <c r="F2375" t="s">
        <v>34</v>
      </c>
      <c r="G2375" t="s">
        <v>34</v>
      </c>
      <c r="H2375" t="s">
        <v>34</v>
      </c>
      <c r="I2375" t="s">
        <v>1388</v>
      </c>
      <c r="J2375" t="s">
        <v>1389</v>
      </c>
      <c r="K2375" t="s">
        <v>96</v>
      </c>
      <c r="P2375" t="s">
        <v>3821</v>
      </c>
      <c r="Q2375" t="s">
        <v>41</v>
      </c>
      <c r="R2375" s="44" t="s">
        <v>3350</v>
      </c>
      <c r="S2375" s="45" t="s">
        <v>3351</v>
      </c>
      <c r="T2375" t="s">
        <v>44</v>
      </c>
      <c r="U2375" t="s">
        <v>72</v>
      </c>
      <c r="W2375">
        <v>2010</v>
      </c>
      <c r="X2375" t="s">
        <v>46</v>
      </c>
      <c r="Z2375" s="2"/>
      <c r="AB2375" t="str">
        <f t="shared" si="61"/>
        <v>FIN_Plantae_Flora_2010.pdf</v>
      </c>
      <c r="AC2375" s="8"/>
      <c r="AD2375" t="s">
        <v>3352</v>
      </c>
      <c r="AE2375" s="1" t="s">
        <v>3353</v>
      </c>
      <c r="AF2375" t="str">
        <f>VLOOKUP(AE2375,[1]urls_output!$A:$B,2,FALSE)</f>
        <v>T</v>
      </c>
    </row>
    <row r="2376" spans="1:32" ht="15" customHeight="1">
      <c r="A2376">
        <v>2421</v>
      </c>
      <c r="B2376" t="s">
        <v>31</v>
      </c>
      <c r="C2376" s="15" t="s">
        <v>1387</v>
      </c>
      <c r="D2376" t="s">
        <v>34</v>
      </c>
      <c r="E2376" t="s">
        <v>34</v>
      </c>
      <c r="F2376" t="s">
        <v>34</v>
      </c>
      <c r="G2376" t="s">
        <v>34</v>
      </c>
      <c r="H2376" t="s">
        <v>34</v>
      </c>
      <c r="I2376" t="s">
        <v>1388</v>
      </c>
      <c r="J2376" t="s">
        <v>1389</v>
      </c>
      <c r="K2376" t="s">
        <v>37</v>
      </c>
      <c r="P2376" t="s">
        <v>2907</v>
      </c>
      <c r="Q2376" t="s">
        <v>41</v>
      </c>
      <c r="R2376" s="44" t="s">
        <v>3350</v>
      </c>
      <c r="S2376" s="45" t="s">
        <v>3351</v>
      </c>
      <c r="T2376" t="s">
        <v>44</v>
      </c>
      <c r="U2376" t="s">
        <v>72</v>
      </c>
      <c r="W2376">
        <v>2010</v>
      </c>
      <c r="X2376" t="s">
        <v>46</v>
      </c>
      <c r="Z2376" s="2"/>
      <c r="AB2376" t="str">
        <f t="shared" si="61"/>
        <v>FIN_Animalia_Fauna_2010.pdf</v>
      </c>
      <c r="AC2376" s="8"/>
      <c r="AD2376" t="s">
        <v>3352</v>
      </c>
      <c r="AE2376" s="1" t="s">
        <v>3353</v>
      </c>
      <c r="AF2376" t="str">
        <f>VLOOKUP(AE2376,[1]urls_output!$A:$B,2,FALSE)</f>
        <v>T</v>
      </c>
    </row>
    <row r="2377" spans="1:32" ht="15" customHeight="1">
      <c r="A2377">
        <v>2422</v>
      </c>
      <c r="B2377" t="s">
        <v>31</v>
      </c>
      <c r="C2377" s="15" t="s">
        <v>1387</v>
      </c>
      <c r="D2377" t="s">
        <v>34</v>
      </c>
      <c r="E2377" t="s">
        <v>34</v>
      </c>
      <c r="F2377" t="s">
        <v>34</v>
      </c>
      <c r="G2377" t="s">
        <v>34</v>
      </c>
      <c r="H2377" t="s">
        <v>34</v>
      </c>
      <c r="I2377" t="s">
        <v>1388</v>
      </c>
      <c r="J2377" t="s">
        <v>1389</v>
      </c>
      <c r="K2377" t="s">
        <v>96</v>
      </c>
      <c r="P2377" t="s">
        <v>3821</v>
      </c>
      <c r="Q2377" t="s">
        <v>41</v>
      </c>
      <c r="R2377" s="44" t="s">
        <v>3354</v>
      </c>
      <c r="S2377" s="45" t="s">
        <v>3355</v>
      </c>
      <c r="T2377" t="s">
        <v>44</v>
      </c>
      <c r="U2377" t="s">
        <v>3356</v>
      </c>
      <c r="W2377">
        <v>2000</v>
      </c>
      <c r="X2377" t="s">
        <v>46</v>
      </c>
      <c r="Z2377" s="2"/>
      <c r="AB2377" t="str">
        <f t="shared" si="61"/>
        <v>FIN_Plantae_Flora_2000.pdf</v>
      </c>
      <c r="AC2377" s="8"/>
      <c r="AD2377" t="e">
        <v>#N/A</v>
      </c>
      <c r="AE2377" s="1" t="s">
        <v>3358</v>
      </c>
      <c r="AF2377" t="str">
        <f>VLOOKUP(AE2377,[1]urls_output!$A:$B,2,FALSE)</f>
        <v>T</v>
      </c>
    </row>
    <row r="2378" spans="1:32" ht="15" customHeight="1">
      <c r="A2378">
        <v>2423</v>
      </c>
      <c r="B2378" t="s">
        <v>31</v>
      </c>
      <c r="C2378" s="15" t="s">
        <v>1387</v>
      </c>
      <c r="D2378" t="s">
        <v>34</v>
      </c>
      <c r="E2378" t="s">
        <v>34</v>
      </c>
      <c r="F2378" t="s">
        <v>34</v>
      </c>
      <c r="G2378" t="s">
        <v>34</v>
      </c>
      <c r="H2378" t="s">
        <v>34</v>
      </c>
      <c r="I2378" t="s">
        <v>1388</v>
      </c>
      <c r="J2378" t="s">
        <v>1389</v>
      </c>
      <c r="K2378" t="s">
        <v>37</v>
      </c>
      <c r="P2378" t="s">
        <v>2907</v>
      </c>
      <c r="Q2378" t="s">
        <v>41</v>
      </c>
      <c r="R2378" s="44" t="s">
        <v>3354</v>
      </c>
      <c r="S2378" s="45" t="s">
        <v>3355</v>
      </c>
      <c r="T2378" t="s">
        <v>44</v>
      </c>
      <c r="U2378" t="s">
        <v>3356</v>
      </c>
      <c r="W2378">
        <v>2000</v>
      </c>
      <c r="X2378" t="s">
        <v>46</v>
      </c>
      <c r="Z2378" s="2"/>
      <c r="AB2378" t="str">
        <f t="shared" si="61"/>
        <v>FIN_Animalia_Fauna_2000.pdf</v>
      </c>
      <c r="AC2378" s="8"/>
      <c r="AD2378" t="s">
        <v>3357</v>
      </c>
      <c r="AE2378" s="1" t="s">
        <v>3358</v>
      </c>
      <c r="AF2378" t="str">
        <f>VLOOKUP(AE2378,[1]urls_output!$A:$B,2,FALSE)</f>
        <v>T</v>
      </c>
    </row>
    <row r="2379" spans="1:32" ht="15" customHeight="1">
      <c r="A2379">
        <v>2424</v>
      </c>
      <c r="B2379" t="s">
        <v>31</v>
      </c>
      <c r="C2379" s="15" t="s">
        <v>2012</v>
      </c>
      <c r="D2379" t="s">
        <v>34</v>
      </c>
      <c r="E2379" t="s">
        <v>34</v>
      </c>
      <c r="F2379" t="s">
        <v>34</v>
      </c>
      <c r="G2379" t="s">
        <v>34</v>
      </c>
      <c r="H2379" t="s">
        <v>34</v>
      </c>
      <c r="I2379" t="s">
        <v>2013</v>
      </c>
      <c r="J2379" t="s">
        <v>2014</v>
      </c>
      <c r="K2379" t="s">
        <v>96</v>
      </c>
      <c r="P2379" t="s">
        <v>3821</v>
      </c>
      <c r="Q2379" t="s">
        <v>41</v>
      </c>
      <c r="R2379" s="44" t="s">
        <v>3359</v>
      </c>
      <c r="S2379" s="45" t="s">
        <v>3360</v>
      </c>
      <c r="T2379" t="s">
        <v>134</v>
      </c>
      <c r="U2379" t="s">
        <v>3361</v>
      </c>
      <c r="W2379">
        <v>2007</v>
      </c>
      <c r="X2379" t="s">
        <v>46</v>
      </c>
      <c r="Z2379" s="2"/>
      <c r="AB2379" t="str">
        <f t="shared" si="61"/>
        <v>EST_Plantae_Flora_2007.csv</v>
      </c>
      <c r="AC2379" s="8"/>
      <c r="AD2379" t="e">
        <v>#N/A</v>
      </c>
      <c r="AE2379" s="1" t="s">
        <v>3362</v>
      </c>
      <c r="AF2379" t="str">
        <f>VLOOKUP(AE2379,[1]urls_output!$A:$B,2,FALSE)</f>
        <v>T</v>
      </c>
    </row>
    <row r="2380" spans="1:32" ht="15" customHeight="1">
      <c r="A2380">
        <v>2425</v>
      </c>
      <c r="B2380" t="s">
        <v>31</v>
      </c>
      <c r="C2380" s="15" t="s">
        <v>2012</v>
      </c>
      <c r="D2380" t="s">
        <v>34</v>
      </c>
      <c r="E2380" t="s">
        <v>34</v>
      </c>
      <c r="F2380" t="s">
        <v>34</v>
      </c>
      <c r="G2380" t="s">
        <v>34</v>
      </c>
      <c r="H2380" t="s">
        <v>34</v>
      </c>
      <c r="I2380" t="s">
        <v>2013</v>
      </c>
      <c r="J2380" t="s">
        <v>2014</v>
      </c>
      <c r="K2380" t="s">
        <v>37</v>
      </c>
      <c r="P2380" t="s">
        <v>2907</v>
      </c>
      <c r="Q2380" t="s">
        <v>41</v>
      </c>
      <c r="R2380" s="44" t="s">
        <v>3359</v>
      </c>
      <c r="S2380" s="45" t="s">
        <v>3360</v>
      </c>
      <c r="T2380" t="s">
        <v>134</v>
      </c>
      <c r="U2380" t="s">
        <v>3361</v>
      </c>
      <c r="W2380">
        <v>2007</v>
      </c>
      <c r="X2380" t="s">
        <v>46</v>
      </c>
      <c r="Z2380" s="2"/>
      <c r="AB2380" t="str">
        <f t="shared" si="61"/>
        <v>EST_Animalia_Fauna_2007.csv</v>
      </c>
      <c r="AC2380" s="8"/>
      <c r="AD2380" t="e">
        <v>#N/A</v>
      </c>
      <c r="AE2380" s="1" t="s">
        <v>3362</v>
      </c>
      <c r="AF2380" t="str">
        <f>VLOOKUP(AE2380,[1]urls_output!$A:$B,2,FALSE)</f>
        <v>T</v>
      </c>
    </row>
    <row r="2381" spans="1:32" ht="15" customHeight="1">
      <c r="A2381">
        <v>2426</v>
      </c>
      <c r="B2381" t="s">
        <v>31</v>
      </c>
      <c r="C2381" s="15" t="s">
        <v>2012</v>
      </c>
      <c r="D2381" t="s">
        <v>34</v>
      </c>
      <c r="E2381" t="s">
        <v>34</v>
      </c>
      <c r="F2381" t="s">
        <v>34</v>
      </c>
      <c r="G2381" t="s">
        <v>34</v>
      </c>
      <c r="H2381" t="s">
        <v>34</v>
      </c>
      <c r="I2381" t="s">
        <v>2013</v>
      </c>
      <c r="J2381" t="s">
        <v>2014</v>
      </c>
      <c r="K2381" t="s">
        <v>96</v>
      </c>
      <c r="P2381" t="s">
        <v>3821</v>
      </c>
      <c r="Q2381" t="s">
        <v>41</v>
      </c>
      <c r="R2381" s="44" t="s">
        <v>3363</v>
      </c>
      <c r="S2381" s="45" t="s">
        <v>3360</v>
      </c>
      <c r="T2381" t="s">
        <v>134</v>
      </c>
      <c r="U2381" t="s">
        <v>3361</v>
      </c>
      <c r="W2381">
        <v>2022</v>
      </c>
      <c r="X2381" t="s">
        <v>46</v>
      </c>
      <c r="Z2381" s="2"/>
      <c r="AB2381" t="str">
        <f t="shared" si="61"/>
        <v>EST_Plantae_Flora_2022.csv</v>
      </c>
      <c r="AC2381" s="8"/>
      <c r="AD2381" t="e">
        <v>#N/A</v>
      </c>
      <c r="AE2381" s="1" t="s">
        <v>3364</v>
      </c>
      <c r="AF2381" t="str">
        <f>VLOOKUP(AE2381,[1]urls_output!$A:$B,2,FALSE)</f>
        <v>T</v>
      </c>
    </row>
    <row r="2382" spans="1:32" ht="15" customHeight="1">
      <c r="A2382">
        <v>2427</v>
      </c>
      <c r="B2382" t="s">
        <v>31</v>
      </c>
      <c r="C2382" s="15" t="s">
        <v>2012</v>
      </c>
      <c r="D2382" t="s">
        <v>34</v>
      </c>
      <c r="E2382" t="s">
        <v>34</v>
      </c>
      <c r="F2382" t="s">
        <v>34</v>
      </c>
      <c r="G2382" t="s">
        <v>34</v>
      </c>
      <c r="H2382" t="s">
        <v>34</v>
      </c>
      <c r="I2382" t="s">
        <v>2013</v>
      </c>
      <c r="J2382" t="s">
        <v>2014</v>
      </c>
      <c r="K2382" t="s">
        <v>37</v>
      </c>
      <c r="P2382" t="s">
        <v>2907</v>
      </c>
      <c r="Q2382" t="s">
        <v>41</v>
      </c>
      <c r="R2382" s="44" t="s">
        <v>3363</v>
      </c>
      <c r="S2382" s="45" t="s">
        <v>3360</v>
      </c>
      <c r="T2382" t="s">
        <v>134</v>
      </c>
      <c r="U2382" t="s">
        <v>3361</v>
      </c>
      <c r="W2382">
        <v>2022</v>
      </c>
      <c r="X2382" t="s">
        <v>46</v>
      </c>
      <c r="Z2382" s="2"/>
      <c r="AB2382" t="str">
        <f t="shared" si="61"/>
        <v>EST_Animalia_Fauna_2022.csv</v>
      </c>
      <c r="AC2382" s="8"/>
      <c r="AD2382" t="e">
        <v>#N/A</v>
      </c>
      <c r="AE2382" s="1" t="s">
        <v>3364</v>
      </c>
      <c r="AF2382" t="str">
        <f>VLOOKUP(AE2382,[1]urls_output!$A:$B,2,FALSE)</f>
        <v>T</v>
      </c>
    </row>
    <row r="2383" spans="1:32" ht="15" customHeight="1">
      <c r="A2383">
        <v>2428</v>
      </c>
      <c r="B2383" t="s">
        <v>31</v>
      </c>
      <c r="C2383" s="15" t="s">
        <v>2012</v>
      </c>
      <c r="D2383" t="s">
        <v>34</v>
      </c>
      <c r="E2383" t="s">
        <v>34</v>
      </c>
      <c r="F2383" t="s">
        <v>34</v>
      </c>
      <c r="G2383" t="s">
        <v>34</v>
      </c>
      <c r="H2383" t="s">
        <v>34</v>
      </c>
      <c r="I2383" t="s">
        <v>2013</v>
      </c>
      <c r="J2383" t="s">
        <v>2014</v>
      </c>
      <c r="K2383" t="s">
        <v>96</v>
      </c>
      <c r="P2383" t="s">
        <v>1866</v>
      </c>
      <c r="Q2383" t="s">
        <v>41</v>
      </c>
      <c r="R2383" s="44" t="s">
        <v>2015</v>
      </c>
      <c r="S2383" s="45" t="s">
        <v>2016</v>
      </c>
      <c r="T2383" t="s">
        <v>44</v>
      </c>
      <c r="U2383" t="s">
        <v>72</v>
      </c>
      <c r="W2383">
        <v>2018</v>
      </c>
      <c r="X2383" t="s">
        <v>46</v>
      </c>
      <c r="Z2383" s="2"/>
      <c r="AB2383" t="str">
        <f t="shared" si="61"/>
        <v>EST_Plantae_Bryophytes_2018.pdf</v>
      </c>
      <c r="AC2383" s="8"/>
      <c r="AD2383" t="s">
        <v>2017</v>
      </c>
      <c r="AE2383" s="1" t="s">
        <v>2018</v>
      </c>
      <c r="AF2383" t="s">
        <v>87</v>
      </c>
    </row>
    <row r="2384" spans="1:32" ht="15" customHeight="1">
      <c r="A2384">
        <v>2429</v>
      </c>
      <c r="B2384" t="s">
        <v>31</v>
      </c>
      <c r="C2384" s="15" t="s">
        <v>2012</v>
      </c>
      <c r="D2384" t="s">
        <v>34</v>
      </c>
      <c r="E2384" t="s">
        <v>34</v>
      </c>
      <c r="F2384" t="s">
        <v>34</v>
      </c>
      <c r="G2384" t="s">
        <v>34</v>
      </c>
      <c r="H2384" t="s">
        <v>34</v>
      </c>
      <c r="I2384" t="s">
        <v>2013</v>
      </c>
      <c r="J2384" t="s">
        <v>2014</v>
      </c>
      <c r="K2384" t="s">
        <v>89</v>
      </c>
      <c r="P2384" t="s">
        <v>89</v>
      </c>
      <c r="Q2384" t="s">
        <v>41</v>
      </c>
      <c r="R2384" s="44" t="s">
        <v>5363</v>
      </c>
      <c r="S2384" s="45" t="s">
        <v>5364</v>
      </c>
      <c r="T2384" t="s">
        <v>44</v>
      </c>
      <c r="U2384" t="s">
        <v>72</v>
      </c>
      <c r="W2384">
        <v>2019</v>
      </c>
      <c r="X2384" t="s">
        <v>46</v>
      </c>
      <c r="Z2384" s="2"/>
      <c r="AB2384" t="str">
        <f t="shared" si="61"/>
        <v>EST_Fungi_Fungi_2019.pdf</v>
      </c>
      <c r="AC2384" s="8"/>
      <c r="AD2384" t="s">
        <v>5365</v>
      </c>
      <c r="AE2384" s="1" t="s">
        <v>5366</v>
      </c>
      <c r="AF2384" t="str">
        <f>VLOOKUP(AE2384,[1]urls_output!$A:$B,2,FALSE)</f>
        <v>T</v>
      </c>
    </row>
    <row r="2385" spans="1:32" ht="15" customHeight="1">
      <c r="A2385">
        <v>2430</v>
      </c>
      <c r="B2385" t="s">
        <v>31</v>
      </c>
      <c r="C2385" s="15" t="s">
        <v>2012</v>
      </c>
      <c r="D2385" t="s">
        <v>34</v>
      </c>
      <c r="E2385" t="s">
        <v>34</v>
      </c>
      <c r="F2385" t="s">
        <v>34</v>
      </c>
      <c r="G2385" t="s">
        <v>34</v>
      </c>
      <c r="H2385" t="s">
        <v>34</v>
      </c>
      <c r="I2385" t="s">
        <v>2013</v>
      </c>
      <c r="J2385" t="s">
        <v>2014</v>
      </c>
      <c r="K2385" t="s">
        <v>96</v>
      </c>
      <c r="P2385" t="s">
        <v>5760</v>
      </c>
      <c r="Q2385" t="s">
        <v>41</v>
      </c>
      <c r="R2385" s="44" t="s">
        <v>5834</v>
      </c>
      <c r="S2385" s="45" t="s">
        <v>5835</v>
      </c>
      <c r="T2385" t="s">
        <v>44</v>
      </c>
      <c r="U2385" t="s">
        <v>72</v>
      </c>
      <c r="W2385">
        <v>2019</v>
      </c>
      <c r="X2385" t="s">
        <v>46</v>
      </c>
      <c r="Z2385" s="2"/>
      <c r="AB2385" t="str">
        <f t="shared" si="61"/>
        <v>EST_Plantae_Lichens_2019.pdf</v>
      </c>
      <c r="AC2385" s="8"/>
      <c r="AD2385" t="s">
        <v>5836</v>
      </c>
      <c r="AE2385" s="1" t="s">
        <v>5837</v>
      </c>
      <c r="AF2385" t="s">
        <v>87</v>
      </c>
    </row>
    <row r="2386" spans="1:32" ht="15" customHeight="1">
      <c r="A2386">
        <v>2431</v>
      </c>
      <c r="B2386" t="s">
        <v>31</v>
      </c>
      <c r="C2386" s="15" t="s">
        <v>2012</v>
      </c>
      <c r="D2386" t="s">
        <v>34</v>
      </c>
      <c r="E2386" t="s">
        <v>34</v>
      </c>
      <c r="F2386" t="s">
        <v>34</v>
      </c>
      <c r="G2386" t="s">
        <v>34</v>
      </c>
      <c r="H2386" t="s">
        <v>34</v>
      </c>
      <c r="I2386" t="s">
        <v>2013</v>
      </c>
      <c r="J2386" t="s">
        <v>2014</v>
      </c>
      <c r="K2386" t="s">
        <v>96</v>
      </c>
      <c r="P2386" t="s">
        <v>5760</v>
      </c>
      <c r="Q2386" t="s">
        <v>41</v>
      </c>
      <c r="R2386" s="44" t="s">
        <v>5834</v>
      </c>
      <c r="S2386" s="45" t="s">
        <v>5838</v>
      </c>
      <c r="T2386" t="s">
        <v>44</v>
      </c>
      <c r="U2386" t="s">
        <v>72</v>
      </c>
      <c r="W2386">
        <v>2008</v>
      </c>
      <c r="X2386" t="s">
        <v>46</v>
      </c>
      <c r="Z2386" s="2"/>
      <c r="AB2386" t="str">
        <f t="shared" si="61"/>
        <v>EST_Plantae_Lichens_2008.pdf</v>
      </c>
      <c r="AC2386" s="8"/>
      <c r="AD2386" t="e">
        <v>#N/A</v>
      </c>
      <c r="AE2386" s="1" t="s">
        <v>5839</v>
      </c>
      <c r="AF2386" t="s">
        <v>87</v>
      </c>
    </row>
    <row r="2387" spans="1:32" ht="15" customHeight="1">
      <c r="A2387">
        <v>2432</v>
      </c>
      <c r="B2387" t="s">
        <v>31</v>
      </c>
      <c r="C2387" s="15" t="s">
        <v>603</v>
      </c>
      <c r="D2387" t="s">
        <v>34</v>
      </c>
      <c r="E2387" t="s">
        <v>34</v>
      </c>
      <c r="F2387" t="s">
        <v>34</v>
      </c>
      <c r="G2387" t="s">
        <v>34</v>
      </c>
      <c r="H2387" t="s">
        <v>34</v>
      </c>
      <c r="I2387" t="s">
        <v>604</v>
      </c>
      <c r="J2387" t="s">
        <v>605</v>
      </c>
      <c r="K2387" t="s">
        <v>37</v>
      </c>
      <c r="L2387" t="s">
        <v>177</v>
      </c>
      <c r="M2387" t="s">
        <v>178</v>
      </c>
      <c r="N2387" t="s">
        <v>903</v>
      </c>
      <c r="P2387" t="s">
        <v>5979</v>
      </c>
      <c r="Q2387" t="s">
        <v>41</v>
      </c>
      <c r="R2387" s="44" t="s">
        <v>6189</v>
      </c>
      <c r="S2387" s="45" t="s">
        <v>607</v>
      </c>
      <c r="T2387" t="s">
        <v>63</v>
      </c>
      <c r="U2387" t="s">
        <v>608</v>
      </c>
      <c r="W2387">
        <v>2010</v>
      </c>
      <c r="X2387" t="s">
        <v>46</v>
      </c>
      <c r="Z2387" s="2"/>
      <c r="AB2387" t="str">
        <f t="shared" si="61"/>
        <v>DNK_Animalia_Mammals_2010.xlsx</v>
      </c>
      <c r="AC2387" s="8"/>
      <c r="AD2387" t="s">
        <v>6190</v>
      </c>
      <c r="AE2387" s="1" t="s">
        <v>610</v>
      </c>
      <c r="AF2387" t="str">
        <f>VLOOKUP(AE2387,[1]urls_output!$A:$B,2,FALSE)</f>
        <v>T</v>
      </c>
    </row>
    <row r="2388" spans="1:32" ht="15" customHeight="1">
      <c r="A2388">
        <v>2433</v>
      </c>
      <c r="B2388" t="s">
        <v>31</v>
      </c>
      <c r="C2388" s="15" t="s">
        <v>603</v>
      </c>
      <c r="D2388" t="s">
        <v>34</v>
      </c>
      <c r="E2388" t="s">
        <v>34</v>
      </c>
      <c r="F2388" t="s">
        <v>34</v>
      </c>
      <c r="G2388" t="s">
        <v>34</v>
      </c>
      <c r="H2388" t="s">
        <v>34</v>
      </c>
      <c r="I2388" t="s">
        <v>604</v>
      </c>
      <c r="J2388" t="s">
        <v>605</v>
      </c>
      <c r="K2388" t="s">
        <v>37</v>
      </c>
      <c r="L2388" t="s">
        <v>177</v>
      </c>
      <c r="M2388" t="s">
        <v>178</v>
      </c>
      <c r="N2388" t="s">
        <v>812</v>
      </c>
      <c r="P2388" t="s">
        <v>1146</v>
      </c>
      <c r="Q2388" t="s">
        <v>41</v>
      </c>
      <c r="R2388" s="44" t="s">
        <v>1394</v>
      </c>
      <c r="S2388" s="45" t="s">
        <v>607</v>
      </c>
      <c r="T2388" t="s">
        <v>63</v>
      </c>
      <c r="U2388" t="s">
        <v>608</v>
      </c>
      <c r="W2388">
        <v>2010</v>
      </c>
      <c r="X2388" t="s">
        <v>46</v>
      </c>
      <c r="Z2388" s="2"/>
      <c r="AB2388" t="str">
        <f t="shared" si="61"/>
        <v>DNK_Animalia_Birds_2010.xlsx</v>
      </c>
      <c r="AC2388" s="8"/>
      <c r="AD2388" t="s">
        <v>1395</v>
      </c>
      <c r="AE2388" s="1" t="s">
        <v>610</v>
      </c>
      <c r="AF2388" t="str">
        <f>VLOOKUP(AE2388,[1]urls_output!$A:$B,2,FALSE)</f>
        <v>T</v>
      </c>
    </row>
    <row r="2389" spans="1:32" ht="15" customHeight="1">
      <c r="A2389">
        <v>2434</v>
      </c>
      <c r="B2389" t="s">
        <v>31</v>
      </c>
      <c r="C2389" s="15" t="s">
        <v>603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604</v>
      </c>
      <c r="J2389" t="s">
        <v>605</v>
      </c>
      <c r="K2389" t="s">
        <v>37</v>
      </c>
      <c r="L2389" t="s">
        <v>177</v>
      </c>
      <c r="M2389" t="s">
        <v>178</v>
      </c>
      <c r="N2389" t="s">
        <v>2291</v>
      </c>
      <c r="P2389" t="s">
        <v>7214</v>
      </c>
      <c r="Q2389" t="s">
        <v>41</v>
      </c>
      <c r="R2389" s="44" t="s">
        <v>7335</v>
      </c>
      <c r="S2389" s="45" t="s">
        <v>607</v>
      </c>
      <c r="T2389" t="s">
        <v>63</v>
      </c>
      <c r="U2389" t="s">
        <v>608</v>
      </c>
      <c r="W2389">
        <v>2010</v>
      </c>
      <c r="X2389" t="s">
        <v>46</v>
      </c>
      <c r="Z2389" s="2"/>
      <c r="AB2389" t="str">
        <f t="shared" si="61"/>
        <v>DNK_Animalia_Reptiles_2010.xlsx</v>
      </c>
      <c r="AC2389" s="8"/>
      <c r="AD2389" t="s">
        <v>7336</v>
      </c>
      <c r="AE2389" s="1" t="s">
        <v>610</v>
      </c>
      <c r="AF2389" t="str">
        <f>VLOOKUP(AE2389,[1]urls_output!$A:$B,2,FALSE)</f>
        <v>T</v>
      </c>
    </row>
    <row r="2390" spans="1:32" ht="15" customHeight="1">
      <c r="A2390">
        <v>2435</v>
      </c>
      <c r="B2390" t="s">
        <v>31</v>
      </c>
      <c r="C2390" s="15" t="s">
        <v>603</v>
      </c>
      <c r="D2390" t="s">
        <v>34</v>
      </c>
      <c r="E2390" t="s">
        <v>34</v>
      </c>
      <c r="F2390" t="s">
        <v>34</v>
      </c>
      <c r="G2390" t="s">
        <v>34</v>
      </c>
      <c r="H2390" t="s">
        <v>34</v>
      </c>
      <c r="I2390" t="s">
        <v>604</v>
      </c>
      <c r="J2390" t="s">
        <v>605</v>
      </c>
      <c r="K2390" t="s">
        <v>37</v>
      </c>
      <c r="L2390" t="s">
        <v>177</v>
      </c>
      <c r="M2390" t="s">
        <v>178</v>
      </c>
      <c r="N2390" t="s">
        <v>179</v>
      </c>
      <c r="P2390" t="s">
        <v>180</v>
      </c>
      <c r="Q2390" t="s">
        <v>41</v>
      </c>
      <c r="R2390" s="44" t="s">
        <v>606</v>
      </c>
      <c r="S2390" s="45" t="s">
        <v>607</v>
      </c>
      <c r="T2390" t="s">
        <v>63</v>
      </c>
      <c r="U2390" t="s">
        <v>608</v>
      </c>
      <c r="W2390">
        <v>2010</v>
      </c>
      <c r="X2390" t="s">
        <v>46</v>
      </c>
      <c r="Z2390" s="2"/>
      <c r="AB2390" t="str">
        <f t="shared" si="61"/>
        <v>DNK_Animalia_Amphibians_2010.xlsx</v>
      </c>
      <c r="AC2390" s="8"/>
      <c r="AD2390" t="s">
        <v>609</v>
      </c>
      <c r="AE2390" s="1" t="s">
        <v>610</v>
      </c>
      <c r="AF2390" t="str">
        <f>VLOOKUP(AE2390,[1]urls_output!$A:$B,2,FALSE)</f>
        <v>T</v>
      </c>
    </row>
    <row r="2391" spans="1:32" ht="15" customHeight="1">
      <c r="A2391">
        <v>2436</v>
      </c>
      <c r="B2391" t="s">
        <v>31</v>
      </c>
      <c r="C2391" s="15" t="s">
        <v>603</v>
      </c>
      <c r="D2391" t="s">
        <v>34</v>
      </c>
      <c r="E2391" t="s">
        <v>34</v>
      </c>
      <c r="F2391" t="s">
        <v>34</v>
      </c>
      <c r="G2391" t="s">
        <v>34</v>
      </c>
      <c r="H2391" t="s">
        <v>34</v>
      </c>
      <c r="I2391" t="s">
        <v>604</v>
      </c>
      <c r="J2391" t="s">
        <v>605</v>
      </c>
      <c r="K2391" t="s">
        <v>37</v>
      </c>
      <c r="L2391" t="s">
        <v>177</v>
      </c>
      <c r="M2391" t="s">
        <v>178</v>
      </c>
      <c r="P2391" t="s">
        <v>5166</v>
      </c>
      <c r="Q2391" t="s">
        <v>41</v>
      </c>
      <c r="R2391" s="44" t="s">
        <v>5218</v>
      </c>
      <c r="S2391" s="45" t="s">
        <v>607</v>
      </c>
      <c r="T2391" t="s">
        <v>63</v>
      </c>
      <c r="U2391" t="s">
        <v>608</v>
      </c>
      <c r="W2391">
        <v>2010</v>
      </c>
      <c r="X2391" t="s">
        <v>46</v>
      </c>
      <c r="Z2391" s="2"/>
      <c r="AB2391" t="str">
        <f t="shared" si="61"/>
        <v>DNK_Animalia_Freshwater Fishes_2010.xlsx</v>
      </c>
      <c r="AC2391" s="8"/>
      <c r="AD2391" t="s">
        <v>5219</v>
      </c>
      <c r="AE2391" s="1" t="s">
        <v>610</v>
      </c>
      <c r="AF2391" t="str">
        <f>VLOOKUP(AE2391,[1]urls_output!$A:$B,2,FALSE)</f>
        <v>T</v>
      </c>
    </row>
    <row r="2392" spans="1:32" ht="15" customHeight="1">
      <c r="A2392">
        <v>2437</v>
      </c>
      <c r="B2392" t="s">
        <v>31</v>
      </c>
      <c r="C2392" s="15" t="s">
        <v>603</v>
      </c>
      <c r="D2392" t="s">
        <v>34</v>
      </c>
      <c r="E2392" t="s">
        <v>34</v>
      </c>
      <c r="F2392" t="s">
        <v>34</v>
      </c>
      <c r="G2392" t="s">
        <v>34</v>
      </c>
      <c r="H2392" t="s">
        <v>34</v>
      </c>
      <c r="I2392" t="s">
        <v>604</v>
      </c>
      <c r="J2392" t="s">
        <v>605</v>
      </c>
      <c r="K2392" t="s">
        <v>37</v>
      </c>
      <c r="L2392" t="s">
        <v>38</v>
      </c>
      <c r="M2392" t="s">
        <v>55</v>
      </c>
      <c r="N2392" t="s">
        <v>56</v>
      </c>
      <c r="P2392" t="s">
        <v>5582</v>
      </c>
      <c r="Q2392" t="s">
        <v>41</v>
      </c>
      <c r="R2392" s="44" t="s">
        <v>5597</v>
      </c>
      <c r="S2392" s="45" t="s">
        <v>607</v>
      </c>
      <c r="T2392" t="s">
        <v>63</v>
      </c>
      <c r="U2392" t="s">
        <v>608</v>
      </c>
      <c r="W2392">
        <v>2010</v>
      </c>
      <c r="X2392" t="s">
        <v>46</v>
      </c>
      <c r="Z2392" s="2"/>
      <c r="AB2392" t="str">
        <f t="shared" si="61"/>
        <v>DNK_Animalia_Insects_2010.xlsx</v>
      </c>
      <c r="AC2392" s="8"/>
      <c r="AD2392" t="s">
        <v>5598</v>
      </c>
      <c r="AE2392" s="1" t="s">
        <v>610</v>
      </c>
      <c r="AF2392" t="str">
        <f>VLOOKUP(AE2392,[1]urls_output!$A:$B,2,FALSE)</f>
        <v>T</v>
      </c>
    </row>
    <row r="2393" spans="1:32" ht="15" customHeight="1">
      <c r="A2393">
        <v>2438</v>
      </c>
      <c r="B2393" t="s">
        <v>31</v>
      </c>
      <c r="C2393" s="15" t="s">
        <v>603</v>
      </c>
      <c r="D2393" t="s">
        <v>34</v>
      </c>
      <c r="E2393" t="s">
        <v>34</v>
      </c>
      <c r="F2393" t="s">
        <v>34</v>
      </c>
      <c r="G2393" t="s">
        <v>34</v>
      </c>
      <c r="H2393" t="s">
        <v>34</v>
      </c>
      <c r="I2393" t="s">
        <v>604</v>
      </c>
      <c r="J2393" t="s">
        <v>605</v>
      </c>
      <c r="K2393" t="s">
        <v>37</v>
      </c>
      <c r="L2393" t="s">
        <v>38</v>
      </c>
      <c r="M2393" t="s">
        <v>166</v>
      </c>
      <c r="N2393" t="s">
        <v>167</v>
      </c>
      <c r="O2393" t="s">
        <v>7578</v>
      </c>
      <c r="P2393" t="s">
        <v>7579</v>
      </c>
      <c r="Q2393" t="s">
        <v>41</v>
      </c>
      <c r="R2393" s="44" t="s">
        <v>7617</v>
      </c>
      <c r="S2393" s="45" t="s">
        <v>607</v>
      </c>
      <c r="T2393" t="s">
        <v>63</v>
      </c>
      <c r="U2393" t="s">
        <v>608</v>
      </c>
      <c r="W2393">
        <v>2010</v>
      </c>
      <c r="X2393" t="s">
        <v>46</v>
      </c>
      <c r="Z2393" s="2"/>
      <c r="AB2393" t="str">
        <f t="shared" si="61"/>
        <v>DNK_Animalia_Spiders_2010.xlsx</v>
      </c>
      <c r="AC2393" s="8"/>
      <c r="AD2393" t="s">
        <v>7618</v>
      </c>
      <c r="AE2393" s="1" t="s">
        <v>610</v>
      </c>
      <c r="AF2393" t="str">
        <f>VLOOKUP(AE2393,[1]urls_output!$A:$B,2,FALSE)</f>
        <v>T</v>
      </c>
    </row>
    <row r="2394" spans="1:32" ht="15" customHeight="1">
      <c r="A2394">
        <v>2439</v>
      </c>
      <c r="B2394" t="s">
        <v>31</v>
      </c>
      <c r="C2394" s="15" t="s">
        <v>603</v>
      </c>
      <c r="D2394" t="s">
        <v>34</v>
      </c>
      <c r="E2394" t="s">
        <v>34</v>
      </c>
      <c r="F2394" t="s">
        <v>34</v>
      </c>
      <c r="G2394" t="s">
        <v>34</v>
      </c>
      <c r="H2394" t="s">
        <v>34</v>
      </c>
      <c r="I2394" t="s">
        <v>604</v>
      </c>
      <c r="J2394" t="s">
        <v>605</v>
      </c>
      <c r="K2394" t="s">
        <v>37</v>
      </c>
      <c r="L2394" t="s">
        <v>38</v>
      </c>
      <c r="M2394" t="s">
        <v>39</v>
      </c>
      <c r="P2394" t="s">
        <v>2585</v>
      </c>
      <c r="Q2394" t="s">
        <v>41</v>
      </c>
      <c r="R2394" s="44" t="s">
        <v>2605</v>
      </c>
      <c r="S2394" s="45" t="s">
        <v>607</v>
      </c>
      <c r="T2394" t="s">
        <v>63</v>
      </c>
      <c r="U2394" t="s">
        <v>608</v>
      </c>
      <c r="W2394">
        <v>2010</v>
      </c>
      <c r="X2394" t="s">
        <v>46</v>
      </c>
      <c r="Z2394" s="2"/>
      <c r="AB2394" t="str">
        <f t="shared" si="61"/>
        <v>DNK_Animalia_Crustaceans_2010.xlsx</v>
      </c>
      <c r="AC2394" s="8"/>
      <c r="AD2394" t="s">
        <v>2606</v>
      </c>
      <c r="AE2394" s="1" t="s">
        <v>610</v>
      </c>
      <c r="AF2394" t="str">
        <f>VLOOKUP(AE2394,[1]urls_output!$A:$B,2,FALSE)</f>
        <v>T</v>
      </c>
    </row>
    <row r="2395" spans="1:32" ht="15" customHeight="1">
      <c r="A2395">
        <v>2440</v>
      </c>
      <c r="B2395" t="s">
        <v>31</v>
      </c>
      <c r="C2395" s="15" t="s">
        <v>603</v>
      </c>
      <c r="D2395" t="s">
        <v>34</v>
      </c>
      <c r="E2395" t="s">
        <v>34</v>
      </c>
      <c r="F2395" t="s">
        <v>34</v>
      </c>
      <c r="G2395" t="s">
        <v>34</v>
      </c>
      <c r="H2395" t="s">
        <v>34</v>
      </c>
      <c r="I2395" t="s">
        <v>604</v>
      </c>
      <c r="J2395" t="s">
        <v>605</v>
      </c>
      <c r="K2395" t="s">
        <v>96</v>
      </c>
      <c r="P2395" t="s">
        <v>3821</v>
      </c>
      <c r="Q2395" t="s">
        <v>41</v>
      </c>
      <c r="R2395" s="44" t="s">
        <v>4199</v>
      </c>
      <c r="S2395" s="45" t="s">
        <v>607</v>
      </c>
      <c r="T2395" t="s">
        <v>63</v>
      </c>
      <c r="U2395" t="s">
        <v>608</v>
      </c>
      <c r="W2395">
        <v>2010</v>
      </c>
      <c r="X2395" t="s">
        <v>46</v>
      </c>
      <c r="Z2395" s="2"/>
      <c r="AB2395" t="str">
        <f>IF(D2395="NA",   I2395&amp;"_"&amp;K2394&amp;"_"&amp;P2395&amp;"_"&amp;W2395&amp;"."&amp;T2395, I2395&amp;"_"&amp;D2395&amp;"_"&amp;K2394&amp;"_"&amp;P2395&amp;"_"&amp;W2395&amp;"."&amp;T2395)</f>
        <v>DNK_Animalia_Flora_2010.xlsx</v>
      </c>
      <c r="AC2395" s="8"/>
      <c r="AD2395" t="s">
        <v>4200</v>
      </c>
      <c r="AE2395" s="1" t="s">
        <v>610</v>
      </c>
      <c r="AF2395" t="str">
        <f>VLOOKUP(AE2395,[1]urls_output!$A:$B,2,FALSE)</f>
        <v>T</v>
      </c>
    </row>
    <row r="2396" spans="1:32" ht="15" customHeight="1">
      <c r="A2396">
        <v>2441</v>
      </c>
      <c r="B2396" t="s">
        <v>31</v>
      </c>
      <c r="C2396" s="15" t="s">
        <v>603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604</v>
      </c>
      <c r="J2396" t="s">
        <v>605</v>
      </c>
      <c r="K2396" t="s">
        <v>89</v>
      </c>
      <c r="P2396" t="s">
        <v>5760</v>
      </c>
      <c r="Q2396" t="s">
        <v>41</v>
      </c>
      <c r="R2396" s="44" t="s">
        <v>5840</v>
      </c>
      <c r="S2396" s="45" t="s">
        <v>607</v>
      </c>
      <c r="T2396" t="s">
        <v>63</v>
      </c>
      <c r="U2396" t="s">
        <v>608</v>
      </c>
      <c r="W2396">
        <v>2010</v>
      </c>
      <c r="X2396" t="s">
        <v>46</v>
      </c>
      <c r="Z2396" s="2"/>
      <c r="AB2396" t="str">
        <f t="shared" ref="AB2396:AB2427" si="62">IF(D2396="NA",   I2396&amp;"_"&amp;K2396&amp;"_"&amp;P2396&amp;"_"&amp;W2396&amp;"."&amp;T2396, I2396&amp;"_"&amp;D2396&amp;"_"&amp;K2396&amp;"_"&amp;P2396&amp;"_"&amp;W2396&amp;"."&amp;T2396)</f>
        <v>DNK_Fungi_Lichens_2010.xlsx</v>
      </c>
      <c r="AC2396" s="8"/>
      <c r="AD2396" t="s">
        <v>5841</v>
      </c>
      <c r="AE2396" s="1" t="s">
        <v>610</v>
      </c>
      <c r="AF2396" t="str">
        <f>VLOOKUP(AE2396,[1]urls_output!$A:$B,2,FALSE)</f>
        <v>T</v>
      </c>
    </row>
    <row r="2397" spans="1:32" ht="15" customHeight="1">
      <c r="A2397">
        <v>2442</v>
      </c>
      <c r="B2397" t="s">
        <v>31</v>
      </c>
      <c r="C2397" s="15" t="s">
        <v>603</v>
      </c>
      <c r="D2397" t="s">
        <v>34</v>
      </c>
      <c r="E2397" t="s">
        <v>34</v>
      </c>
      <c r="F2397" t="s">
        <v>34</v>
      </c>
      <c r="G2397" t="s">
        <v>34</v>
      </c>
      <c r="H2397" t="s">
        <v>34</v>
      </c>
      <c r="I2397" t="s">
        <v>604</v>
      </c>
      <c r="J2397" t="s">
        <v>605</v>
      </c>
      <c r="K2397" t="s">
        <v>89</v>
      </c>
      <c r="P2397" t="s">
        <v>6627</v>
      </c>
      <c r="Q2397" t="s">
        <v>41</v>
      </c>
      <c r="R2397" s="44" t="s">
        <v>6644</v>
      </c>
      <c r="S2397" s="45" t="s">
        <v>607</v>
      </c>
      <c r="T2397" t="s">
        <v>63</v>
      </c>
      <c r="U2397" t="s">
        <v>608</v>
      </c>
      <c r="W2397">
        <v>2010</v>
      </c>
      <c r="X2397" t="s">
        <v>46</v>
      </c>
      <c r="Z2397" s="2"/>
      <c r="AB2397" t="str">
        <f t="shared" si="62"/>
        <v>DNK_Fungi_Mushrooms_2010.xlsx</v>
      </c>
      <c r="AC2397" s="8"/>
      <c r="AD2397" t="s">
        <v>6645</v>
      </c>
      <c r="AE2397" s="1" t="s">
        <v>610</v>
      </c>
      <c r="AF2397" t="str">
        <f>VLOOKUP(AE2397,[1]urls_output!$A:$B,2,FALSE)</f>
        <v>T</v>
      </c>
    </row>
    <row r="2398" spans="1:32" ht="15" customHeight="1">
      <c r="A2398">
        <v>2443</v>
      </c>
      <c r="B2398" t="s">
        <v>31</v>
      </c>
      <c r="C2398" s="15" t="s">
        <v>603</v>
      </c>
      <c r="D2398" t="s">
        <v>34</v>
      </c>
      <c r="E2398" t="s">
        <v>34</v>
      </c>
      <c r="F2398" t="s">
        <v>34</v>
      </c>
      <c r="G2398" t="s">
        <v>34</v>
      </c>
      <c r="H2398" t="s">
        <v>34</v>
      </c>
      <c r="I2398" t="s">
        <v>604</v>
      </c>
      <c r="J2398" t="s">
        <v>605</v>
      </c>
      <c r="K2398" t="s">
        <v>37</v>
      </c>
      <c r="P2398" t="s">
        <v>2907</v>
      </c>
      <c r="Q2398" t="s">
        <v>41</v>
      </c>
      <c r="R2398" s="44" t="s">
        <v>3365</v>
      </c>
      <c r="S2398" s="45" t="s">
        <v>3366</v>
      </c>
      <c r="T2398" t="s">
        <v>134</v>
      </c>
      <c r="U2398" t="s">
        <v>608</v>
      </c>
      <c r="W2398">
        <v>2019</v>
      </c>
      <c r="X2398" t="s">
        <v>46</v>
      </c>
      <c r="Z2398" s="2"/>
      <c r="AB2398" t="str">
        <f t="shared" si="62"/>
        <v>DNK_Animalia_Fauna_2019.csv</v>
      </c>
      <c r="AC2398" s="8"/>
      <c r="AD2398" t="e">
        <v>#N/A</v>
      </c>
      <c r="AE2398" s="1" t="s">
        <v>3367</v>
      </c>
      <c r="AF2398" t="str">
        <f>VLOOKUP(AE2398,[1]urls_output!$A:$B,2,FALSE)</f>
        <v>T</v>
      </c>
    </row>
    <row r="2399" spans="1:32" ht="15" customHeight="1">
      <c r="A2399">
        <v>2444</v>
      </c>
      <c r="B2399" t="s">
        <v>31</v>
      </c>
      <c r="C2399" s="15" t="s">
        <v>603</v>
      </c>
      <c r="D2399" t="s">
        <v>34</v>
      </c>
      <c r="E2399" t="s">
        <v>34</v>
      </c>
      <c r="F2399" t="s">
        <v>34</v>
      </c>
      <c r="G2399" t="s">
        <v>34</v>
      </c>
      <c r="H2399" t="s">
        <v>34</v>
      </c>
      <c r="I2399" t="s">
        <v>604</v>
      </c>
      <c r="J2399" t="s">
        <v>605</v>
      </c>
      <c r="K2399" t="s">
        <v>96</v>
      </c>
      <c r="P2399" t="s">
        <v>3821</v>
      </c>
      <c r="Q2399" t="s">
        <v>41</v>
      </c>
      <c r="R2399" s="44" t="s">
        <v>3365</v>
      </c>
      <c r="S2399" s="45" t="s">
        <v>3366</v>
      </c>
      <c r="T2399" t="s">
        <v>134</v>
      </c>
      <c r="U2399" t="s">
        <v>608</v>
      </c>
      <c r="W2399">
        <v>2019</v>
      </c>
      <c r="X2399" t="s">
        <v>46</v>
      </c>
      <c r="Z2399" s="2"/>
      <c r="AB2399" t="str">
        <f t="shared" si="62"/>
        <v>DNK_Plantae_Flora_2019.csv</v>
      </c>
      <c r="AC2399" s="8"/>
      <c r="AD2399" t="e">
        <v>#N/A</v>
      </c>
      <c r="AE2399" s="1" t="s">
        <v>3367</v>
      </c>
      <c r="AF2399" t="str">
        <f>VLOOKUP(AE2399,[1]urls_output!$A:$B,2,FALSE)</f>
        <v>T</v>
      </c>
    </row>
    <row r="2400" spans="1:32" ht="15" customHeight="1">
      <c r="A2400">
        <v>2445</v>
      </c>
      <c r="B2400" t="s">
        <v>31</v>
      </c>
      <c r="C2400" s="15" t="s">
        <v>603</v>
      </c>
      <c r="D2400" t="s">
        <v>34</v>
      </c>
      <c r="E2400" t="s">
        <v>34</v>
      </c>
      <c r="F2400" t="s">
        <v>34</v>
      </c>
      <c r="G2400" t="s">
        <v>34</v>
      </c>
      <c r="H2400" t="s">
        <v>34</v>
      </c>
      <c r="I2400" t="s">
        <v>604</v>
      </c>
      <c r="J2400" t="s">
        <v>605</v>
      </c>
      <c r="K2400" t="s">
        <v>89</v>
      </c>
      <c r="P2400" t="s">
        <v>6627</v>
      </c>
      <c r="Q2400" t="s">
        <v>41</v>
      </c>
      <c r="R2400" s="44" t="s">
        <v>3365</v>
      </c>
      <c r="S2400" s="45" t="s">
        <v>3366</v>
      </c>
      <c r="T2400" t="s">
        <v>134</v>
      </c>
      <c r="U2400" t="s">
        <v>608</v>
      </c>
      <c r="W2400">
        <v>2019</v>
      </c>
      <c r="X2400" t="s">
        <v>46</v>
      </c>
      <c r="Z2400" s="2"/>
      <c r="AB2400" t="str">
        <f t="shared" si="62"/>
        <v>DNK_Fungi_Mushrooms_2019.csv</v>
      </c>
      <c r="AC2400" s="8"/>
      <c r="AD2400" t="e">
        <v>#N/A</v>
      </c>
      <c r="AE2400" s="1" t="s">
        <v>3367</v>
      </c>
      <c r="AF2400" t="str">
        <f>VLOOKUP(AE2400,[1]urls_output!$A:$B,2,FALSE)</f>
        <v>T</v>
      </c>
    </row>
    <row r="2401" spans="1:32" ht="15" customHeight="1">
      <c r="A2401">
        <v>2446</v>
      </c>
      <c r="B2401" t="s">
        <v>31</v>
      </c>
      <c r="C2401" s="15" t="s">
        <v>603</v>
      </c>
      <c r="D2401" t="s">
        <v>34</v>
      </c>
      <c r="E2401" t="s">
        <v>34</v>
      </c>
      <c r="F2401" t="s">
        <v>34</v>
      </c>
      <c r="G2401" t="s">
        <v>34</v>
      </c>
      <c r="H2401" t="s">
        <v>34</v>
      </c>
      <c r="I2401" t="s">
        <v>604</v>
      </c>
      <c r="J2401" t="s">
        <v>605</v>
      </c>
      <c r="K2401" t="s">
        <v>89</v>
      </c>
      <c r="P2401" t="s">
        <v>5760</v>
      </c>
      <c r="Q2401" t="s">
        <v>41</v>
      </c>
      <c r="R2401" s="44" t="s">
        <v>3365</v>
      </c>
      <c r="S2401" s="45" t="s">
        <v>3366</v>
      </c>
      <c r="T2401" t="s">
        <v>134</v>
      </c>
      <c r="U2401" t="s">
        <v>608</v>
      </c>
      <c r="W2401">
        <v>2019</v>
      </c>
      <c r="X2401" t="s">
        <v>46</v>
      </c>
      <c r="Z2401" s="2"/>
      <c r="AB2401" t="str">
        <f t="shared" si="62"/>
        <v>DNK_Fungi_Lichens_2019.csv</v>
      </c>
      <c r="AC2401" s="8"/>
      <c r="AD2401" t="e">
        <v>#N/A</v>
      </c>
      <c r="AE2401" s="1" t="s">
        <v>3367</v>
      </c>
      <c r="AF2401" t="str">
        <f>VLOOKUP(AE2401,[1]urls_output!$A:$B,2,FALSE)</f>
        <v>T</v>
      </c>
    </row>
    <row r="2402" spans="1:32" ht="15" customHeight="1">
      <c r="A2402">
        <v>2447</v>
      </c>
      <c r="B2402" t="s">
        <v>31</v>
      </c>
      <c r="C2402" s="15" t="s">
        <v>603</v>
      </c>
      <c r="D2402" t="s">
        <v>34</v>
      </c>
      <c r="E2402" t="s">
        <v>34</v>
      </c>
      <c r="F2402" t="s">
        <v>34</v>
      </c>
      <c r="G2402" t="s">
        <v>34</v>
      </c>
      <c r="H2402" t="s">
        <v>34</v>
      </c>
      <c r="I2402" t="s">
        <v>604</v>
      </c>
      <c r="J2402" t="s">
        <v>605</v>
      </c>
      <c r="K2402" t="s">
        <v>37</v>
      </c>
      <c r="P2402" t="s">
        <v>2907</v>
      </c>
      <c r="Q2402" t="s">
        <v>41</v>
      </c>
      <c r="R2402" s="44" t="s">
        <v>3368</v>
      </c>
      <c r="S2402" s="46" t="s">
        <v>3369</v>
      </c>
      <c r="T2402" t="s">
        <v>44</v>
      </c>
      <c r="U2402" t="s">
        <v>608</v>
      </c>
      <c r="W2402">
        <v>1997</v>
      </c>
      <c r="X2402" t="s">
        <v>46</v>
      </c>
      <c r="Z2402" s="2"/>
      <c r="AB2402" t="str">
        <f t="shared" si="62"/>
        <v>DNK_Animalia_Fauna_1997.pdf</v>
      </c>
      <c r="AC2402" s="8"/>
      <c r="AD2402" t="e">
        <v>#N/A</v>
      </c>
      <c r="AE2402" s="1" t="s">
        <v>3370</v>
      </c>
      <c r="AF2402" t="str">
        <f>VLOOKUP(AE2402,[1]urls_output!$A:$B,2,FALSE)</f>
        <v>T</v>
      </c>
    </row>
    <row r="2403" spans="1:32" ht="15" customHeight="1">
      <c r="A2403">
        <v>2448</v>
      </c>
      <c r="B2403" t="s">
        <v>31</v>
      </c>
      <c r="C2403" s="15" t="s">
        <v>603</v>
      </c>
      <c r="D2403" t="s">
        <v>34</v>
      </c>
      <c r="E2403" t="s">
        <v>34</v>
      </c>
      <c r="F2403" t="s">
        <v>34</v>
      </c>
      <c r="G2403" t="s">
        <v>34</v>
      </c>
      <c r="H2403" t="s">
        <v>34</v>
      </c>
      <c r="I2403" t="s">
        <v>604</v>
      </c>
      <c r="J2403" t="s">
        <v>605</v>
      </c>
      <c r="K2403" t="s">
        <v>96</v>
      </c>
      <c r="P2403" t="s">
        <v>3821</v>
      </c>
      <c r="Q2403" t="s">
        <v>41</v>
      </c>
      <c r="R2403" s="44" t="s">
        <v>3368</v>
      </c>
      <c r="S2403" s="46" t="s">
        <v>3369</v>
      </c>
      <c r="T2403" t="s">
        <v>44</v>
      </c>
      <c r="U2403" t="s">
        <v>608</v>
      </c>
      <c r="W2403">
        <v>1997</v>
      </c>
      <c r="X2403" t="s">
        <v>46</v>
      </c>
      <c r="Z2403" s="2"/>
      <c r="AB2403" t="str">
        <f t="shared" si="62"/>
        <v>DNK_Plantae_Flora_1997.pdf</v>
      </c>
      <c r="AC2403" s="8"/>
      <c r="AD2403" t="e">
        <v>#N/A</v>
      </c>
      <c r="AE2403" s="1" t="s">
        <v>3370</v>
      </c>
      <c r="AF2403" t="str">
        <f>VLOOKUP(AE2403,[1]urls_output!$A:$B,2,FALSE)</f>
        <v>T</v>
      </c>
    </row>
    <row r="2404" spans="1:32" ht="15" customHeight="1">
      <c r="A2404">
        <v>2449</v>
      </c>
      <c r="B2404" t="s">
        <v>31</v>
      </c>
      <c r="C2404" s="15" t="s">
        <v>603</v>
      </c>
      <c r="D2404" t="s">
        <v>34</v>
      </c>
      <c r="E2404" t="s">
        <v>34</v>
      </c>
      <c r="F2404" t="s">
        <v>34</v>
      </c>
      <c r="G2404" t="s">
        <v>34</v>
      </c>
      <c r="H2404" t="s">
        <v>34</v>
      </c>
      <c r="I2404" t="s">
        <v>604</v>
      </c>
      <c r="J2404" t="s">
        <v>605</v>
      </c>
      <c r="K2404" t="s">
        <v>89</v>
      </c>
      <c r="P2404" t="s">
        <v>6627</v>
      </c>
      <c r="Q2404" t="s">
        <v>41</v>
      </c>
      <c r="R2404" s="44" t="s">
        <v>3368</v>
      </c>
      <c r="S2404" s="46" t="s">
        <v>3369</v>
      </c>
      <c r="T2404" t="s">
        <v>44</v>
      </c>
      <c r="U2404" t="s">
        <v>608</v>
      </c>
      <c r="W2404">
        <v>1997</v>
      </c>
      <c r="X2404" t="s">
        <v>46</v>
      </c>
      <c r="Z2404" s="2"/>
      <c r="AB2404" t="str">
        <f t="shared" si="62"/>
        <v>DNK_Fungi_Mushrooms_1997.pdf</v>
      </c>
      <c r="AC2404" s="8"/>
      <c r="AD2404" t="e">
        <v>#N/A</v>
      </c>
      <c r="AE2404" s="1" t="s">
        <v>3370</v>
      </c>
      <c r="AF2404" t="str">
        <f>VLOOKUP(AE2404,[1]urls_output!$A:$B,2,FALSE)</f>
        <v>T</v>
      </c>
    </row>
    <row r="2405" spans="1:32" ht="15" customHeight="1">
      <c r="A2405">
        <v>2450</v>
      </c>
      <c r="B2405" t="s">
        <v>31</v>
      </c>
      <c r="C2405" s="15" t="s">
        <v>603</v>
      </c>
      <c r="D2405" t="s">
        <v>34</v>
      </c>
      <c r="E2405" t="s">
        <v>34</v>
      </c>
      <c r="F2405" t="s">
        <v>34</v>
      </c>
      <c r="G2405" t="s">
        <v>34</v>
      </c>
      <c r="H2405" t="s">
        <v>34</v>
      </c>
      <c r="I2405" t="s">
        <v>604</v>
      </c>
      <c r="J2405" t="s">
        <v>605</v>
      </c>
      <c r="K2405" t="s">
        <v>89</v>
      </c>
      <c r="P2405" t="s">
        <v>5760</v>
      </c>
      <c r="Q2405" t="s">
        <v>41</v>
      </c>
      <c r="R2405" s="44" t="s">
        <v>3368</v>
      </c>
      <c r="S2405" s="46" t="s">
        <v>3369</v>
      </c>
      <c r="T2405" t="s">
        <v>44</v>
      </c>
      <c r="U2405" t="s">
        <v>608</v>
      </c>
      <c r="W2405">
        <v>1997</v>
      </c>
      <c r="X2405" t="s">
        <v>46</v>
      </c>
      <c r="Z2405" s="2"/>
      <c r="AB2405" t="str">
        <f t="shared" si="62"/>
        <v>DNK_Fungi_Lichens_1997.pdf</v>
      </c>
      <c r="AC2405" s="8"/>
      <c r="AD2405" t="e">
        <v>#N/A</v>
      </c>
      <c r="AE2405" s="1" t="s">
        <v>3370</v>
      </c>
      <c r="AF2405" t="str">
        <f>VLOOKUP(AE2405,[1]urls_output!$A:$B,2,FALSE)</f>
        <v>T</v>
      </c>
    </row>
    <row r="2406" spans="1:32" ht="15" customHeight="1">
      <c r="A2406">
        <v>2451</v>
      </c>
      <c r="B2406" t="s">
        <v>31</v>
      </c>
      <c r="C2406" s="15" t="s">
        <v>121</v>
      </c>
      <c r="D2406" t="s">
        <v>34</v>
      </c>
      <c r="E2406" t="s">
        <v>34</v>
      </c>
      <c r="F2406" t="s">
        <v>34</v>
      </c>
      <c r="G2406" t="s">
        <v>34</v>
      </c>
      <c r="H2406" t="s">
        <v>34</v>
      </c>
      <c r="I2406" t="s">
        <v>122</v>
      </c>
      <c r="J2406" t="s">
        <v>123</v>
      </c>
      <c r="K2406" t="s">
        <v>96</v>
      </c>
      <c r="P2406" t="s">
        <v>3821</v>
      </c>
      <c r="Q2406" t="s">
        <v>41</v>
      </c>
      <c r="R2406" s="44" t="s">
        <v>124</v>
      </c>
      <c r="S2406" s="45" t="s">
        <v>125</v>
      </c>
      <c r="T2406" t="s">
        <v>44</v>
      </c>
      <c r="U2406" t="s">
        <v>126</v>
      </c>
      <c r="W2406">
        <v>1996</v>
      </c>
      <c r="X2406" t="s">
        <v>46</v>
      </c>
      <c r="Z2406" s="2"/>
      <c r="AB2406" t="str">
        <f t="shared" si="62"/>
        <v>ISL_Plantae_Flora_1996.pdf</v>
      </c>
      <c r="AC2406" s="8"/>
      <c r="AD2406" t="e">
        <v>#N/A</v>
      </c>
      <c r="AE2406" s="1" t="s">
        <v>127</v>
      </c>
      <c r="AF2406" t="s">
        <v>87</v>
      </c>
    </row>
    <row r="2407" spans="1:32" ht="15" customHeight="1">
      <c r="A2407">
        <v>2452</v>
      </c>
      <c r="B2407" t="s">
        <v>31</v>
      </c>
      <c r="C2407" s="15" t="s">
        <v>121</v>
      </c>
      <c r="D2407" t="s">
        <v>34</v>
      </c>
      <c r="E2407" t="s">
        <v>34</v>
      </c>
      <c r="F2407" t="s">
        <v>34</v>
      </c>
      <c r="G2407" t="s">
        <v>34</v>
      </c>
      <c r="H2407" t="s">
        <v>34</v>
      </c>
      <c r="I2407" t="s">
        <v>122</v>
      </c>
      <c r="J2407" t="s">
        <v>123</v>
      </c>
      <c r="K2407" t="s">
        <v>89</v>
      </c>
      <c r="P2407" t="s">
        <v>5760</v>
      </c>
      <c r="Q2407" t="s">
        <v>41</v>
      </c>
      <c r="R2407" s="44" t="s">
        <v>124</v>
      </c>
      <c r="S2407" s="45" t="s">
        <v>125</v>
      </c>
      <c r="T2407" t="s">
        <v>44</v>
      </c>
      <c r="U2407" t="s">
        <v>126</v>
      </c>
      <c r="W2407">
        <v>1996</v>
      </c>
      <c r="X2407" t="s">
        <v>46</v>
      </c>
      <c r="Z2407" s="2"/>
      <c r="AB2407" t="str">
        <f t="shared" si="62"/>
        <v>ISL_Fungi_Lichens_1996.pdf</v>
      </c>
      <c r="AC2407" s="8"/>
      <c r="AD2407" t="e">
        <v>#N/A</v>
      </c>
      <c r="AE2407" s="1" t="s">
        <v>127</v>
      </c>
      <c r="AF2407" t="s">
        <v>87</v>
      </c>
    </row>
    <row r="2408" spans="1:32" ht="15" customHeight="1">
      <c r="A2408">
        <v>2453</v>
      </c>
      <c r="B2408" t="s">
        <v>31</v>
      </c>
      <c r="C2408" s="15" t="s">
        <v>121</v>
      </c>
      <c r="D2408" t="s">
        <v>34</v>
      </c>
      <c r="E2408" t="s">
        <v>34</v>
      </c>
      <c r="F2408" t="s">
        <v>34</v>
      </c>
      <c r="G2408" t="s">
        <v>34</v>
      </c>
      <c r="H2408" t="s">
        <v>34</v>
      </c>
      <c r="I2408" t="s">
        <v>122</v>
      </c>
      <c r="J2408" t="s">
        <v>123</v>
      </c>
      <c r="K2408" t="s">
        <v>96</v>
      </c>
      <c r="P2408" t="s">
        <v>97</v>
      </c>
      <c r="Q2408" t="s">
        <v>41</v>
      </c>
      <c r="R2408" s="44" t="s">
        <v>124</v>
      </c>
      <c r="S2408" s="45" t="s">
        <v>125</v>
      </c>
      <c r="T2408" t="s">
        <v>44</v>
      </c>
      <c r="U2408" t="s">
        <v>126</v>
      </c>
      <c r="W2408">
        <v>1996</v>
      </c>
      <c r="X2408" t="s">
        <v>46</v>
      </c>
      <c r="Z2408" s="2"/>
      <c r="AB2408" t="str">
        <f t="shared" si="62"/>
        <v>ISL_Plantae_Algae_1996.pdf</v>
      </c>
      <c r="AC2408" s="8"/>
      <c r="AD2408" t="e">
        <v>#N/A</v>
      </c>
      <c r="AE2408" s="1" t="s">
        <v>127</v>
      </c>
      <c r="AF2408" t="s">
        <v>87</v>
      </c>
    </row>
    <row r="2409" spans="1:32" ht="15" customHeight="1">
      <c r="A2409">
        <v>2454</v>
      </c>
      <c r="B2409" t="s">
        <v>31</v>
      </c>
      <c r="C2409" s="15" t="s">
        <v>121</v>
      </c>
      <c r="D2409" t="s">
        <v>34</v>
      </c>
      <c r="E2409" t="s">
        <v>34</v>
      </c>
      <c r="F2409" t="s">
        <v>34</v>
      </c>
      <c r="G2409" t="s">
        <v>34</v>
      </c>
      <c r="H2409" t="s">
        <v>34</v>
      </c>
      <c r="I2409" t="s">
        <v>122</v>
      </c>
      <c r="J2409" t="s">
        <v>123</v>
      </c>
      <c r="K2409" t="s">
        <v>96</v>
      </c>
      <c r="P2409" t="s">
        <v>1866</v>
      </c>
      <c r="Q2409" t="s">
        <v>41</v>
      </c>
      <c r="R2409" s="44" t="s">
        <v>124</v>
      </c>
      <c r="S2409" s="45" t="s">
        <v>125</v>
      </c>
      <c r="T2409" t="s">
        <v>44</v>
      </c>
      <c r="U2409" t="s">
        <v>126</v>
      </c>
      <c r="W2409">
        <v>1996</v>
      </c>
      <c r="X2409" t="s">
        <v>46</v>
      </c>
      <c r="Z2409" s="2"/>
      <c r="AB2409" t="str">
        <f t="shared" si="62"/>
        <v>ISL_Plantae_Bryophytes_1996.pdf</v>
      </c>
      <c r="AC2409" s="8"/>
      <c r="AD2409" t="e">
        <v>#N/A</v>
      </c>
      <c r="AE2409" s="1" t="s">
        <v>127</v>
      </c>
      <c r="AF2409" t="s">
        <v>87</v>
      </c>
    </row>
    <row r="2410" spans="1:32" ht="15" customHeight="1">
      <c r="A2410">
        <v>2455</v>
      </c>
      <c r="B2410" t="s">
        <v>31</v>
      </c>
      <c r="C2410" s="15" t="s">
        <v>121</v>
      </c>
      <c r="D2410" t="s">
        <v>34</v>
      </c>
      <c r="E2410" t="s">
        <v>34</v>
      </c>
      <c r="F2410" t="s">
        <v>34</v>
      </c>
      <c r="G2410" t="s">
        <v>34</v>
      </c>
      <c r="H2410" t="s">
        <v>34</v>
      </c>
      <c r="I2410" t="s">
        <v>122</v>
      </c>
      <c r="J2410" t="s">
        <v>123</v>
      </c>
      <c r="K2410" t="s">
        <v>96</v>
      </c>
      <c r="P2410" t="s">
        <v>3821</v>
      </c>
      <c r="Q2410" t="s">
        <v>41</v>
      </c>
      <c r="R2410" s="44" t="s">
        <v>4201</v>
      </c>
      <c r="S2410" s="45" t="s">
        <v>4202</v>
      </c>
      <c r="T2410" t="s">
        <v>44</v>
      </c>
      <c r="U2410" t="s">
        <v>126</v>
      </c>
      <c r="W2410">
        <v>2008</v>
      </c>
      <c r="X2410" t="s">
        <v>46</v>
      </c>
      <c r="Z2410" s="2"/>
      <c r="AA2410" t="s">
        <v>1398</v>
      </c>
      <c r="AB2410" t="str">
        <f t="shared" si="62"/>
        <v>ISL_Plantae_Flora_2008.pdf</v>
      </c>
      <c r="AC2410" s="8"/>
      <c r="AD2410" t="e">
        <v>#N/A</v>
      </c>
      <c r="AE2410" s="1" t="s">
        <v>4203</v>
      </c>
      <c r="AF2410" t="s">
        <v>87</v>
      </c>
    </row>
    <row r="2411" spans="1:32" ht="15" customHeight="1">
      <c r="A2411">
        <v>2456</v>
      </c>
      <c r="B2411" t="s">
        <v>31</v>
      </c>
      <c r="C2411" s="15" t="s">
        <v>121</v>
      </c>
      <c r="D2411" t="s">
        <v>34</v>
      </c>
      <c r="E2411" t="s">
        <v>34</v>
      </c>
      <c r="F2411" t="s">
        <v>34</v>
      </c>
      <c r="G2411" t="s">
        <v>34</v>
      </c>
      <c r="H2411" t="s">
        <v>34</v>
      </c>
      <c r="I2411" t="s">
        <v>122</v>
      </c>
      <c r="J2411" t="s">
        <v>123</v>
      </c>
      <c r="K2411" t="s">
        <v>96</v>
      </c>
      <c r="P2411" t="s">
        <v>3821</v>
      </c>
      <c r="Q2411" t="s">
        <v>41</v>
      </c>
      <c r="R2411" s="44" t="s">
        <v>4204</v>
      </c>
      <c r="S2411" s="31" t="s">
        <v>4205</v>
      </c>
      <c r="T2411" t="s">
        <v>44</v>
      </c>
      <c r="U2411" t="s">
        <v>72</v>
      </c>
      <c r="W2411">
        <v>2018</v>
      </c>
      <c r="X2411" t="s">
        <v>46</v>
      </c>
      <c r="Z2411" s="2"/>
      <c r="AA2411" t="s">
        <v>1398</v>
      </c>
      <c r="AB2411" t="str">
        <f t="shared" si="62"/>
        <v>ISL_Plantae_Flora_2018.pdf</v>
      </c>
      <c r="AC2411" s="8"/>
      <c r="AD2411" t="e">
        <v>#N/A</v>
      </c>
      <c r="AE2411" s="1" t="s">
        <v>4206</v>
      </c>
      <c r="AF2411" t="s">
        <v>87</v>
      </c>
    </row>
    <row r="2412" spans="1:32" ht="15" customHeight="1">
      <c r="A2412">
        <v>2457</v>
      </c>
      <c r="B2412" t="s">
        <v>31</v>
      </c>
      <c r="C2412" s="15" t="s">
        <v>121</v>
      </c>
      <c r="D2412" t="s">
        <v>34</v>
      </c>
      <c r="E2412" t="s">
        <v>34</v>
      </c>
      <c r="F2412" t="s">
        <v>34</v>
      </c>
      <c r="G2412" t="s">
        <v>34</v>
      </c>
      <c r="H2412" t="s">
        <v>34</v>
      </c>
      <c r="I2412" t="s">
        <v>122</v>
      </c>
      <c r="J2412" t="s">
        <v>123</v>
      </c>
      <c r="K2412" t="s">
        <v>37</v>
      </c>
      <c r="L2412" t="s">
        <v>177</v>
      </c>
      <c r="M2412" t="s">
        <v>178</v>
      </c>
      <c r="N2412" t="s">
        <v>812</v>
      </c>
      <c r="P2412" t="s">
        <v>1146</v>
      </c>
      <c r="Q2412" t="s">
        <v>41</v>
      </c>
      <c r="R2412" s="44" t="s">
        <v>1396</v>
      </c>
      <c r="S2412" s="45" t="s">
        <v>1397</v>
      </c>
      <c r="T2412" t="s">
        <v>44</v>
      </c>
      <c r="U2412" t="s">
        <v>72</v>
      </c>
      <c r="W2412">
        <v>2018</v>
      </c>
      <c r="X2412" t="s">
        <v>46</v>
      </c>
      <c r="Z2412" s="2"/>
      <c r="AA2412" t="s">
        <v>1398</v>
      </c>
      <c r="AB2412" t="str">
        <f t="shared" si="62"/>
        <v>ISL_Animalia_Birds_2018.pdf</v>
      </c>
      <c r="AC2412" s="8"/>
      <c r="AD2412" t="s">
        <v>1399</v>
      </c>
      <c r="AE2412" s="1" t="s">
        <v>1400</v>
      </c>
      <c r="AF2412" t="str">
        <f>VLOOKUP(AE2412,[1]urls_output!$A:$B,2,FALSE)</f>
        <v>T</v>
      </c>
    </row>
    <row r="2413" spans="1:32" ht="15" customHeight="1">
      <c r="A2413">
        <v>2458</v>
      </c>
      <c r="B2413" t="s">
        <v>31</v>
      </c>
      <c r="C2413" s="15" t="s">
        <v>121</v>
      </c>
      <c r="D2413" t="s">
        <v>34</v>
      </c>
      <c r="E2413" t="s">
        <v>34</v>
      </c>
      <c r="F2413" t="s">
        <v>34</v>
      </c>
      <c r="G2413" t="s">
        <v>34</v>
      </c>
      <c r="H2413" t="s">
        <v>34</v>
      </c>
      <c r="I2413" t="s">
        <v>122</v>
      </c>
      <c r="J2413" t="s">
        <v>123</v>
      </c>
      <c r="K2413" t="s">
        <v>37</v>
      </c>
      <c r="L2413" t="s">
        <v>177</v>
      </c>
      <c r="M2413" t="s">
        <v>178</v>
      </c>
      <c r="N2413" t="s">
        <v>903</v>
      </c>
      <c r="P2413" t="s">
        <v>5979</v>
      </c>
      <c r="Q2413" t="s">
        <v>41</v>
      </c>
      <c r="R2413" s="44" t="s">
        <v>6191</v>
      </c>
      <c r="S2413" s="45" t="s">
        <v>6192</v>
      </c>
      <c r="T2413" t="s">
        <v>44</v>
      </c>
      <c r="U2413" t="s">
        <v>72</v>
      </c>
      <c r="W2413">
        <v>2018</v>
      </c>
      <c r="X2413" t="s">
        <v>46</v>
      </c>
      <c r="Z2413" s="2"/>
      <c r="AA2413" t="s">
        <v>1398</v>
      </c>
      <c r="AB2413" t="str">
        <f t="shared" si="62"/>
        <v>ISL_Animalia_Mammals_2018.pdf</v>
      </c>
      <c r="AC2413" s="8"/>
      <c r="AD2413" t="s">
        <v>6193</v>
      </c>
      <c r="AE2413" s="1" t="s">
        <v>6194</v>
      </c>
      <c r="AF2413" t="s">
        <v>87</v>
      </c>
    </row>
    <row r="2414" spans="1:32" ht="15" customHeight="1">
      <c r="A2414">
        <v>2459</v>
      </c>
      <c r="B2414" t="s">
        <v>31</v>
      </c>
      <c r="C2414" s="15" t="s">
        <v>611</v>
      </c>
      <c r="D2414" t="s">
        <v>34</v>
      </c>
      <c r="E2414" t="s">
        <v>34</v>
      </c>
      <c r="F2414" t="s">
        <v>34</v>
      </c>
      <c r="G2414" t="s">
        <v>34</v>
      </c>
      <c r="H2414" t="s">
        <v>34</v>
      </c>
      <c r="I2414" t="s">
        <v>612</v>
      </c>
      <c r="J2414" t="s">
        <v>613</v>
      </c>
      <c r="K2414" t="s">
        <v>37</v>
      </c>
      <c r="L2414" t="s">
        <v>177</v>
      </c>
      <c r="M2414" t="s">
        <v>178</v>
      </c>
      <c r="N2414" t="s">
        <v>812</v>
      </c>
      <c r="P2414" t="s">
        <v>1146</v>
      </c>
      <c r="Q2414" t="s">
        <v>41</v>
      </c>
      <c r="R2414" s="44" t="s">
        <v>614</v>
      </c>
      <c r="S2414" s="45" t="s">
        <v>615</v>
      </c>
      <c r="T2414" t="s">
        <v>63</v>
      </c>
      <c r="U2414" t="s">
        <v>616</v>
      </c>
      <c r="W2414">
        <v>2024</v>
      </c>
      <c r="X2414" t="s">
        <v>46</v>
      </c>
      <c r="Z2414" s="2"/>
      <c r="AA2414" t="s">
        <v>617</v>
      </c>
      <c r="AB2414" t="str">
        <f t="shared" si="62"/>
        <v>LVA_Animalia_Birds_2024.xlsx</v>
      </c>
      <c r="AC2414" s="8"/>
      <c r="AD2414" t="e">
        <v>#N/A</v>
      </c>
      <c r="AE2414" s="1" t="s">
        <v>618</v>
      </c>
      <c r="AF2414" t="str">
        <f>VLOOKUP(AE2414,[1]urls_output!$A:$B,2,FALSE)</f>
        <v>T</v>
      </c>
    </row>
    <row r="2415" spans="1:32" ht="15" customHeight="1">
      <c r="A2415">
        <v>2460</v>
      </c>
      <c r="B2415" t="s">
        <v>31</v>
      </c>
      <c r="C2415" s="15" t="s">
        <v>611</v>
      </c>
      <c r="D2415" t="s">
        <v>34</v>
      </c>
      <c r="E2415" t="s">
        <v>34</v>
      </c>
      <c r="F2415" t="s">
        <v>34</v>
      </c>
      <c r="G2415" t="s">
        <v>34</v>
      </c>
      <c r="H2415" t="s">
        <v>34</v>
      </c>
      <c r="I2415" t="s">
        <v>612</v>
      </c>
      <c r="J2415" t="s">
        <v>613</v>
      </c>
      <c r="K2415" t="s">
        <v>37</v>
      </c>
      <c r="L2415" t="s">
        <v>177</v>
      </c>
      <c r="M2415" t="s">
        <v>178</v>
      </c>
      <c r="N2415" t="s">
        <v>903</v>
      </c>
      <c r="P2415" t="s">
        <v>5979</v>
      </c>
      <c r="Q2415" t="s">
        <v>41</v>
      </c>
      <c r="R2415" s="44" t="s">
        <v>614</v>
      </c>
      <c r="S2415" s="45" t="s">
        <v>615</v>
      </c>
      <c r="T2415" t="s">
        <v>63</v>
      </c>
      <c r="U2415" t="s">
        <v>616</v>
      </c>
      <c r="W2415">
        <v>2024</v>
      </c>
      <c r="X2415" t="s">
        <v>46</v>
      </c>
      <c r="Z2415" s="2"/>
      <c r="AA2415" t="s">
        <v>617</v>
      </c>
      <c r="AB2415" t="str">
        <f t="shared" si="62"/>
        <v>LVA_Animalia_Mammals_2024.xlsx</v>
      </c>
      <c r="AC2415" s="8"/>
      <c r="AD2415" t="e">
        <v>#N/A</v>
      </c>
      <c r="AE2415" s="1" t="s">
        <v>618</v>
      </c>
      <c r="AF2415" t="str">
        <f>VLOOKUP(AE2415,[1]urls_output!$A:$B,2,FALSE)</f>
        <v>T</v>
      </c>
    </row>
    <row r="2416" spans="1:32" ht="15" customHeight="1">
      <c r="A2416">
        <v>2461</v>
      </c>
      <c r="B2416" t="s">
        <v>31</v>
      </c>
      <c r="C2416" s="15" t="s">
        <v>611</v>
      </c>
      <c r="D2416" t="s">
        <v>34</v>
      </c>
      <c r="E2416" t="s">
        <v>34</v>
      </c>
      <c r="F2416" t="s">
        <v>34</v>
      </c>
      <c r="G2416" t="s">
        <v>34</v>
      </c>
      <c r="H2416" t="s">
        <v>34</v>
      </c>
      <c r="I2416" t="s">
        <v>612</v>
      </c>
      <c r="J2416" t="s">
        <v>613</v>
      </c>
      <c r="K2416" t="s">
        <v>37</v>
      </c>
      <c r="L2416" t="s">
        <v>177</v>
      </c>
      <c r="M2416" t="s">
        <v>178</v>
      </c>
      <c r="N2416" t="s">
        <v>179</v>
      </c>
      <c r="P2416" t="s">
        <v>180</v>
      </c>
      <c r="Q2416" t="s">
        <v>41</v>
      </c>
      <c r="R2416" s="44" t="s">
        <v>614</v>
      </c>
      <c r="S2416" s="45" t="s">
        <v>615</v>
      </c>
      <c r="T2416" t="s">
        <v>63</v>
      </c>
      <c r="U2416" t="s">
        <v>616</v>
      </c>
      <c r="W2416">
        <v>2024</v>
      </c>
      <c r="X2416" t="s">
        <v>46</v>
      </c>
      <c r="Z2416" s="2"/>
      <c r="AA2416" t="s">
        <v>617</v>
      </c>
      <c r="AB2416" t="str">
        <f t="shared" si="62"/>
        <v>LVA_Animalia_Amphibians_2024.xlsx</v>
      </c>
      <c r="AC2416" s="8"/>
      <c r="AD2416" t="e">
        <v>#N/A</v>
      </c>
      <c r="AE2416" s="1" t="s">
        <v>618</v>
      </c>
      <c r="AF2416" t="str">
        <f>VLOOKUP(AE2416,[1]urls_output!$A:$B,2,FALSE)</f>
        <v>T</v>
      </c>
    </row>
    <row r="2417" spans="1:32" ht="15" customHeight="1">
      <c r="A2417">
        <v>2462</v>
      </c>
      <c r="B2417" t="s">
        <v>31</v>
      </c>
      <c r="C2417" s="15" t="s">
        <v>611</v>
      </c>
      <c r="D2417" t="s">
        <v>34</v>
      </c>
      <c r="E2417" t="s">
        <v>34</v>
      </c>
      <c r="F2417" t="s">
        <v>34</v>
      </c>
      <c r="G2417" t="s">
        <v>34</v>
      </c>
      <c r="H2417" t="s">
        <v>34</v>
      </c>
      <c r="I2417" t="s">
        <v>612</v>
      </c>
      <c r="J2417" t="s">
        <v>613</v>
      </c>
      <c r="K2417" t="s">
        <v>37</v>
      </c>
      <c r="L2417" t="s">
        <v>177</v>
      </c>
      <c r="M2417" t="s">
        <v>178</v>
      </c>
      <c r="N2417" t="s">
        <v>2291</v>
      </c>
      <c r="P2417" t="s">
        <v>7214</v>
      </c>
      <c r="Q2417" t="s">
        <v>41</v>
      </c>
      <c r="R2417" s="44" t="s">
        <v>614</v>
      </c>
      <c r="S2417" s="45" t="s">
        <v>615</v>
      </c>
      <c r="T2417" t="s">
        <v>63</v>
      </c>
      <c r="U2417" t="s">
        <v>616</v>
      </c>
      <c r="W2417">
        <v>2024</v>
      </c>
      <c r="X2417" t="s">
        <v>46</v>
      </c>
      <c r="Z2417" s="2"/>
      <c r="AA2417" t="s">
        <v>617</v>
      </c>
      <c r="AB2417" t="str">
        <f t="shared" si="62"/>
        <v>LVA_Animalia_Reptiles_2024.xlsx</v>
      </c>
      <c r="AC2417" s="8"/>
      <c r="AD2417" t="e">
        <v>#N/A</v>
      </c>
      <c r="AE2417" s="1" t="s">
        <v>618</v>
      </c>
      <c r="AF2417" t="str">
        <f>VLOOKUP(AE2417,[1]urls_output!$A:$B,2,FALSE)</f>
        <v>T</v>
      </c>
    </row>
    <row r="2418" spans="1:32" ht="15" customHeight="1">
      <c r="A2418">
        <v>2463</v>
      </c>
      <c r="B2418" t="s">
        <v>31</v>
      </c>
      <c r="C2418" s="15" t="s">
        <v>611</v>
      </c>
      <c r="D2418" t="s">
        <v>34</v>
      </c>
      <c r="E2418" t="s">
        <v>34</v>
      </c>
      <c r="F2418" t="s">
        <v>34</v>
      </c>
      <c r="G2418" t="s">
        <v>34</v>
      </c>
      <c r="H2418" t="s">
        <v>34</v>
      </c>
      <c r="I2418" t="s">
        <v>612</v>
      </c>
      <c r="J2418" t="s">
        <v>613</v>
      </c>
      <c r="K2418" t="s">
        <v>37</v>
      </c>
      <c r="L2418" t="s">
        <v>177</v>
      </c>
      <c r="M2418" t="s">
        <v>178</v>
      </c>
      <c r="P2418" t="s">
        <v>3709</v>
      </c>
      <c r="Q2418" t="s">
        <v>41</v>
      </c>
      <c r="R2418" s="44" t="s">
        <v>614</v>
      </c>
      <c r="S2418" s="45" t="s">
        <v>615</v>
      </c>
      <c r="T2418" t="s">
        <v>63</v>
      </c>
      <c r="U2418" t="s">
        <v>616</v>
      </c>
      <c r="W2418">
        <v>2024</v>
      </c>
      <c r="X2418" t="s">
        <v>46</v>
      </c>
      <c r="Z2418" s="2"/>
      <c r="AA2418" t="s">
        <v>617</v>
      </c>
      <c r="AB2418" t="str">
        <f t="shared" si="62"/>
        <v>LVA_Animalia_Fishes_2024.xlsx</v>
      </c>
      <c r="AC2418" s="8"/>
      <c r="AD2418" t="e">
        <v>#N/A</v>
      </c>
      <c r="AE2418" s="1" t="s">
        <v>618</v>
      </c>
      <c r="AF2418" t="str">
        <f>VLOOKUP(AE2418,[1]urls_output!$A:$B,2,FALSE)</f>
        <v>T</v>
      </c>
    </row>
    <row r="2419" spans="1:32" ht="15" customHeight="1">
      <c r="A2419">
        <v>2464</v>
      </c>
      <c r="B2419" t="s">
        <v>31</v>
      </c>
      <c r="C2419" s="15" t="s">
        <v>611</v>
      </c>
      <c r="D2419" t="s">
        <v>34</v>
      </c>
      <c r="E2419" t="s">
        <v>34</v>
      </c>
      <c r="F2419" t="s">
        <v>34</v>
      </c>
      <c r="G2419" t="s">
        <v>34</v>
      </c>
      <c r="H2419" t="s">
        <v>34</v>
      </c>
      <c r="I2419" t="s">
        <v>612</v>
      </c>
      <c r="J2419" t="s">
        <v>613</v>
      </c>
      <c r="K2419" t="s">
        <v>37</v>
      </c>
      <c r="P2419" t="s">
        <v>5609</v>
      </c>
      <c r="Q2419" t="s">
        <v>41</v>
      </c>
      <c r="R2419" s="44" t="s">
        <v>614</v>
      </c>
      <c r="S2419" s="45" t="s">
        <v>615</v>
      </c>
      <c r="T2419" t="s">
        <v>63</v>
      </c>
      <c r="U2419" t="s">
        <v>616</v>
      </c>
      <c r="W2419">
        <v>2024</v>
      </c>
      <c r="X2419" t="s">
        <v>46</v>
      </c>
      <c r="Z2419" s="2"/>
      <c r="AA2419" t="s">
        <v>617</v>
      </c>
      <c r="AB2419" t="str">
        <f t="shared" si="62"/>
        <v>LVA_Animalia_Invertebrates_2024.xlsx</v>
      </c>
      <c r="AC2419" s="8"/>
      <c r="AD2419" t="e">
        <v>#N/A</v>
      </c>
      <c r="AE2419" s="1" t="s">
        <v>618</v>
      </c>
      <c r="AF2419" t="str">
        <f>VLOOKUP(AE2419,[1]urls_output!$A:$B,2,FALSE)</f>
        <v>T</v>
      </c>
    </row>
    <row r="2420" spans="1:32" ht="15" customHeight="1">
      <c r="A2420">
        <v>2465</v>
      </c>
      <c r="B2420" t="s">
        <v>31</v>
      </c>
      <c r="C2420" s="15" t="s">
        <v>611</v>
      </c>
      <c r="D2420" t="s">
        <v>34</v>
      </c>
      <c r="E2420" t="s">
        <v>34</v>
      </c>
      <c r="F2420" t="s">
        <v>34</v>
      </c>
      <c r="G2420" t="s">
        <v>34</v>
      </c>
      <c r="H2420" t="s">
        <v>34</v>
      </c>
      <c r="I2420" t="s">
        <v>612</v>
      </c>
      <c r="J2420" t="s">
        <v>613</v>
      </c>
      <c r="K2420" t="s">
        <v>96</v>
      </c>
      <c r="P2420" t="s">
        <v>3821</v>
      </c>
      <c r="Q2420" t="s">
        <v>41</v>
      </c>
      <c r="R2420" s="44" t="s">
        <v>614</v>
      </c>
      <c r="S2420" s="45" t="s">
        <v>615</v>
      </c>
      <c r="T2420" t="s">
        <v>63</v>
      </c>
      <c r="U2420" t="s">
        <v>616</v>
      </c>
      <c r="W2420">
        <v>2024</v>
      </c>
      <c r="X2420" t="s">
        <v>46</v>
      </c>
      <c r="Z2420" s="2"/>
      <c r="AA2420" t="s">
        <v>617</v>
      </c>
      <c r="AB2420" t="str">
        <f t="shared" si="62"/>
        <v>LVA_Plantae_Flora_2024.xlsx</v>
      </c>
      <c r="AC2420" s="8"/>
      <c r="AD2420" t="e">
        <v>#N/A</v>
      </c>
      <c r="AE2420" s="1" t="s">
        <v>618</v>
      </c>
      <c r="AF2420" t="str">
        <f>VLOOKUP(AE2420,[1]urls_output!$A:$B,2,FALSE)</f>
        <v>T</v>
      </c>
    </row>
    <row r="2421" spans="1:32" ht="15" customHeight="1">
      <c r="A2421">
        <v>2466</v>
      </c>
      <c r="B2421" t="s">
        <v>31</v>
      </c>
      <c r="C2421" s="15" t="s">
        <v>611</v>
      </c>
      <c r="D2421" t="s">
        <v>34</v>
      </c>
      <c r="E2421" t="s">
        <v>34</v>
      </c>
      <c r="F2421" t="s">
        <v>34</v>
      </c>
      <c r="G2421" t="s">
        <v>34</v>
      </c>
      <c r="H2421" t="s">
        <v>34</v>
      </c>
      <c r="I2421" t="s">
        <v>612</v>
      </c>
      <c r="J2421" t="s">
        <v>613</v>
      </c>
      <c r="K2421" t="s">
        <v>89</v>
      </c>
      <c r="P2421" t="s">
        <v>89</v>
      </c>
      <c r="Q2421" t="s">
        <v>41</v>
      </c>
      <c r="R2421" s="44" t="s">
        <v>614</v>
      </c>
      <c r="S2421" s="45" t="s">
        <v>615</v>
      </c>
      <c r="T2421" t="s">
        <v>63</v>
      </c>
      <c r="U2421" t="s">
        <v>616</v>
      </c>
      <c r="W2421">
        <v>2024</v>
      </c>
      <c r="X2421" t="s">
        <v>46</v>
      </c>
      <c r="Z2421" s="2"/>
      <c r="AA2421" t="s">
        <v>617</v>
      </c>
      <c r="AB2421" t="str">
        <f t="shared" si="62"/>
        <v>LVA_Fungi_Fungi_2024.xlsx</v>
      </c>
      <c r="AC2421" s="8"/>
      <c r="AD2421" t="e">
        <v>#N/A</v>
      </c>
      <c r="AE2421" s="1" t="s">
        <v>618</v>
      </c>
      <c r="AF2421" t="str">
        <f>VLOOKUP(AE2421,[1]urls_output!$A:$B,2,FALSE)</f>
        <v>T</v>
      </c>
    </row>
    <row r="2422" spans="1:32" ht="15" customHeight="1">
      <c r="A2422">
        <v>2467</v>
      </c>
      <c r="B2422" t="s">
        <v>31</v>
      </c>
      <c r="C2422" s="15" t="s">
        <v>611</v>
      </c>
      <c r="D2422" t="s">
        <v>34</v>
      </c>
      <c r="E2422" t="s">
        <v>34</v>
      </c>
      <c r="F2422" t="s">
        <v>34</v>
      </c>
      <c r="G2422" t="s">
        <v>34</v>
      </c>
      <c r="H2422" t="s">
        <v>34</v>
      </c>
      <c r="I2422" t="s">
        <v>612</v>
      </c>
      <c r="J2422" t="s">
        <v>613</v>
      </c>
      <c r="K2422" t="s">
        <v>96</v>
      </c>
      <c r="P2422" t="s">
        <v>1866</v>
      </c>
      <c r="Q2422" t="s">
        <v>41</v>
      </c>
      <c r="R2422" s="44" t="s">
        <v>614</v>
      </c>
      <c r="S2422" s="45" t="s">
        <v>615</v>
      </c>
      <c r="T2422" t="s">
        <v>63</v>
      </c>
      <c r="U2422" t="s">
        <v>616</v>
      </c>
      <c r="W2422">
        <v>2024</v>
      </c>
      <c r="X2422" t="s">
        <v>46</v>
      </c>
      <c r="Z2422" s="2"/>
      <c r="AA2422" t="s">
        <v>617</v>
      </c>
      <c r="AB2422" t="str">
        <f t="shared" si="62"/>
        <v>LVA_Plantae_Bryophytes_2024.xlsx</v>
      </c>
      <c r="AC2422" s="8"/>
      <c r="AD2422" t="e">
        <v>#N/A</v>
      </c>
      <c r="AE2422" s="1" t="s">
        <v>618</v>
      </c>
      <c r="AF2422" t="str">
        <f>VLOOKUP(AE2422,[1]urls_output!$A:$B,2,FALSE)</f>
        <v>T</v>
      </c>
    </row>
    <row r="2423" spans="1:32" ht="15" customHeight="1">
      <c r="A2423">
        <v>2468</v>
      </c>
      <c r="B2423" t="s">
        <v>31</v>
      </c>
      <c r="C2423" s="15" t="s">
        <v>611</v>
      </c>
      <c r="D2423" t="s">
        <v>34</v>
      </c>
      <c r="E2423" t="s">
        <v>34</v>
      </c>
      <c r="F2423" t="s">
        <v>34</v>
      </c>
      <c r="G2423" t="s">
        <v>34</v>
      </c>
      <c r="H2423" t="s">
        <v>34</v>
      </c>
      <c r="I2423" t="s">
        <v>612</v>
      </c>
      <c r="J2423" t="s">
        <v>613</v>
      </c>
      <c r="K2423" t="s">
        <v>89</v>
      </c>
      <c r="P2423" t="s">
        <v>5760</v>
      </c>
      <c r="Q2423" t="s">
        <v>41</v>
      </c>
      <c r="R2423" s="44" t="s">
        <v>614</v>
      </c>
      <c r="S2423" s="45" t="s">
        <v>615</v>
      </c>
      <c r="T2423" t="s">
        <v>63</v>
      </c>
      <c r="U2423" t="s">
        <v>616</v>
      </c>
      <c r="W2423">
        <v>2024</v>
      </c>
      <c r="X2423" t="s">
        <v>46</v>
      </c>
      <c r="Z2423" s="2"/>
      <c r="AA2423" t="s">
        <v>617</v>
      </c>
      <c r="AB2423" t="str">
        <f t="shared" si="62"/>
        <v>LVA_Fungi_Lichens_2024.xlsx</v>
      </c>
      <c r="AC2423" s="8"/>
      <c r="AD2423" t="e">
        <v>#N/A</v>
      </c>
      <c r="AE2423" s="1" t="s">
        <v>618</v>
      </c>
      <c r="AF2423" t="str">
        <f>VLOOKUP(AE2423,[1]urls_output!$A:$B,2,FALSE)</f>
        <v>T</v>
      </c>
    </row>
    <row r="2424" spans="1:32" ht="15" customHeight="1">
      <c r="A2424">
        <v>2469</v>
      </c>
      <c r="B2424" t="s">
        <v>31</v>
      </c>
      <c r="C2424" s="15" t="s">
        <v>556</v>
      </c>
      <c r="D2424" t="s">
        <v>34</v>
      </c>
      <c r="E2424" t="s">
        <v>34</v>
      </c>
      <c r="F2424" t="s">
        <v>34</v>
      </c>
      <c r="G2424" t="s">
        <v>34</v>
      </c>
      <c r="H2424" t="s">
        <v>34</v>
      </c>
      <c r="I2424" t="s">
        <v>557</v>
      </c>
      <c r="J2424" t="s">
        <v>558</v>
      </c>
      <c r="K2424" t="s">
        <v>37</v>
      </c>
      <c r="L2424" t="s">
        <v>177</v>
      </c>
      <c r="M2424" t="s">
        <v>178</v>
      </c>
      <c r="N2424" t="s">
        <v>812</v>
      </c>
      <c r="P2424" t="s">
        <v>1146</v>
      </c>
      <c r="Q2424" t="s">
        <v>41</v>
      </c>
      <c r="R2424" s="11" t="s">
        <v>1401</v>
      </c>
      <c r="S2424" s="47" t="s">
        <v>1402</v>
      </c>
      <c r="T2424" t="s">
        <v>44</v>
      </c>
      <c r="U2424" t="s">
        <v>867</v>
      </c>
      <c r="W2424">
        <v>2020</v>
      </c>
      <c r="X2424" t="s">
        <v>46</v>
      </c>
      <c r="Z2424" s="2"/>
      <c r="AB2424" t="str">
        <f t="shared" si="62"/>
        <v>POL_Animalia_Birds_2020.pdf</v>
      </c>
      <c r="AC2424" s="8"/>
      <c r="AD2424" t="s">
        <v>1403</v>
      </c>
      <c r="AE2424" s="16" t="s">
        <v>1404</v>
      </c>
      <c r="AF2424" t="str">
        <f>VLOOKUP(AE2424,[1]urls_output!$A:$B,2,FALSE)</f>
        <v>T</v>
      </c>
    </row>
    <row r="2425" spans="1:32" ht="15" customHeight="1">
      <c r="A2425">
        <v>2470</v>
      </c>
      <c r="B2425" t="s">
        <v>31</v>
      </c>
      <c r="C2425" s="15" t="s">
        <v>556</v>
      </c>
      <c r="D2425" t="s">
        <v>34</v>
      </c>
      <c r="E2425" t="s">
        <v>34</v>
      </c>
      <c r="F2425" t="s">
        <v>34</v>
      </c>
      <c r="G2425" t="s">
        <v>34</v>
      </c>
      <c r="H2425" t="s">
        <v>34</v>
      </c>
      <c r="I2425" t="s">
        <v>557</v>
      </c>
      <c r="J2425" t="s">
        <v>558</v>
      </c>
      <c r="K2425" t="s">
        <v>96</v>
      </c>
      <c r="P2425" t="s">
        <v>3821</v>
      </c>
      <c r="Q2425" t="s">
        <v>41</v>
      </c>
      <c r="R2425" s="44" t="s">
        <v>4207</v>
      </c>
      <c r="S2425" s="45" t="s">
        <v>4208</v>
      </c>
      <c r="T2425" t="s">
        <v>44</v>
      </c>
      <c r="U2425" t="s">
        <v>867</v>
      </c>
      <c r="W2425">
        <v>2016</v>
      </c>
      <c r="X2425" t="s">
        <v>46</v>
      </c>
      <c r="Z2425" s="2"/>
      <c r="AB2425" t="str">
        <f t="shared" si="62"/>
        <v>POL_Plantae_Flora_2016.pdf</v>
      </c>
      <c r="AC2425" s="8"/>
      <c r="AD2425" t="s">
        <v>4209</v>
      </c>
      <c r="AE2425" s="1" t="s">
        <v>4210</v>
      </c>
      <c r="AF2425" t="str">
        <f>VLOOKUP(AE2425,[1]urls_output!$A:$B,2,FALSE)</f>
        <v>T</v>
      </c>
    </row>
    <row r="2426" spans="1:32" ht="15" customHeight="1">
      <c r="A2426">
        <v>2471</v>
      </c>
      <c r="B2426" t="s">
        <v>31</v>
      </c>
      <c r="C2426" s="15" t="s">
        <v>556</v>
      </c>
      <c r="D2426" t="s">
        <v>34</v>
      </c>
      <c r="E2426" t="s">
        <v>34</v>
      </c>
      <c r="F2426" t="s">
        <v>34</v>
      </c>
      <c r="G2426" t="s">
        <v>34</v>
      </c>
      <c r="H2426" t="s">
        <v>34</v>
      </c>
      <c r="I2426" t="s">
        <v>557</v>
      </c>
      <c r="J2426" t="s">
        <v>558</v>
      </c>
      <c r="K2426" t="s">
        <v>96</v>
      </c>
      <c r="P2426" t="s">
        <v>3821</v>
      </c>
      <c r="Q2426" t="s">
        <v>41</v>
      </c>
      <c r="R2426" s="44" t="s">
        <v>4211</v>
      </c>
      <c r="S2426" s="45" t="s">
        <v>4212</v>
      </c>
      <c r="T2426" t="s">
        <v>44</v>
      </c>
      <c r="U2426" t="s">
        <v>72</v>
      </c>
      <c r="W2426">
        <v>2006</v>
      </c>
      <c r="X2426" t="s">
        <v>46</v>
      </c>
      <c r="Z2426" s="2"/>
      <c r="AB2426" t="str">
        <f t="shared" si="62"/>
        <v>POL_Plantae_Flora_2006.pdf</v>
      </c>
      <c r="AC2426" s="8"/>
      <c r="AD2426" t="s">
        <v>4213</v>
      </c>
      <c r="AE2426" s="1" t="s">
        <v>4214</v>
      </c>
      <c r="AF2426" t="s">
        <v>87</v>
      </c>
    </row>
    <row r="2427" spans="1:32" ht="15" customHeight="1">
      <c r="A2427">
        <v>2472</v>
      </c>
      <c r="B2427" t="s">
        <v>31</v>
      </c>
      <c r="C2427" s="15" t="s">
        <v>556</v>
      </c>
      <c r="D2427" t="s">
        <v>34</v>
      </c>
      <c r="E2427" t="s">
        <v>34</v>
      </c>
      <c r="F2427" t="s">
        <v>34</v>
      </c>
      <c r="G2427" t="s">
        <v>34</v>
      </c>
      <c r="H2427" t="s">
        <v>34</v>
      </c>
      <c r="I2427" t="s">
        <v>557</v>
      </c>
      <c r="J2427" t="s">
        <v>558</v>
      </c>
      <c r="K2427" t="s">
        <v>96</v>
      </c>
      <c r="P2427" t="s">
        <v>3821</v>
      </c>
      <c r="Q2427" t="s">
        <v>98</v>
      </c>
      <c r="R2427" s="11" t="s">
        <v>4215</v>
      </c>
      <c r="S2427" s="47" t="s">
        <v>4216</v>
      </c>
      <c r="T2427" t="s">
        <v>44</v>
      </c>
      <c r="U2427" t="s">
        <v>867</v>
      </c>
      <c r="W2427">
        <v>2014</v>
      </c>
      <c r="X2427" t="s">
        <v>46</v>
      </c>
      <c r="Z2427" s="2"/>
      <c r="AA2427" t="s">
        <v>4217</v>
      </c>
      <c r="AB2427" t="str">
        <f t="shared" si="62"/>
        <v>POL_Plantae_Flora_2014.pdf</v>
      </c>
      <c r="AC2427" s="5"/>
      <c r="AD2427" t="e">
        <v>#N/A</v>
      </c>
      <c r="AE2427" s="16" t="s">
        <v>4218</v>
      </c>
      <c r="AF2427" t="str">
        <f>VLOOKUP(AE2427,[1]urls_output!$A:$B,2,FALSE)</f>
        <v>T</v>
      </c>
    </row>
    <row r="2428" spans="1:32" ht="15" customHeight="1">
      <c r="A2428">
        <v>2473</v>
      </c>
      <c r="B2428" t="s">
        <v>31</v>
      </c>
      <c r="C2428" s="15" t="s">
        <v>556</v>
      </c>
      <c r="D2428" t="s">
        <v>34</v>
      </c>
      <c r="E2428" t="s">
        <v>34</v>
      </c>
      <c r="F2428" t="s">
        <v>34</v>
      </c>
      <c r="G2428" t="s">
        <v>34</v>
      </c>
      <c r="H2428" t="s">
        <v>34</v>
      </c>
      <c r="I2428" t="s">
        <v>557</v>
      </c>
      <c r="J2428" t="s">
        <v>558</v>
      </c>
      <c r="K2428" t="s">
        <v>96</v>
      </c>
      <c r="P2428" t="s">
        <v>3821</v>
      </c>
      <c r="Q2428" t="s">
        <v>98</v>
      </c>
      <c r="R2428" s="11" t="s">
        <v>4219</v>
      </c>
      <c r="S2428" s="47" t="s">
        <v>4220</v>
      </c>
      <c r="U2428" t="s">
        <v>867</v>
      </c>
      <c r="W2428">
        <v>2012</v>
      </c>
      <c r="X2428" t="s">
        <v>46</v>
      </c>
      <c r="Z2428" s="5"/>
      <c r="AA2428" t="s">
        <v>4217</v>
      </c>
      <c r="AB2428" t="str">
        <f t="shared" ref="AB2428:AB2459" si="63">IF(D2428="NA",   I2428&amp;"_"&amp;K2428&amp;"_"&amp;P2428&amp;"_"&amp;W2428&amp;"."&amp;T2428, I2428&amp;"_"&amp;D2428&amp;"_"&amp;K2428&amp;"_"&amp;P2428&amp;"_"&amp;W2428&amp;"."&amp;T2428)</f>
        <v>POL_Plantae_Flora_2012.</v>
      </c>
      <c r="AC2428" s="5"/>
      <c r="AD2428" t="e">
        <v>#N/A</v>
      </c>
      <c r="AE2428" s="16" t="s">
        <v>4221</v>
      </c>
      <c r="AF2428" t="str">
        <f>VLOOKUP(AE2428,[1]urls_output!$A:$B,2,FALSE)</f>
        <v>T</v>
      </c>
    </row>
    <row r="2429" spans="1:32" ht="15" customHeight="1">
      <c r="A2429">
        <v>2474</v>
      </c>
      <c r="B2429" t="s">
        <v>31</v>
      </c>
      <c r="C2429" s="15" t="s">
        <v>556</v>
      </c>
      <c r="D2429" t="s">
        <v>34</v>
      </c>
      <c r="E2429" t="s">
        <v>34</v>
      </c>
      <c r="F2429" t="s">
        <v>34</v>
      </c>
      <c r="G2429" t="s">
        <v>34</v>
      </c>
      <c r="H2429" t="s">
        <v>34</v>
      </c>
      <c r="I2429" t="s">
        <v>557</v>
      </c>
      <c r="J2429" t="s">
        <v>558</v>
      </c>
      <c r="K2429" t="s">
        <v>37</v>
      </c>
      <c r="P2429" t="s">
        <v>5609</v>
      </c>
      <c r="Q2429" t="s">
        <v>41</v>
      </c>
      <c r="R2429" s="44" t="s">
        <v>5639</v>
      </c>
      <c r="S2429" s="45" t="s">
        <v>5640</v>
      </c>
      <c r="T2429" t="s">
        <v>44</v>
      </c>
      <c r="U2429" t="s">
        <v>867</v>
      </c>
      <c r="W2429">
        <v>2009</v>
      </c>
      <c r="X2429" t="s">
        <v>46</v>
      </c>
      <c r="Z2429" s="2"/>
      <c r="AA2429" s="1" t="s">
        <v>5641</v>
      </c>
      <c r="AB2429" t="str">
        <f t="shared" si="63"/>
        <v>POL_Animalia_Invertebrates_2009.pdf</v>
      </c>
      <c r="AC2429" s="8"/>
      <c r="AD2429" t="s">
        <v>5642</v>
      </c>
      <c r="AE2429" s="1" t="s">
        <v>5643</v>
      </c>
      <c r="AF2429" t="str">
        <f>VLOOKUP(AE2429,[1]urls_output!$A:$B,2,FALSE)</f>
        <v>T</v>
      </c>
    </row>
    <row r="2430" spans="1:32" ht="15" customHeight="1">
      <c r="A2430">
        <v>2475</v>
      </c>
      <c r="B2430" t="s">
        <v>31</v>
      </c>
      <c r="C2430" s="15" t="s">
        <v>556</v>
      </c>
      <c r="D2430" t="s">
        <v>34</v>
      </c>
      <c r="E2430" t="s">
        <v>34</v>
      </c>
      <c r="F2430" t="s">
        <v>34</v>
      </c>
      <c r="G2430" t="s">
        <v>34</v>
      </c>
      <c r="H2430" t="s">
        <v>34</v>
      </c>
      <c r="I2430" t="s">
        <v>557</v>
      </c>
      <c r="J2430" t="s">
        <v>558</v>
      </c>
      <c r="K2430" t="s">
        <v>89</v>
      </c>
      <c r="P2430" t="s">
        <v>6627</v>
      </c>
      <c r="Q2430" t="s">
        <v>41</v>
      </c>
      <c r="R2430" s="44" t="s">
        <v>6646</v>
      </c>
      <c r="S2430" s="45" t="s">
        <v>6647</v>
      </c>
      <c r="U2430" t="s">
        <v>867</v>
      </c>
      <c r="W2430">
        <v>2006</v>
      </c>
      <c r="X2430" t="s">
        <v>46</v>
      </c>
      <c r="Z2430" s="5"/>
      <c r="AA2430" t="s">
        <v>6648</v>
      </c>
      <c r="AB2430" t="str">
        <f t="shared" si="63"/>
        <v>POL_Fungi_Mushrooms_2006.</v>
      </c>
      <c r="AC2430" s="5"/>
      <c r="AD2430" t="e">
        <v>#N/A</v>
      </c>
      <c r="AE2430" s="1" t="s">
        <v>6649</v>
      </c>
      <c r="AF2430" t="str">
        <f>VLOOKUP(AE2430,[1]urls_output!$A:$B,2,FALSE)</f>
        <v>T</v>
      </c>
    </row>
    <row r="2431" spans="1:32" ht="15" customHeight="1">
      <c r="A2431">
        <v>2476</v>
      </c>
      <c r="B2431" t="s">
        <v>31</v>
      </c>
      <c r="C2431" s="15" t="s">
        <v>556</v>
      </c>
      <c r="D2431" t="s">
        <v>34</v>
      </c>
      <c r="E2431" t="s">
        <v>34</v>
      </c>
      <c r="F2431" t="s">
        <v>34</v>
      </c>
      <c r="G2431" t="s">
        <v>34</v>
      </c>
      <c r="H2431" t="s">
        <v>34</v>
      </c>
      <c r="I2431" t="s">
        <v>557</v>
      </c>
      <c r="J2431" t="s">
        <v>558</v>
      </c>
      <c r="K2431" t="s">
        <v>37</v>
      </c>
      <c r="P2431" t="s">
        <v>2907</v>
      </c>
      <c r="Q2431" t="s">
        <v>41</v>
      </c>
      <c r="R2431" s="11" t="s">
        <v>3371</v>
      </c>
      <c r="S2431" s="47" t="s">
        <v>3372</v>
      </c>
      <c r="T2431" t="s">
        <v>44</v>
      </c>
      <c r="U2431" t="s">
        <v>867</v>
      </c>
      <c r="W2431">
        <v>2002</v>
      </c>
      <c r="X2431" t="s">
        <v>46</v>
      </c>
      <c r="Z2431" s="5"/>
      <c r="AB2431" t="str">
        <f t="shared" si="63"/>
        <v>POL_Animalia_Fauna_2002.pdf</v>
      </c>
      <c r="AC2431" s="8"/>
      <c r="AD2431" t="s">
        <v>3373</v>
      </c>
      <c r="AE2431" s="16" t="s">
        <v>3374</v>
      </c>
      <c r="AF2431" t="str">
        <f>VLOOKUP(AE2431,[1]urls_output!$A:$B,2,FALSE)</f>
        <v>T</v>
      </c>
    </row>
    <row r="2432" spans="1:32" ht="15" customHeight="1">
      <c r="A2432">
        <v>2477</v>
      </c>
      <c r="B2432" t="s">
        <v>31</v>
      </c>
      <c r="C2432" s="15" t="s">
        <v>556</v>
      </c>
      <c r="D2432" t="s">
        <v>34</v>
      </c>
      <c r="E2432" t="s">
        <v>34</v>
      </c>
      <c r="F2432" t="s">
        <v>34</v>
      </c>
      <c r="G2432" t="s">
        <v>34</v>
      </c>
      <c r="H2432" t="s">
        <v>34</v>
      </c>
      <c r="I2432" t="s">
        <v>557</v>
      </c>
      <c r="J2432" t="s">
        <v>558</v>
      </c>
      <c r="K2432" t="s">
        <v>37</v>
      </c>
      <c r="L2432" t="s">
        <v>177</v>
      </c>
      <c r="M2432" t="s">
        <v>178</v>
      </c>
      <c r="P2432" t="s">
        <v>7962</v>
      </c>
      <c r="Q2432" t="s">
        <v>41</v>
      </c>
      <c r="R2432" s="44" t="s">
        <v>8030</v>
      </c>
      <c r="S2432" s="45" t="s">
        <v>8031</v>
      </c>
      <c r="T2432" t="s">
        <v>866</v>
      </c>
      <c r="U2432" t="s">
        <v>867</v>
      </c>
      <c r="W2432">
        <v>2002</v>
      </c>
      <c r="X2432" t="s">
        <v>46</v>
      </c>
      <c r="Z2432" s="2"/>
      <c r="AB2432" t="str">
        <f t="shared" si="63"/>
        <v>POL_Animalia_Vertebrates_2002.zip</v>
      </c>
      <c r="AC2432" s="8"/>
      <c r="AD2432" t="s">
        <v>8032</v>
      </c>
      <c r="AE2432" s="1" t="s">
        <v>869</v>
      </c>
      <c r="AF2432" t="str">
        <f>VLOOKUP(AE2432,[1]urls_output!$A:$B,2,FALSE)</f>
        <v>T</v>
      </c>
    </row>
    <row r="2433" spans="1:32" ht="15" customHeight="1">
      <c r="A2433">
        <v>2478</v>
      </c>
      <c r="B2433" t="s">
        <v>31</v>
      </c>
      <c r="C2433" s="15" t="s">
        <v>556</v>
      </c>
      <c r="D2433" t="s">
        <v>34</v>
      </c>
      <c r="E2433" t="s">
        <v>34</v>
      </c>
      <c r="F2433" t="s">
        <v>34</v>
      </c>
      <c r="G2433" t="s">
        <v>34</v>
      </c>
      <c r="H2433" t="s">
        <v>34</v>
      </c>
      <c r="I2433" t="s">
        <v>557</v>
      </c>
      <c r="J2433" t="s">
        <v>558</v>
      </c>
      <c r="K2433" t="s">
        <v>37</v>
      </c>
      <c r="L2433" t="s">
        <v>1560</v>
      </c>
      <c r="N2433" t="s">
        <v>1561</v>
      </c>
      <c r="P2433" t="s">
        <v>1561</v>
      </c>
      <c r="Q2433" t="s">
        <v>41</v>
      </c>
      <c r="R2433" s="44" t="s">
        <v>1577</v>
      </c>
      <c r="S2433" s="45" t="s">
        <v>1578</v>
      </c>
      <c r="T2433" t="s">
        <v>866</v>
      </c>
      <c r="U2433" t="s">
        <v>867</v>
      </c>
      <c r="W2433">
        <v>2002</v>
      </c>
      <c r="X2433" t="s">
        <v>46</v>
      </c>
      <c r="Z2433" s="2"/>
      <c r="AB2433" t="str">
        <f t="shared" si="63"/>
        <v>POL_Animalia_Bivalvia_2002.zip</v>
      </c>
      <c r="AC2433" s="8"/>
      <c r="AD2433" t="s">
        <v>1579</v>
      </c>
      <c r="AE2433" s="1" t="s">
        <v>869</v>
      </c>
      <c r="AF2433" t="str">
        <f>VLOOKUP(AE2433,[1]urls_output!$A:$B,2,FALSE)</f>
        <v>T</v>
      </c>
    </row>
    <row r="2434" spans="1:32" ht="15" customHeight="1">
      <c r="A2434">
        <v>2479</v>
      </c>
      <c r="B2434" t="s">
        <v>31</v>
      </c>
      <c r="C2434" s="15" t="s">
        <v>556</v>
      </c>
      <c r="D2434" t="s">
        <v>34</v>
      </c>
      <c r="E2434" t="s">
        <v>34</v>
      </c>
      <c r="F2434" t="s">
        <v>34</v>
      </c>
      <c r="G2434" t="s">
        <v>34</v>
      </c>
      <c r="H2434" t="s">
        <v>34</v>
      </c>
      <c r="I2434" t="s">
        <v>557</v>
      </c>
      <c r="J2434" t="s">
        <v>558</v>
      </c>
      <c r="K2434" t="s">
        <v>37</v>
      </c>
      <c r="L2434" t="s">
        <v>1560</v>
      </c>
      <c r="N2434" t="s">
        <v>5264</v>
      </c>
      <c r="P2434" t="s">
        <v>7709</v>
      </c>
      <c r="Q2434" t="s">
        <v>41</v>
      </c>
      <c r="R2434" s="44" t="s">
        <v>7710</v>
      </c>
      <c r="S2434" s="45" t="s">
        <v>7711</v>
      </c>
      <c r="T2434" t="s">
        <v>866</v>
      </c>
      <c r="U2434" t="s">
        <v>867</v>
      </c>
      <c r="W2434">
        <v>2002</v>
      </c>
      <c r="X2434" t="s">
        <v>46</v>
      </c>
      <c r="Z2434" s="2"/>
      <c r="AB2434" t="str">
        <f t="shared" si="63"/>
        <v>POL_Animalia_Terrestrial Gastropods_2002.zip</v>
      </c>
      <c r="AC2434" s="8"/>
      <c r="AD2434" t="s">
        <v>7712</v>
      </c>
      <c r="AE2434" s="1" t="s">
        <v>869</v>
      </c>
      <c r="AF2434" t="str">
        <f>VLOOKUP(AE2434,[1]urls_output!$A:$B,2,FALSE)</f>
        <v>T</v>
      </c>
    </row>
    <row r="2435" spans="1:32" ht="15" customHeight="1">
      <c r="A2435">
        <v>2480</v>
      </c>
      <c r="B2435" t="s">
        <v>31</v>
      </c>
      <c r="C2435" s="15" t="s">
        <v>556</v>
      </c>
      <c r="D2435" t="s">
        <v>34</v>
      </c>
      <c r="E2435" t="s">
        <v>34</v>
      </c>
      <c r="F2435" t="s">
        <v>34</v>
      </c>
      <c r="G2435" t="s">
        <v>34</v>
      </c>
      <c r="H2435" t="s">
        <v>34</v>
      </c>
      <c r="I2435" t="s">
        <v>557</v>
      </c>
      <c r="J2435" t="s">
        <v>558</v>
      </c>
      <c r="K2435" t="s">
        <v>37</v>
      </c>
      <c r="L2435" t="s">
        <v>1560</v>
      </c>
      <c r="N2435" t="s">
        <v>5264</v>
      </c>
      <c r="P2435" t="s">
        <v>5265</v>
      </c>
      <c r="Q2435" t="s">
        <v>41</v>
      </c>
      <c r="R2435" s="44" t="s">
        <v>5266</v>
      </c>
      <c r="S2435" s="45" t="s">
        <v>5267</v>
      </c>
      <c r="T2435" t="s">
        <v>866</v>
      </c>
      <c r="U2435" t="s">
        <v>867</v>
      </c>
      <c r="W2435">
        <v>2002</v>
      </c>
      <c r="X2435" t="s">
        <v>46</v>
      </c>
      <c r="Z2435" s="2"/>
      <c r="AB2435" t="str">
        <f t="shared" si="63"/>
        <v>POL_Animalia_Freshwater Gastropods_2002.zip</v>
      </c>
      <c r="AC2435" s="8"/>
      <c r="AD2435" t="s">
        <v>5268</v>
      </c>
      <c r="AE2435" s="1" t="s">
        <v>869</v>
      </c>
      <c r="AF2435" t="str">
        <f>VLOOKUP(AE2435,[1]urls_output!$A:$B,2,FALSE)</f>
        <v>T</v>
      </c>
    </row>
    <row r="2436" spans="1:32" ht="15" customHeight="1">
      <c r="A2436">
        <v>2481</v>
      </c>
      <c r="B2436" t="s">
        <v>31</v>
      </c>
      <c r="C2436" s="15" t="s">
        <v>556</v>
      </c>
      <c r="D2436" t="s">
        <v>34</v>
      </c>
      <c r="E2436" t="s">
        <v>34</v>
      </c>
      <c r="F2436" t="s">
        <v>34</v>
      </c>
      <c r="G2436" t="s">
        <v>34</v>
      </c>
      <c r="H2436" t="s">
        <v>34</v>
      </c>
      <c r="I2436" t="s">
        <v>557</v>
      </c>
      <c r="J2436" t="s">
        <v>558</v>
      </c>
      <c r="K2436" t="s">
        <v>37</v>
      </c>
      <c r="L2436" t="s">
        <v>38</v>
      </c>
      <c r="M2436" t="s">
        <v>55</v>
      </c>
      <c r="N2436" t="s">
        <v>56</v>
      </c>
      <c r="O2436" t="s">
        <v>68</v>
      </c>
      <c r="P2436" t="s">
        <v>68</v>
      </c>
      <c r="Q2436" t="s">
        <v>41</v>
      </c>
      <c r="R2436" s="44" t="s">
        <v>2679</v>
      </c>
      <c r="S2436" s="45" t="s">
        <v>2680</v>
      </c>
      <c r="T2436" t="s">
        <v>866</v>
      </c>
      <c r="U2436" t="s">
        <v>867</v>
      </c>
      <c r="W2436">
        <v>2002</v>
      </c>
      <c r="X2436" t="s">
        <v>46</v>
      </c>
      <c r="Z2436" s="2"/>
      <c r="AB2436" t="str">
        <f t="shared" si="63"/>
        <v>POL_Animalia_Diptera_2002.zip</v>
      </c>
      <c r="AC2436" s="8"/>
      <c r="AD2436" t="s">
        <v>2681</v>
      </c>
      <c r="AE2436" s="1" t="s">
        <v>869</v>
      </c>
      <c r="AF2436" t="str">
        <f>VLOOKUP(AE2436,[1]urls_output!$A:$B,2,FALSE)</f>
        <v>T</v>
      </c>
    </row>
    <row r="2437" spans="1:32" ht="15" customHeight="1">
      <c r="A2437">
        <v>2482</v>
      </c>
      <c r="B2437" t="s">
        <v>31</v>
      </c>
      <c r="C2437" s="15" t="s">
        <v>556</v>
      </c>
      <c r="D2437" t="s">
        <v>34</v>
      </c>
      <c r="E2437" t="s">
        <v>34</v>
      </c>
      <c r="F2437" t="s">
        <v>34</v>
      </c>
      <c r="G2437" t="s">
        <v>34</v>
      </c>
      <c r="H2437" t="s">
        <v>34</v>
      </c>
      <c r="I2437" t="s">
        <v>557</v>
      </c>
      <c r="J2437" t="s">
        <v>558</v>
      </c>
      <c r="K2437" t="s">
        <v>37</v>
      </c>
      <c r="L2437" t="s">
        <v>38</v>
      </c>
      <c r="M2437" t="s">
        <v>55</v>
      </c>
      <c r="N2437" t="s">
        <v>56</v>
      </c>
      <c r="O2437" t="s">
        <v>806</v>
      </c>
      <c r="P2437" t="s">
        <v>806</v>
      </c>
      <c r="Q2437" t="s">
        <v>41</v>
      </c>
      <c r="R2437" s="44" t="s">
        <v>5564</v>
      </c>
      <c r="S2437" s="45" t="s">
        <v>5565</v>
      </c>
      <c r="T2437" t="s">
        <v>866</v>
      </c>
      <c r="U2437" t="s">
        <v>867</v>
      </c>
      <c r="W2437">
        <v>2002</v>
      </c>
      <c r="X2437" t="s">
        <v>46</v>
      </c>
      <c r="Z2437" s="2"/>
      <c r="AB2437" t="str">
        <f t="shared" si="63"/>
        <v>POL_Animalia_Hymenoptera_2002.zip</v>
      </c>
      <c r="AC2437" s="8"/>
      <c r="AD2437" t="s">
        <v>5566</v>
      </c>
      <c r="AE2437" s="1" t="s">
        <v>869</v>
      </c>
      <c r="AF2437" t="str">
        <f>VLOOKUP(AE2437,[1]urls_output!$A:$B,2,FALSE)</f>
        <v>T</v>
      </c>
    </row>
    <row r="2438" spans="1:32" ht="15" customHeight="1">
      <c r="A2438">
        <v>2483</v>
      </c>
      <c r="B2438" t="s">
        <v>31</v>
      </c>
      <c r="C2438" s="15" t="s">
        <v>556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557</v>
      </c>
      <c r="J2438" t="s">
        <v>558</v>
      </c>
      <c r="K2438" t="s">
        <v>37</v>
      </c>
      <c r="L2438" t="s">
        <v>38</v>
      </c>
      <c r="M2438" t="s">
        <v>55</v>
      </c>
      <c r="N2438" t="s">
        <v>56</v>
      </c>
      <c r="O2438" t="s">
        <v>7684</v>
      </c>
      <c r="P2438" t="s">
        <v>7684</v>
      </c>
      <c r="Q2438" t="s">
        <v>41</v>
      </c>
      <c r="R2438" s="44" t="s">
        <v>7687</v>
      </c>
      <c r="S2438" s="45" t="s">
        <v>7688</v>
      </c>
      <c r="T2438" t="s">
        <v>866</v>
      </c>
      <c r="U2438" t="s">
        <v>867</v>
      </c>
      <c r="W2438">
        <v>2002</v>
      </c>
      <c r="X2438" t="s">
        <v>46</v>
      </c>
      <c r="Z2438" s="2"/>
      <c r="AB2438" t="str">
        <f t="shared" si="63"/>
        <v>POL_Animalia_Symphyta_2002.zip</v>
      </c>
      <c r="AC2438" s="8"/>
      <c r="AD2438" t="s">
        <v>7689</v>
      </c>
      <c r="AE2438" s="1" t="s">
        <v>869</v>
      </c>
      <c r="AF2438" t="str">
        <f>VLOOKUP(AE2438,[1]urls_output!$A:$B,2,FALSE)</f>
        <v>T</v>
      </c>
    </row>
    <row r="2439" spans="1:32" ht="15" customHeight="1">
      <c r="A2439">
        <v>2484</v>
      </c>
      <c r="B2439" t="s">
        <v>31</v>
      </c>
      <c r="C2439" s="15" t="s">
        <v>556</v>
      </c>
      <c r="D2439" t="s">
        <v>34</v>
      </c>
      <c r="E2439" t="s">
        <v>34</v>
      </c>
      <c r="F2439" t="s">
        <v>34</v>
      </c>
      <c r="G2439" t="s">
        <v>34</v>
      </c>
      <c r="H2439" t="s">
        <v>34</v>
      </c>
      <c r="I2439" t="s">
        <v>557</v>
      </c>
      <c r="J2439" t="s">
        <v>558</v>
      </c>
      <c r="K2439" t="s">
        <v>37</v>
      </c>
      <c r="L2439" t="s">
        <v>38</v>
      </c>
      <c r="M2439" t="s">
        <v>55</v>
      </c>
      <c r="N2439" t="s">
        <v>56</v>
      </c>
      <c r="O2439" t="s">
        <v>68</v>
      </c>
      <c r="P2439" t="s">
        <v>7088</v>
      </c>
      <c r="Q2439" t="s">
        <v>41</v>
      </c>
      <c r="R2439" s="44" t="s">
        <v>7089</v>
      </c>
      <c r="S2439" s="45" t="s">
        <v>7090</v>
      </c>
      <c r="T2439" t="s">
        <v>866</v>
      </c>
      <c r="U2439" t="s">
        <v>867</v>
      </c>
      <c r="W2439">
        <v>2002</v>
      </c>
      <c r="X2439" t="s">
        <v>46</v>
      </c>
      <c r="Z2439" s="2"/>
      <c r="AB2439" t="str">
        <f t="shared" si="63"/>
        <v>POL_Animalia_Parasitic Diptera_2002.zip</v>
      </c>
      <c r="AC2439" s="8"/>
      <c r="AD2439" t="s">
        <v>7091</v>
      </c>
      <c r="AE2439" s="1" t="s">
        <v>869</v>
      </c>
      <c r="AF2439" t="str">
        <f>VLOOKUP(AE2439,[1]urls_output!$A:$B,2,FALSE)</f>
        <v>T</v>
      </c>
    </row>
    <row r="2440" spans="1:32" ht="15" customHeight="1">
      <c r="A2440">
        <v>2485</v>
      </c>
      <c r="B2440" t="s">
        <v>31</v>
      </c>
      <c r="C2440" s="15" t="s">
        <v>556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557</v>
      </c>
      <c r="J2440" t="s">
        <v>558</v>
      </c>
      <c r="K2440" t="s">
        <v>37</v>
      </c>
      <c r="L2440" t="s">
        <v>38</v>
      </c>
      <c r="M2440" t="s">
        <v>55</v>
      </c>
      <c r="N2440" t="s">
        <v>56</v>
      </c>
      <c r="O2440" t="s">
        <v>806</v>
      </c>
      <c r="P2440" t="s">
        <v>2450</v>
      </c>
      <c r="Q2440" t="s">
        <v>41</v>
      </c>
      <c r="R2440" s="44" t="s">
        <v>2453</v>
      </c>
      <c r="S2440" s="45" t="s">
        <v>2454</v>
      </c>
      <c r="T2440" t="s">
        <v>866</v>
      </c>
      <c r="U2440" t="s">
        <v>867</v>
      </c>
      <c r="W2440">
        <v>2002</v>
      </c>
      <c r="X2440" t="s">
        <v>46</v>
      </c>
      <c r="Z2440" s="2"/>
      <c r="AB2440" t="str">
        <f t="shared" si="63"/>
        <v>POL_Animalia_Chrysididae_2002.zip</v>
      </c>
      <c r="AC2440" s="8"/>
      <c r="AD2440" t="s">
        <v>2455</v>
      </c>
      <c r="AE2440" s="1" t="s">
        <v>869</v>
      </c>
      <c r="AF2440" t="str">
        <f>VLOOKUP(AE2440,[1]urls_output!$A:$B,2,FALSE)</f>
        <v>T</v>
      </c>
    </row>
    <row r="2441" spans="1:32" ht="15" customHeight="1">
      <c r="A2441">
        <v>2486</v>
      </c>
      <c r="B2441" t="s">
        <v>31</v>
      </c>
      <c r="C2441" s="15" t="s">
        <v>556</v>
      </c>
      <c r="D2441" t="s">
        <v>34</v>
      </c>
      <c r="E2441" t="s">
        <v>34</v>
      </c>
      <c r="F2441" t="s">
        <v>34</v>
      </c>
      <c r="G2441" t="s">
        <v>34</v>
      </c>
      <c r="H2441" t="s">
        <v>34</v>
      </c>
      <c r="I2441" t="s">
        <v>557</v>
      </c>
      <c r="J2441" t="s">
        <v>558</v>
      </c>
      <c r="K2441" t="s">
        <v>37</v>
      </c>
      <c r="L2441" t="s">
        <v>38</v>
      </c>
      <c r="M2441" t="s">
        <v>55</v>
      </c>
      <c r="N2441" t="s">
        <v>56</v>
      </c>
      <c r="O2441" t="s">
        <v>806</v>
      </c>
      <c r="P2441" t="s">
        <v>7131</v>
      </c>
      <c r="Q2441" t="s">
        <v>41</v>
      </c>
      <c r="R2441" s="44" t="s">
        <v>7135</v>
      </c>
      <c r="S2441" s="45" t="s">
        <v>7136</v>
      </c>
      <c r="T2441" t="s">
        <v>866</v>
      </c>
      <c r="U2441" t="s">
        <v>867</v>
      </c>
      <c r="W2441">
        <v>2002</v>
      </c>
      <c r="X2441" t="s">
        <v>46</v>
      </c>
      <c r="Z2441" s="2"/>
      <c r="AB2441" t="str">
        <f t="shared" si="63"/>
        <v>POL_Animalia_Pompilidae_2002.zip</v>
      </c>
      <c r="AC2441" s="8"/>
      <c r="AD2441" t="s">
        <v>7137</v>
      </c>
      <c r="AE2441" s="1" t="s">
        <v>869</v>
      </c>
      <c r="AF2441" t="str">
        <f>VLOOKUP(AE2441,[1]urls_output!$A:$B,2,FALSE)</f>
        <v>T</v>
      </c>
    </row>
    <row r="2442" spans="1:32" ht="15" customHeight="1">
      <c r="A2442">
        <v>2487</v>
      </c>
      <c r="B2442" t="s">
        <v>31</v>
      </c>
      <c r="C2442" s="15" t="s">
        <v>556</v>
      </c>
      <c r="D2442" t="s">
        <v>34</v>
      </c>
      <c r="E2442" t="s">
        <v>34</v>
      </c>
      <c r="F2442" t="s">
        <v>34</v>
      </c>
      <c r="G2442" t="s">
        <v>34</v>
      </c>
      <c r="H2442" t="s">
        <v>34</v>
      </c>
      <c r="I2442" t="s">
        <v>557</v>
      </c>
      <c r="J2442" t="s">
        <v>558</v>
      </c>
      <c r="K2442" t="s">
        <v>37</v>
      </c>
      <c r="L2442" t="s">
        <v>38</v>
      </c>
      <c r="M2442" t="s">
        <v>55</v>
      </c>
      <c r="N2442" t="s">
        <v>56</v>
      </c>
      <c r="O2442" t="s">
        <v>806</v>
      </c>
      <c r="P2442" t="s">
        <v>8063</v>
      </c>
      <c r="Q2442" t="s">
        <v>41</v>
      </c>
      <c r="R2442" s="44" t="s">
        <v>8072</v>
      </c>
      <c r="S2442" s="45" t="s">
        <v>8073</v>
      </c>
      <c r="T2442" t="s">
        <v>866</v>
      </c>
      <c r="U2442" t="s">
        <v>867</v>
      </c>
      <c r="W2442">
        <v>2002</v>
      </c>
      <c r="X2442" t="s">
        <v>46</v>
      </c>
      <c r="Z2442" s="2"/>
      <c r="AB2442" t="str">
        <f t="shared" si="63"/>
        <v>POL_Animalia_Wasps_2002.zip</v>
      </c>
      <c r="AC2442" s="8"/>
      <c r="AD2442" t="s">
        <v>8074</v>
      </c>
      <c r="AE2442" s="1" t="s">
        <v>869</v>
      </c>
      <c r="AF2442" t="str">
        <f>VLOOKUP(AE2442,[1]urls_output!$A:$B,2,FALSE)</f>
        <v>T</v>
      </c>
    </row>
    <row r="2443" spans="1:32" ht="15" customHeight="1">
      <c r="A2443">
        <v>2488</v>
      </c>
      <c r="B2443" t="s">
        <v>31</v>
      </c>
      <c r="C2443" s="15" t="s">
        <v>556</v>
      </c>
      <c r="D2443" t="s">
        <v>34</v>
      </c>
      <c r="E2443" t="s">
        <v>34</v>
      </c>
      <c r="F2443" t="s">
        <v>34</v>
      </c>
      <c r="G2443" t="s">
        <v>34</v>
      </c>
      <c r="H2443" t="s">
        <v>34</v>
      </c>
      <c r="I2443" t="s">
        <v>557</v>
      </c>
      <c r="J2443" t="s">
        <v>558</v>
      </c>
      <c r="K2443" t="s">
        <v>37</v>
      </c>
      <c r="L2443" t="s">
        <v>38</v>
      </c>
      <c r="M2443" t="s">
        <v>55</v>
      </c>
      <c r="N2443" t="s">
        <v>56</v>
      </c>
      <c r="O2443" t="s">
        <v>806</v>
      </c>
      <c r="P2443" t="s">
        <v>832</v>
      </c>
      <c r="Q2443" t="s">
        <v>41</v>
      </c>
      <c r="R2443" s="44" t="s">
        <v>864</v>
      </c>
      <c r="S2443" s="45" t="s">
        <v>865</v>
      </c>
      <c r="T2443" t="s">
        <v>866</v>
      </c>
      <c r="U2443" t="s">
        <v>867</v>
      </c>
      <c r="W2443">
        <v>2002</v>
      </c>
      <c r="X2443" t="s">
        <v>46</v>
      </c>
      <c r="Z2443" s="2"/>
      <c r="AB2443" t="str">
        <f t="shared" si="63"/>
        <v>POL_Animalia_Ants_2002.zip</v>
      </c>
      <c r="AC2443" s="8"/>
      <c r="AD2443" t="s">
        <v>868</v>
      </c>
      <c r="AE2443" s="1" t="s">
        <v>869</v>
      </c>
      <c r="AF2443" t="str">
        <f>VLOOKUP(AE2443,[1]urls_output!$A:$B,2,FALSE)</f>
        <v>T</v>
      </c>
    </row>
    <row r="2444" spans="1:32" ht="15" customHeight="1">
      <c r="A2444">
        <v>2489</v>
      </c>
      <c r="B2444" t="s">
        <v>31</v>
      </c>
      <c r="C2444" s="15" t="s">
        <v>556</v>
      </c>
      <c r="D2444" t="s">
        <v>34</v>
      </c>
      <c r="E2444" t="s">
        <v>34</v>
      </c>
      <c r="F2444" t="s">
        <v>34</v>
      </c>
      <c r="G2444" t="s">
        <v>34</v>
      </c>
      <c r="H2444" t="s">
        <v>34</v>
      </c>
      <c r="I2444" t="s">
        <v>557</v>
      </c>
      <c r="J2444" t="s">
        <v>558</v>
      </c>
      <c r="K2444" t="s">
        <v>37</v>
      </c>
      <c r="L2444" t="s">
        <v>38</v>
      </c>
      <c r="M2444" t="s">
        <v>55</v>
      </c>
      <c r="N2444" t="s">
        <v>56</v>
      </c>
      <c r="O2444" t="s">
        <v>806</v>
      </c>
      <c r="P2444" t="s">
        <v>7560</v>
      </c>
      <c r="Q2444" t="s">
        <v>41</v>
      </c>
      <c r="R2444" s="44" t="s">
        <v>7563</v>
      </c>
      <c r="S2444" s="45" t="s">
        <v>7564</v>
      </c>
      <c r="T2444" t="s">
        <v>866</v>
      </c>
      <c r="U2444" t="s">
        <v>867</v>
      </c>
      <c r="W2444">
        <v>2002</v>
      </c>
      <c r="X2444" t="s">
        <v>46</v>
      </c>
      <c r="Z2444" s="2"/>
      <c r="AB2444" t="str">
        <f t="shared" si="63"/>
        <v>POL_Animalia_Sphecidae_2002.zip</v>
      </c>
      <c r="AC2444" s="8"/>
      <c r="AD2444" t="s">
        <v>7565</v>
      </c>
      <c r="AE2444" s="1" t="s">
        <v>869</v>
      </c>
      <c r="AF2444" t="str">
        <f>VLOOKUP(AE2444,[1]urls_output!$A:$B,2,FALSE)</f>
        <v>T</v>
      </c>
    </row>
    <row r="2445" spans="1:32" ht="15" customHeight="1">
      <c r="A2445">
        <v>2490</v>
      </c>
      <c r="B2445" t="s">
        <v>31</v>
      </c>
      <c r="C2445" s="15" t="s">
        <v>556</v>
      </c>
      <c r="D2445" t="s">
        <v>34</v>
      </c>
      <c r="E2445" t="s">
        <v>34</v>
      </c>
      <c r="F2445" t="s">
        <v>34</v>
      </c>
      <c r="G2445" t="s">
        <v>34</v>
      </c>
      <c r="H2445" t="s">
        <v>34</v>
      </c>
      <c r="I2445" t="s">
        <v>557</v>
      </c>
      <c r="J2445" t="s">
        <v>558</v>
      </c>
      <c r="K2445" t="s">
        <v>37</v>
      </c>
      <c r="L2445" t="s">
        <v>38</v>
      </c>
      <c r="M2445" t="s">
        <v>55</v>
      </c>
      <c r="N2445" t="s">
        <v>56</v>
      </c>
      <c r="O2445" t="s">
        <v>806</v>
      </c>
      <c r="P2445" t="s">
        <v>878</v>
      </c>
      <c r="Q2445" t="s">
        <v>41</v>
      </c>
      <c r="R2445" s="44" t="s">
        <v>879</v>
      </c>
      <c r="S2445" s="45" t="s">
        <v>880</v>
      </c>
      <c r="T2445" t="s">
        <v>866</v>
      </c>
      <c r="U2445" t="s">
        <v>867</v>
      </c>
      <c r="W2445">
        <v>2002</v>
      </c>
      <c r="X2445" t="s">
        <v>46</v>
      </c>
      <c r="Z2445" s="2"/>
      <c r="AB2445" t="str">
        <f t="shared" si="63"/>
        <v>POL_Animalia_Apoidea_2002.zip</v>
      </c>
      <c r="AC2445" s="8"/>
      <c r="AD2445" t="s">
        <v>881</v>
      </c>
      <c r="AE2445" s="1" t="s">
        <v>869</v>
      </c>
      <c r="AF2445" t="str">
        <f>VLOOKUP(AE2445,[1]urls_output!$A:$B,2,FALSE)</f>
        <v>T</v>
      </c>
    </row>
    <row r="2446" spans="1:32" ht="15" customHeight="1">
      <c r="A2446">
        <v>2491</v>
      </c>
      <c r="B2446" t="s">
        <v>31</v>
      </c>
      <c r="C2446" s="15" t="s">
        <v>556</v>
      </c>
      <c r="D2446" t="s">
        <v>34</v>
      </c>
      <c r="E2446" t="s">
        <v>34</v>
      </c>
      <c r="F2446" t="s">
        <v>34</v>
      </c>
      <c r="G2446" t="s">
        <v>34</v>
      </c>
      <c r="H2446" t="s">
        <v>34</v>
      </c>
      <c r="I2446" t="s">
        <v>557</v>
      </c>
      <c r="J2446" t="s">
        <v>558</v>
      </c>
      <c r="K2446" t="s">
        <v>37</v>
      </c>
      <c r="L2446" t="s">
        <v>38</v>
      </c>
      <c r="M2446" t="s">
        <v>55</v>
      </c>
      <c r="N2446" t="s">
        <v>56</v>
      </c>
      <c r="O2446" t="s">
        <v>2246</v>
      </c>
      <c r="P2446" t="s">
        <v>2246</v>
      </c>
      <c r="Q2446" t="s">
        <v>41</v>
      </c>
      <c r="R2446" s="44" t="s">
        <v>7836</v>
      </c>
      <c r="S2446" s="45" t="s">
        <v>7837</v>
      </c>
      <c r="T2446" t="s">
        <v>866</v>
      </c>
      <c r="U2446" t="s">
        <v>867</v>
      </c>
      <c r="W2446">
        <v>2002</v>
      </c>
      <c r="X2446" t="s">
        <v>46</v>
      </c>
      <c r="Z2446" s="2"/>
      <c r="AB2446" t="str">
        <f t="shared" si="63"/>
        <v>POL_Animalia_Trichoptera_2002.zip</v>
      </c>
      <c r="AC2446" s="8"/>
      <c r="AD2446" t="s">
        <v>7838</v>
      </c>
      <c r="AE2446" s="1" t="s">
        <v>869</v>
      </c>
      <c r="AF2446" t="str">
        <f>VLOOKUP(AE2446,[1]urls_output!$A:$B,2,FALSE)</f>
        <v>T</v>
      </c>
    </row>
    <row r="2447" spans="1:32" ht="15" customHeight="1">
      <c r="A2447">
        <v>2492</v>
      </c>
      <c r="B2447" t="s">
        <v>31</v>
      </c>
      <c r="C2447" s="15" t="s">
        <v>556</v>
      </c>
      <c r="D2447" t="s">
        <v>34</v>
      </c>
      <c r="E2447" t="s">
        <v>34</v>
      </c>
      <c r="F2447" t="s">
        <v>34</v>
      </c>
      <c r="G2447" t="s">
        <v>34</v>
      </c>
      <c r="H2447" t="s">
        <v>34</v>
      </c>
      <c r="I2447" t="s">
        <v>557</v>
      </c>
      <c r="J2447" t="s">
        <v>558</v>
      </c>
      <c r="K2447" t="s">
        <v>37</v>
      </c>
      <c r="L2447" t="s">
        <v>38</v>
      </c>
      <c r="M2447" t="s">
        <v>55</v>
      </c>
      <c r="N2447" t="s">
        <v>56</v>
      </c>
      <c r="O2447" t="s">
        <v>158</v>
      </c>
      <c r="P2447" t="s">
        <v>158</v>
      </c>
      <c r="Q2447" t="s">
        <v>41</v>
      </c>
      <c r="R2447" s="44" t="s">
        <v>5750</v>
      </c>
      <c r="S2447" s="45" t="s">
        <v>5751</v>
      </c>
      <c r="T2447" t="s">
        <v>866</v>
      </c>
      <c r="U2447" t="s">
        <v>867</v>
      </c>
      <c r="W2447">
        <v>2002</v>
      </c>
      <c r="X2447" t="s">
        <v>46</v>
      </c>
      <c r="Z2447" s="2"/>
      <c r="AB2447" t="str">
        <f t="shared" si="63"/>
        <v>POL_Animalia_Lepidoptera_2002.zip</v>
      </c>
      <c r="AC2447" s="8"/>
      <c r="AD2447" t="s">
        <v>5752</v>
      </c>
      <c r="AE2447" s="1" t="s">
        <v>869</v>
      </c>
      <c r="AF2447" t="str">
        <f>VLOOKUP(AE2447,[1]urls_output!$A:$B,2,FALSE)</f>
        <v>T</v>
      </c>
    </row>
    <row r="2448" spans="1:32" ht="15" customHeight="1">
      <c r="A2448">
        <v>2493</v>
      </c>
      <c r="B2448" t="s">
        <v>31</v>
      </c>
      <c r="C2448" s="15" t="s">
        <v>556</v>
      </c>
      <c r="D2448" t="s">
        <v>34</v>
      </c>
      <c r="E2448" t="s">
        <v>34</v>
      </c>
      <c r="F2448" t="s">
        <v>34</v>
      </c>
      <c r="G2448" t="s">
        <v>34</v>
      </c>
      <c r="H2448" t="s">
        <v>34</v>
      </c>
      <c r="I2448" t="s">
        <v>557</v>
      </c>
      <c r="J2448" t="s">
        <v>558</v>
      </c>
      <c r="K2448" t="s">
        <v>37</v>
      </c>
      <c r="L2448" t="s">
        <v>38</v>
      </c>
      <c r="M2448" t="s">
        <v>55</v>
      </c>
      <c r="N2448" t="s">
        <v>56</v>
      </c>
      <c r="O2448" t="s">
        <v>820</v>
      </c>
      <c r="P2448" t="s">
        <v>820</v>
      </c>
      <c r="Q2448" t="s">
        <v>41</v>
      </c>
      <c r="R2448" s="44" t="s">
        <v>2520</v>
      </c>
      <c r="S2448" s="45" t="s">
        <v>2521</v>
      </c>
      <c r="T2448" t="s">
        <v>866</v>
      </c>
      <c r="U2448" t="s">
        <v>867</v>
      </c>
      <c r="W2448">
        <v>2002</v>
      </c>
      <c r="X2448" t="s">
        <v>46</v>
      </c>
      <c r="Z2448" s="2"/>
      <c r="AB2448" t="str">
        <f t="shared" si="63"/>
        <v>POL_Animalia_Coleoptera_2002.zip</v>
      </c>
      <c r="AC2448" s="8"/>
      <c r="AD2448" t="s">
        <v>2522</v>
      </c>
      <c r="AE2448" s="1" t="s">
        <v>869</v>
      </c>
      <c r="AF2448" t="str">
        <f>VLOOKUP(AE2448,[1]urls_output!$A:$B,2,FALSE)</f>
        <v>T</v>
      </c>
    </row>
    <row r="2449" spans="1:32" ht="15" customHeight="1">
      <c r="A2449">
        <v>2494</v>
      </c>
      <c r="B2449" t="s">
        <v>31</v>
      </c>
      <c r="C2449" s="15" t="s">
        <v>556</v>
      </c>
      <c r="D2449" t="s">
        <v>34</v>
      </c>
      <c r="E2449" t="s">
        <v>34</v>
      </c>
      <c r="F2449" t="s">
        <v>34</v>
      </c>
      <c r="G2449" t="s">
        <v>34</v>
      </c>
      <c r="H2449" t="s">
        <v>34</v>
      </c>
      <c r="I2449" t="s">
        <v>557</v>
      </c>
      <c r="J2449" t="s">
        <v>558</v>
      </c>
      <c r="K2449" t="s">
        <v>37</v>
      </c>
      <c r="L2449" t="s">
        <v>38</v>
      </c>
      <c r="M2449" t="s">
        <v>55</v>
      </c>
      <c r="N2449" t="s">
        <v>56</v>
      </c>
      <c r="O2449" t="s">
        <v>57</v>
      </c>
      <c r="P2449" t="s">
        <v>57</v>
      </c>
      <c r="Q2449" t="s">
        <v>41</v>
      </c>
      <c r="R2449" s="44" t="s">
        <v>5452</v>
      </c>
      <c r="S2449" s="45" t="s">
        <v>5453</v>
      </c>
      <c r="T2449" t="s">
        <v>866</v>
      </c>
      <c r="U2449" t="s">
        <v>867</v>
      </c>
      <c r="W2449">
        <v>2002</v>
      </c>
      <c r="X2449" t="s">
        <v>46</v>
      </c>
      <c r="Z2449" s="2"/>
      <c r="AB2449" t="str">
        <f t="shared" si="63"/>
        <v>POL_Animalia_Hemiptera_2002.zip</v>
      </c>
      <c r="AC2449" s="8"/>
      <c r="AD2449" t="s">
        <v>5454</v>
      </c>
      <c r="AE2449" s="1" t="s">
        <v>869</v>
      </c>
      <c r="AF2449" t="str">
        <f>VLOOKUP(AE2449,[1]urls_output!$A:$B,2,FALSE)</f>
        <v>T</v>
      </c>
    </row>
    <row r="2450" spans="1:32" ht="15" customHeight="1">
      <c r="A2450">
        <v>2495</v>
      </c>
      <c r="B2450" t="s">
        <v>31</v>
      </c>
      <c r="C2450" s="15" t="s">
        <v>556</v>
      </c>
      <c r="D2450" t="s">
        <v>34</v>
      </c>
      <c r="E2450" t="s">
        <v>34</v>
      </c>
      <c r="F2450" t="s">
        <v>34</v>
      </c>
      <c r="G2450" t="s">
        <v>34</v>
      </c>
      <c r="H2450" t="s">
        <v>34</v>
      </c>
      <c r="I2450" t="s">
        <v>557</v>
      </c>
      <c r="J2450" t="s">
        <v>558</v>
      </c>
      <c r="K2450" t="s">
        <v>37</v>
      </c>
      <c r="L2450" t="s">
        <v>38</v>
      </c>
      <c r="M2450" t="s">
        <v>55</v>
      </c>
      <c r="N2450" t="s">
        <v>56</v>
      </c>
      <c r="O2450" t="s">
        <v>2283</v>
      </c>
      <c r="P2450" t="s">
        <v>2283</v>
      </c>
      <c r="Q2450" t="s">
        <v>41</v>
      </c>
      <c r="R2450" s="44" t="s">
        <v>7051</v>
      </c>
      <c r="S2450" s="45" t="s">
        <v>7052</v>
      </c>
      <c r="T2450" t="s">
        <v>866</v>
      </c>
      <c r="U2450" t="s">
        <v>867</v>
      </c>
      <c r="W2450">
        <v>2002</v>
      </c>
      <c r="X2450" t="s">
        <v>46</v>
      </c>
      <c r="Z2450" s="2"/>
      <c r="AB2450" t="str">
        <f t="shared" si="63"/>
        <v>POL_Animalia_Orthoptera_2002.zip</v>
      </c>
      <c r="AC2450" s="8"/>
      <c r="AD2450" t="s">
        <v>7053</v>
      </c>
      <c r="AE2450" s="1" t="s">
        <v>869</v>
      </c>
      <c r="AF2450" t="str">
        <f>VLOOKUP(AE2450,[1]urls_output!$A:$B,2,FALSE)</f>
        <v>T</v>
      </c>
    </row>
    <row r="2451" spans="1:32" ht="15" customHeight="1">
      <c r="A2451">
        <v>2496</v>
      </c>
      <c r="B2451" t="s">
        <v>31</v>
      </c>
      <c r="C2451" s="15" t="s">
        <v>556</v>
      </c>
      <c r="D2451" t="s">
        <v>34</v>
      </c>
      <c r="E2451" t="s">
        <v>34</v>
      </c>
      <c r="F2451" t="s">
        <v>34</v>
      </c>
      <c r="G2451" t="s">
        <v>34</v>
      </c>
      <c r="H2451" t="s">
        <v>34</v>
      </c>
      <c r="I2451" t="s">
        <v>557</v>
      </c>
      <c r="J2451" t="s">
        <v>558</v>
      </c>
      <c r="K2451" t="s">
        <v>37</v>
      </c>
      <c r="L2451" t="s">
        <v>38</v>
      </c>
      <c r="M2451" t="s">
        <v>55</v>
      </c>
      <c r="N2451" t="s">
        <v>56</v>
      </c>
      <c r="O2451" t="s">
        <v>7114</v>
      </c>
      <c r="P2451" t="s">
        <v>7114</v>
      </c>
      <c r="Q2451" t="s">
        <v>41</v>
      </c>
      <c r="R2451" s="44" t="s">
        <v>7119</v>
      </c>
      <c r="S2451" s="45" t="s">
        <v>7120</v>
      </c>
      <c r="T2451" t="s">
        <v>866</v>
      </c>
      <c r="U2451" t="s">
        <v>867</v>
      </c>
      <c r="W2451">
        <v>2002</v>
      </c>
      <c r="X2451" t="s">
        <v>46</v>
      </c>
      <c r="Z2451" s="2"/>
      <c r="AB2451" t="str">
        <f t="shared" si="63"/>
        <v>POL_Animalia_Plecoptera_2002.zip</v>
      </c>
      <c r="AC2451" s="8"/>
      <c r="AD2451" t="s">
        <v>7121</v>
      </c>
      <c r="AE2451" s="1" t="s">
        <v>869</v>
      </c>
      <c r="AF2451" t="str">
        <f>VLOOKUP(AE2451,[1]urls_output!$A:$B,2,FALSE)</f>
        <v>T</v>
      </c>
    </row>
    <row r="2452" spans="1:32" ht="15" customHeight="1">
      <c r="A2452">
        <v>2497</v>
      </c>
      <c r="B2452" t="s">
        <v>31</v>
      </c>
      <c r="C2452" s="15" t="s">
        <v>556</v>
      </c>
      <c r="D2452" t="s">
        <v>34</v>
      </c>
      <c r="E2452" t="s">
        <v>34</v>
      </c>
      <c r="F2452" t="s">
        <v>34</v>
      </c>
      <c r="G2452" t="s">
        <v>34</v>
      </c>
      <c r="H2452" t="s">
        <v>34</v>
      </c>
      <c r="I2452" t="s">
        <v>557</v>
      </c>
      <c r="J2452" t="s">
        <v>558</v>
      </c>
      <c r="K2452" t="s">
        <v>37</v>
      </c>
      <c r="L2452" t="s">
        <v>38</v>
      </c>
      <c r="M2452" t="s">
        <v>55</v>
      </c>
      <c r="N2452" t="s">
        <v>56</v>
      </c>
      <c r="O2452" t="s">
        <v>817</v>
      </c>
      <c r="P2452" t="s">
        <v>817</v>
      </c>
      <c r="Q2452" t="s">
        <v>41</v>
      </c>
      <c r="R2452" s="44" t="s">
        <v>6884</v>
      </c>
      <c r="S2452" s="45" t="s">
        <v>6885</v>
      </c>
      <c r="T2452" t="s">
        <v>866</v>
      </c>
      <c r="U2452" t="s">
        <v>867</v>
      </c>
      <c r="W2452">
        <v>2002</v>
      </c>
      <c r="X2452" t="s">
        <v>46</v>
      </c>
      <c r="Z2452" s="2"/>
      <c r="AB2452" t="str">
        <f t="shared" si="63"/>
        <v>POL_Animalia_Odonata_2002.zip</v>
      </c>
      <c r="AC2452" s="8"/>
      <c r="AD2452" t="s">
        <v>6886</v>
      </c>
      <c r="AE2452" s="1" t="s">
        <v>869</v>
      </c>
      <c r="AF2452" t="str">
        <f>VLOOKUP(AE2452,[1]urls_output!$A:$B,2,FALSE)</f>
        <v>T</v>
      </c>
    </row>
    <row r="2453" spans="1:32" ht="15" customHeight="1">
      <c r="A2453">
        <v>2498</v>
      </c>
      <c r="B2453" t="s">
        <v>31</v>
      </c>
      <c r="C2453" s="15" t="s">
        <v>556</v>
      </c>
      <c r="D2453" t="s">
        <v>34</v>
      </c>
      <c r="E2453" t="s">
        <v>34</v>
      </c>
      <c r="F2453" t="s">
        <v>34</v>
      </c>
      <c r="G2453" t="s">
        <v>34</v>
      </c>
      <c r="H2453" t="s">
        <v>34</v>
      </c>
      <c r="I2453" t="s">
        <v>557</v>
      </c>
      <c r="J2453" t="s">
        <v>558</v>
      </c>
      <c r="K2453" t="s">
        <v>37</v>
      </c>
      <c r="L2453" t="s">
        <v>38</v>
      </c>
      <c r="M2453" t="s">
        <v>55</v>
      </c>
      <c r="N2453" t="s">
        <v>56</v>
      </c>
      <c r="O2453" t="s">
        <v>6430</v>
      </c>
      <c r="P2453" t="s">
        <v>6431</v>
      </c>
      <c r="Q2453" t="s">
        <v>41</v>
      </c>
      <c r="R2453" s="44" t="s">
        <v>6472</v>
      </c>
      <c r="S2453" s="45" t="s">
        <v>6473</v>
      </c>
      <c r="T2453" t="s">
        <v>866</v>
      </c>
      <c r="U2453" t="s">
        <v>867</v>
      </c>
      <c r="W2453">
        <v>2002</v>
      </c>
      <c r="X2453" t="s">
        <v>46</v>
      </c>
      <c r="Z2453" s="2"/>
      <c r="AB2453" t="str">
        <f t="shared" si="63"/>
        <v>POL_Animalia_Mayflies_2002.zip</v>
      </c>
      <c r="AC2453" s="8"/>
      <c r="AD2453" t="s">
        <v>6474</v>
      </c>
      <c r="AE2453" s="1" t="s">
        <v>869</v>
      </c>
      <c r="AF2453" t="str">
        <f>VLOOKUP(AE2453,[1]urls_output!$A:$B,2,FALSE)</f>
        <v>T</v>
      </c>
    </row>
    <row r="2454" spans="1:32" ht="15" customHeight="1">
      <c r="A2454">
        <v>2499</v>
      </c>
      <c r="B2454" t="s">
        <v>31</v>
      </c>
      <c r="C2454" s="15" t="s">
        <v>556</v>
      </c>
      <c r="D2454" t="s">
        <v>34</v>
      </c>
      <c r="E2454" t="s">
        <v>34</v>
      </c>
      <c r="F2454" t="s">
        <v>34</v>
      </c>
      <c r="G2454" t="s">
        <v>34</v>
      </c>
      <c r="H2454" t="s">
        <v>34</v>
      </c>
      <c r="I2454" t="s">
        <v>557</v>
      </c>
      <c r="J2454" t="s">
        <v>558</v>
      </c>
      <c r="K2454" t="s">
        <v>37</v>
      </c>
      <c r="L2454" t="s">
        <v>38</v>
      </c>
      <c r="M2454" t="s">
        <v>166</v>
      </c>
      <c r="N2454" t="s">
        <v>167</v>
      </c>
      <c r="P2454" t="s">
        <v>167</v>
      </c>
      <c r="Q2454" t="s">
        <v>41</v>
      </c>
      <c r="R2454" s="44" t="s">
        <v>926</v>
      </c>
      <c r="S2454" s="45" t="s">
        <v>927</v>
      </c>
      <c r="T2454" t="s">
        <v>866</v>
      </c>
      <c r="U2454" t="s">
        <v>867</v>
      </c>
      <c r="W2454">
        <v>2002</v>
      </c>
      <c r="X2454" t="s">
        <v>46</v>
      </c>
      <c r="Z2454" s="2"/>
      <c r="AB2454" t="str">
        <f t="shared" si="63"/>
        <v>POL_Animalia_Arachnida_2002.zip</v>
      </c>
      <c r="AC2454" s="8"/>
      <c r="AD2454" t="s">
        <v>928</v>
      </c>
      <c r="AE2454" s="1" t="s">
        <v>869</v>
      </c>
      <c r="AF2454" t="str">
        <f>VLOOKUP(AE2454,[1]urls_output!$A:$B,2,FALSE)</f>
        <v>T</v>
      </c>
    </row>
    <row r="2455" spans="1:32" ht="15" customHeight="1">
      <c r="A2455">
        <v>2500</v>
      </c>
      <c r="B2455" t="s">
        <v>31</v>
      </c>
      <c r="C2455" s="15" t="s">
        <v>556</v>
      </c>
      <c r="D2455" t="s">
        <v>34</v>
      </c>
      <c r="E2455" t="s">
        <v>34</v>
      </c>
      <c r="F2455" t="s">
        <v>34</v>
      </c>
      <c r="G2455" t="s">
        <v>34</v>
      </c>
      <c r="H2455" t="s">
        <v>34</v>
      </c>
      <c r="I2455" t="s">
        <v>557</v>
      </c>
      <c r="J2455" t="s">
        <v>558</v>
      </c>
      <c r="K2455" t="s">
        <v>37</v>
      </c>
      <c r="L2455" t="s">
        <v>38</v>
      </c>
      <c r="N2455" t="s">
        <v>962</v>
      </c>
      <c r="P2455" t="s">
        <v>962</v>
      </c>
      <c r="Q2455" t="s">
        <v>41</v>
      </c>
      <c r="R2455" s="44" t="s">
        <v>5973</v>
      </c>
      <c r="S2455" s="45" t="s">
        <v>5974</v>
      </c>
      <c r="T2455" t="s">
        <v>866</v>
      </c>
      <c r="U2455" t="s">
        <v>867</v>
      </c>
      <c r="W2455">
        <v>2002</v>
      </c>
      <c r="X2455" t="s">
        <v>46</v>
      </c>
      <c r="Z2455" s="2"/>
      <c r="AB2455" t="str">
        <f t="shared" si="63"/>
        <v>POL_Animalia_Malacostraca_2002.zip</v>
      </c>
      <c r="AC2455" s="8"/>
      <c r="AD2455" t="s">
        <v>5975</v>
      </c>
      <c r="AE2455" s="1" t="s">
        <v>869</v>
      </c>
      <c r="AF2455" t="str">
        <f>VLOOKUP(AE2455,[1]urls_output!$A:$B,2,FALSE)</f>
        <v>T</v>
      </c>
    </row>
    <row r="2456" spans="1:32" ht="15" customHeight="1">
      <c r="A2456">
        <v>2501</v>
      </c>
      <c r="B2456" t="s">
        <v>31</v>
      </c>
      <c r="C2456" s="15" t="s">
        <v>556</v>
      </c>
      <c r="D2456" t="s">
        <v>34</v>
      </c>
      <c r="E2456" t="s">
        <v>34</v>
      </c>
      <c r="F2456" t="s">
        <v>34</v>
      </c>
      <c r="G2456" t="s">
        <v>34</v>
      </c>
      <c r="H2456" t="s">
        <v>34</v>
      </c>
      <c r="I2456" t="s">
        <v>557</v>
      </c>
      <c r="J2456" t="s">
        <v>558</v>
      </c>
      <c r="K2456" t="s">
        <v>37</v>
      </c>
      <c r="L2456" t="s">
        <v>1656</v>
      </c>
      <c r="N2456" t="s">
        <v>1657</v>
      </c>
      <c r="P2456" t="s">
        <v>5499</v>
      </c>
      <c r="Q2456" t="s">
        <v>41</v>
      </c>
      <c r="R2456" s="44" t="s">
        <v>5504</v>
      </c>
      <c r="S2456" s="45" t="s">
        <v>5505</v>
      </c>
      <c r="T2456" t="s">
        <v>866</v>
      </c>
      <c r="U2456" t="s">
        <v>867</v>
      </c>
      <c r="W2456">
        <v>2002</v>
      </c>
      <c r="X2456" t="s">
        <v>46</v>
      </c>
      <c r="Z2456" s="2"/>
      <c r="AB2456" t="str">
        <f t="shared" si="63"/>
        <v>POL_Animalia_Hirudinea_2002.zip</v>
      </c>
      <c r="AC2456" s="8"/>
      <c r="AD2456" t="s">
        <v>5506</v>
      </c>
      <c r="AE2456" s="1" t="s">
        <v>869</v>
      </c>
      <c r="AF2456" t="str">
        <f>VLOOKUP(AE2456,[1]urls_output!$A:$B,2,FALSE)</f>
        <v>T</v>
      </c>
    </row>
    <row r="2457" spans="1:32" ht="15" customHeight="1">
      <c r="A2457">
        <v>2502</v>
      </c>
      <c r="B2457" t="s">
        <v>31</v>
      </c>
      <c r="C2457" s="15" t="s">
        <v>556</v>
      </c>
      <c r="D2457" t="s">
        <v>34</v>
      </c>
      <c r="E2457" t="s">
        <v>34</v>
      </c>
      <c r="F2457" t="s">
        <v>34</v>
      </c>
      <c r="G2457" t="s">
        <v>34</v>
      </c>
      <c r="H2457" t="s">
        <v>34</v>
      </c>
      <c r="I2457" t="s">
        <v>557</v>
      </c>
      <c r="J2457" t="s">
        <v>558</v>
      </c>
      <c r="K2457" t="s">
        <v>37</v>
      </c>
      <c r="L2457" t="s">
        <v>177</v>
      </c>
      <c r="M2457" t="s">
        <v>178</v>
      </c>
      <c r="P2457" t="s">
        <v>7962</v>
      </c>
      <c r="Q2457" t="s">
        <v>41</v>
      </c>
      <c r="R2457" s="44" t="s">
        <v>8033</v>
      </c>
      <c r="S2457" s="45" t="s">
        <v>8031</v>
      </c>
      <c r="T2457" t="s">
        <v>866</v>
      </c>
      <c r="U2457" t="s">
        <v>867</v>
      </c>
      <c r="W2457">
        <v>1992</v>
      </c>
      <c r="X2457" t="s">
        <v>46</v>
      </c>
      <c r="Z2457" s="2"/>
      <c r="AB2457" t="str">
        <f t="shared" si="63"/>
        <v>POL_Animalia_Vertebrates_1992.zip</v>
      </c>
      <c r="AC2457" s="8"/>
      <c r="AD2457" t="s">
        <v>8034</v>
      </c>
      <c r="AE2457" s="1" t="s">
        <v>885</v>
      </c>
      <c r="AF2457" t="str">
        <f>VLOOKUP(AE2457,[1]urls_output!$A:$B,2,FALSE)</f>
        <v>T</v>
      </c>
    </row>
    <row r="2458" spans="1:32" ht="15" customHeight="1">
      <c r="A2458">
        <v>2503</v>
      </c>
      <c r="B2458" t="s">
        <v>31</v>
      </c>
      <c r="C2458" s="15" t="s">
        <v>556</v>
      </c>
      <c r="D2458" t="s">
        <v>34</v>
      </c>
      <c r="E2458" t="s">
        <v>34</v>
      </c>
      <c r="F2458" t="s">
        <v>34</v>
      </c>
      <c r="G2458" t="s">
        <v>34</v>
      </c>
      <c r="H2458" t="s">
        <v>34</v>
      </c>
      <c r="I2458" t="s">
        <v>557</v>
      </c>
      <c r="J2458" t="s">
        <v>558</v>
      </c>
      <c r="K2458" t="s">
        <v>37</v>
      </c>
      <c r="L2458" t="s">
        <v>1560</v>
      </c>
      <c r="N2458" t="s">
        <v>1561</v>
      </c>
      <c r="P2458" t="s">
        <v>1561</v>
      </c>
      <c r="Q2458" t="s">
        <v>41</v>
      </c>
      <c r="R2458" s="44" t="s">
        <v>1580</v>
      </c>
      <c r="S2458" s="45" t="s">
        <v>1578</v>
      </c>
      <c r="T2458" t="s">
        <v>866</v>
      </c>
      <c r="U2458" t="s">
        <v>867</v>
      </c>
      <c r="W2458">
        <v>1992</v>
      </c>
      <c r="X2458" t="s">
        <v>46</v>
      </c>
      <c r="Z2458" s="2"/>
      <c r="AB2458" t="str">
        <f t="shared" si="63"/>
        <v>POL_Animalia_Bivalvia_1992.zip</v>
      </c>
      <c r="AC2458" s="8"/>
      <c r="AD2458" t="s">
        <v>1581</v>
      </c>
      <c r="AE2458" s="1" t="s">
        <v>885</v>
      </c>
      <c r="AF2458" t="str">
        <f>VLOOKUP(AE2458,[1]urls_output!$A:$B,2,FALSE)</f>
        <v>T</v>
      </c>
    </row>
    <row r="2459" spans="1:32" ht="15" customHeight="1">
      <c r="A2459">
        <v>2504</v>
      </c>
      <c r="B2459" t="s">
        <v>31</v>
      </c>
      <c r="C2459" s="15" t="s">
        <v>556</v>
      </c>
      <c r="D2459" t="s">
        <v>34</v>
      </c>
      <c r="E2459" t="s">
        <v>34</v>
      </c>
      <c r="F2459" t="s">
        <v>34</v>
      </c>
      <c r="G2459" t="s">
        <v>34</v>
      </c>
      <c r="H2459" t="s">
        <v>34</v>
      </c>
      <c r="I2459" t="s">
        <v>557</v>
      </c>
      <c r="J2459" t="s">
        <v>558</v>
      </c>
      <c r="K2459" t="s">
        <v>37</v>
      </c>
      <c r="L2459" t="s">
        <v>1560</v>
      </c>
      <c r="N2459" t="s">
        <v>5264</v>
      </c>
      <c r="P2459" t="s">
        <v>5265</v>
      </c>
      <c r="Q2459" t="s">
        <v>41</v>
      </c>
      <c r="R2459" s="44" t="s">
        <v>5269</v>
      </c>
      <c r="S2459" s="45" t="s">
        <v>5267</v>
      </c>
      <c r="T2459" t="s">
        <v>866</v>
      </c>
      <c r="U2459" t="s">
        <v>867</v>
      </c>
      <c r="W2459">
        <v>1992</v>
      </c>
      <c r="X2459" t="s">
        <v>46</v>
      </c>
      <c r="Z2459" s="2"/>
      <c r="AB2459" t="str">
        <f t="shared" si="63"/>
        <v>POL_Animalia_Freshwater Gastropods_1992.zip</v>
      </c>
      <c r="AC2459" s="8"/>
      <c r="AD2459" t="s">
        <v>5270</v>
      </c>
      <c r="AE2459" s="1" t="s">
        <v>885</v>
      </c>
      <c r="AF2459" t="str">
        <f>VLOOKUP(AE2459,[1]urls_output!$A:$B,2,FALSE)</f>
        <v>T</v>
      </c>
    </row>
    <row r="2460" spans="1:32" ht="15" customHeight="1">
      <c r="A2460">
        <v>2505</v>
      </c>
      <c r="B2460" t="s">
        <v>31</v>
      </c>
      <c r="C2460" s="15" t="s">
        <v>556</v>
      </c>
      <c r="D2460" t="s">
        <v>34</v>
      </c>
      <c r="E2460" t="s">
        <v>34</v>
      </c>
      <c r="F2460" t="s">
        <v>34</v>
      </c>
      <c r="G2460" t="s">
        <v>34</v>
      </c>
      <c r="H2460" t="s">
        <v>34</v>
      </c>
      <c r="I2460" t="s">
        <v>557</v>
      </c>
      <c r="J2460" t="s">
        <v>558</v>
      </c>
      <c r="K2460" t="s">
        <v>37</v>
      </c>
      <c r="L2460" t="s">
        <v>38</v>
      </c>
      <c r="M2460" t="s">
        <v>55</v>
      </c>
      <c r="N2460" t="s">
        <v>56</v>
      </c>
      <c r="O2460" t="s">
        <v>806</v>
      </c>
      <c r="P2460" t="s">
        <v>878</v>
      </c>
      <c r="Q2460" t="s">
        <v>41</v>
      </c>
      <c r="R2460" s="44" t="s">
        <v>882</v>
      </c>
      <c r="S2460" s="45" t="s">
        <v>883</v>
      </c>
      <c r="T2460" t="s">
        <v>866</v>
      </c>
      <c r="U2460" t="s">
        <v>867</v>
      </c>
      <c r="W2460">
        <v>1992</v>
      </c>
      <c r="X2460" t="s">
        <v>46</v>
      </c>
      <c r="Z2460" s="2"/>
      <c r="AB2460" t="str">
        <f t="shared" ref="AB2460:AB2487" si="64">IF(D2460="NA",   I2460&amp;"_"&amp;K2460&amp;"_"&amp;P2460&amp;"_"&amp;W2460&amp;"."&amp;T2460, I2460&amp;"_"&amp;D2460&amp;"_"&amp;K2460&amp;"_"&amp;P2460&amp;"_"&amp;W2460&amp;"."&amp;T2460)</f>
        <v>POL_Animalia_Apoidea_1992.zip</v>
      </c>
      <c r="AC2460" s="8"/>
      <c r="AD2460" t="s">
        <v>884</v>
      </c>
      <c r="AE2460" s="1" t="s">
        <v>885</v>
      </c>
      <c r="AF2460" t="str">
        <f>VLOOKUP(AE2460,[1]urls_output!$A:$B,2,FALSE)</f>
        <v>T</v>
      </c>
    </row>
    <row r="2461" spans="1:32" ht="15" customHeight="1">
      <c r="A2461">
        <v>2506</v>
      </c>
      <c r="B2461" t="s">
        <v>31</v>
      </c>
      <c r="C2461" s="15" t="s">
        <v>556</v>
      </c>
      <c r="D2461" t="s">
        <v>34</v>
      </c>
      <c r="E2461" t="s">
        <v>34</v>
      </c>
      <c r="F2461" t="s">
        <v>34</v>
      </c>
      <c r="G2461" t="s">
        <v>34</v>
      </c>
      <c r="H2461" t="s">
        <v>34</v>
      </c>
      <c r="I2461" t="s">
        <v>557</v>
      </c>
      <c r="J2461" t="s">
        <v>558</v>
      </c>
      <c r="K2461" t="s">
        <v>37</v>
      </c>
      <c r="L2461" t="s">
        <v>38</v>
      </c>
      <c r="M2461" t="s">
        <v>55</v>
      </c>
      <c r="N2461" t="s">
        <v>56</v>
      </c>
      <c r="O2461" t="s">
        <v>2246</v>
      </c>
      <c r="P2461" t="s">
        <v>2246</v>
      </c>
      <c r="Q2461" t="s">
        <v>41</v>
      </c>
      <c r="R2461" s="44" t="s">
        <v>7839</v>
      </c>
      <c r="S2461" s="45" t="s">
        <v>7840</v>
      </c>
      <c r="T2461" t="s">
        <v>866</v>
      </c>
      <c r="U2461" t="s">
        <v>867</v>
      </c>
      <c r="W2461">
        <v>1992</v>
      </c>
      <c r="X2461" t="s">
        <v>46</v>
      </c>
      <c r="Z2461" s="2"/>
      <c r="AB2461" t="str">
        <f t="shared" si="64"/>
        <v>POL_Animalia_Trichoptera_1992.zip</v>
      </c>
      <c r="AC2461" s="8"/>
      <c r="AD2461" t="s">
        <v>7841</v>
      </c>
      <c r="AE2461" s="1" t="s">
        <v>885</v>
      </c>
      <c r="AF2461" t="str">
        <f>VLOOKUP(AE2461,[1]urls_output!$A:$B,2,FALSE)</f>
        <v>T</v>
      </c>
    </row>
    <row r="2462" spans="1:32" ht="15" customHeight="1">
      <c r="A2462">
        <v>2507</v>
      </c>
      <c r="B2462" t="s">
        <v>31</v>
      </c>
      <c r="C2462" s="15" t="s">
        <v>556</v>
      </c>
      <c r="D2462" t="s">
        <v>34</v>
      </c>
      <c r="E2462" t="s">
        <v>34</v>
      </c>
      <c r="F2462" t="s">
        <v>34</v>
      </c>
      <c r="G2462" t="s">
        <v>34</v>
      </c>
      <c r="H2462" t="s">
        <v>34</v>
      </c>
      <c r="I2462" t="s">
        <v>557</v>
      </c>
      <c r="J2462" t="s">
        <v>558</v>
      </c>
      <c r="K2462" t="s">
        <v>37</v>
      </c>
      <c r="L2462" t="s">
        <v>38</v>
      </c>
      <c r="M2462" t="s">
        <v>55</v>
      </c>
      <c r="N2462" t="s">
        <v>56</v>
      </c>
      <c r="O2462" t="s">
        <v>7114</v>
      </c>
      <c r="P2462" t="s">
        <v>7114</v>
      </c>
      <c r="Q2462" t="s">
        <v>41</v>
      </c>
      <c r="R2462" s="44" t="s">
        <v>7122</v>
      </c>
      <c r="S2462" s="45" t="s">
        <v>7123</v>
      </c>
      <c r="T2462" t="s">
        <v>866</v>
      </c>
      <c r="U2462" t="s">
        <v>867</v>
      </c>
      <c r="W2462">
        <v>1992</v>
      </c>
      <c r="X2462" t="s">
        <v>46</v>
      </c>
      <c r="Z2462" s="2"/>
      <c r="AB2462" t="str">
        <f t="shared" si="64"/>
        <v>POL_Animalia_Plecoptera_1992.zip</v>
      </c>
      <c r="AC2462" s="8"/>
      <c r="AD2462" t="s">
        <v>7124</v>
      </c>
      <c r="AE2462" s="1" t="s">
        <v>885</v>
      </c>
      <c r="AF2462" t="str">
        <f>VLOOKUP(AE2462,[1]urls_output!$A:$B,2,FALSE)</f>
        <v>T</v>
      </c>
    </row>
    <row r="2463" spans="1:32" ht="15" customHeight="1">
      <c r="A2463">
        <v>2508</v>
      </c>
      <c r="B2463" t="s">
        <v>31</v>
      </c>
      <c r="C2463" s="15" t="s">
        <v>556</v>
      </c>
      <c r="D2463" t="s">
        <v>34</v>
      </c>
      <c r="E2463" t="s">
        <v>34</v>
      </c>
      <c r="F2463" t="s">
        <v>34</v>
      </c>
      <c r="G2463" t="s">
        <v>34</v>
      </c>
      <c r="H2463" t="s">
        <v>34</v>
      </c>
      <c r="I2463" t="s">
        <v>557</v>
      </c>
      <c r="J2463" t="s">
        <v>558</v>
      </c>
      <c r="K2463" t="s">
        <v>37</v>
      </c>
      <c r="L2463" t="s">
        <v>38</v>
      </c>
      <c r="M2463" t="s">
        <v>166</v>
      </c>
      <c r="N2463" t="s">
        <v>167</v>
      </c>
      <c r="O2463" t="s">
        <v>7862</v>
      </c>
      <c r="P2463" t="s">
        <v>7863</v>
      </c>
      <c r="Q2463" t="s">
        <v>41</v>
      </c>
      <c r="R2463" s="44" t="s">
        <v>7864</v>
      </c>
      <c r="S2463" s="31" t="s">
        <v>7865</v>
      </c>
      <c r="T2463" t="s">
        <v>44</v>
      </c>
      <c r="U2463" t="s">
        <v>72</v>
      </c>
      <c r="W2463">
        <v>2018</v>
      </c>
      <c r="X2463" t="s">
        <v>46</v>
      </c>
      <c r="Z2463" s="2"/>
      <c r="AB2463" t="str">
        <f t="shared" si="64"/>
        <v>POL_Animalia_Uropodina_2018.pdf</v>
      </c>
      <c r="AC2463" s="8"/>
      <c r="AD2463" t="s">
        <v>7866</v>
      </c>
      <c r="AE2463" s="1" t="s">
        <v>7867</v>
      </c>
      <c r="AF2463" t="s">
        <v>87</v>
      </c>
    </row>
    <row r="2464" spans="1:32" ht="15" customHeight="1">
      <c r="A2464">
        <v>2509</v>
      </c>
      <c r="B2464" t="s">
        <v>31</v>
      </c>
      <c r="C2464" s="15" t="s">
        <v>556</v>
      </c>
      <c r="D2464" t="s">
        <v>34</v>
      </c>
      <c r="E2464" t="s">
        <v>34</v>
      </c>
      <c r="F2464" t="s">
        <v>34</v>
      </c>
      <c r="G2464" t="s">
        <v>34</v>
      </c>
      <c r="H2464" t="s">
        <v>34</v>
      </c>
      <c r="I2464" t="s">
        <v>557</v>
      </c>
      <c r="J2464" t="s">
        <v>558</v>
      </c>
      <c r="K2464" t="s">
        <v>37</v>
      </c>
      <c r="L2464" t="s">
        <v>38</v>
      </c>
      <c r="M2464" t="s">
        <v>55</v>
      </c>
      <c r="N2464" t="s">
        <v>56</v>
      </c>
      <c r="O2464" t="s">
        <v>6430</v>
      </c>
      <c r="P2464" t="s">
        <v>6431</v>
      </c>
      <c r="Q2464" t="s">
        <v>41</v>
      </c>
      <c r="R2464" s="44" t="s">
        <v>6475</v>
      </c>
      <c r="S2464" s="45" t="s">
        <v>6476</v>
      </c>
      <c r="T2464" t="s">
        <v>866</v>
      </c>
      <c r="U2464" t="s">
        <v>867</v>
      </c>
      <c r="W2464">
        <v>1992</v>
      </c>
      <c r="X2464" t="s">
        <v>46</v>
      </c>
      <c r="Z2464" s="2"/>
      <c r="AB2464" t="str">
        <f t="shared" si="64"/>
        <v>POL_Animalia_Mayflies_1992.zip</v>
      </c>
      <c r="AC2464" s="8"/>
      <c r="AD2464" t="s">
        <v>6477</v>
      </c>
      <c r="AE2464" s="1" t="s">
        <v>885</v>
      </c>
      <c r="AF2464" t="str">
        <f>VLOOKUP(AE2464,[1]urls_output!$A:$B,2,FALSE)</f>
        <v>T</v>
      </c>
    </row>
    <row r="2465" spans="1:32" ht="15" customHeight="1">
      <c r="A2465">
        <v>2510</v>
      </c>
      <c r="B2465" t="s">
        <v>31</v>
      </c>
      <c r="C2465" s="15" t="s">
        <v>556</v>
      </c>
      <c r="D2465" t="s">
        <v>34</v>
      </c>
      <c r="E2465" t="s">
        <v>34</v>
      </c>
      <c r="F2465" t="s">
        <v>34</v>
      </c>
      <c r="G2465" t="s">
        <v>34</v>
      </c>
      <c r="H2465" t="s">
        <v>34</v>
      </c>
      <c r="I2465" t="s">
        <v>557</v>
      </c>
      <c r="J2465" t="s">
        <v>558</v>
      </c>
      <c r="K2465" t="s">
        <v>37</v>
      </c>
      <c r="L2465" t="s">
        <v>38</v>
      </c>
      <c r="N2465" t="s">
        <v>962</v>
      </c>
      <c r="P2465" t="s">
        <v>962</v>
      </c>
      <c r="Q2465" t="s">
        <v>41</v>
      </c>
      <c r="R2465" s="44" t="s">
        <v>5976</v>
      </c>
      <c r="S2465" s="45" t="s">
        <v>5977</v>
      </c>
      <c r="T2465" t="s">
        <v>866</v>
      </c>
      <c r="U2465" t="s">
        <v>867</v>
      </c>
      <c r="W2465">
        <v>1992</v>
      </c>
      <c r="X2465" t="s">
        <v>46</v>
      </c>
      <c r="Z2465" s="2"/>
      <c r="AB2465" t="str">
        <f t="shared" si="64"/>
        <v>POL_Animalia_Malacostraca_1992.zip</v>
      </c>
      <c r="AC2465" s="8"/>
      <c r="AD2465" t="s">
        <v>5978</v>
      </c>
      <c r="AE2465" s="1" t="s">
        <v>885</v>
      </c>
      <c r="AF2465" t="str">
        <f>VLOOKUP(AE2465,[1]urls_output!$A:$B,2,FALSE)</f>
        <v>T</v>
      </c>
    </row>
    <row r="2466" spans="1:32" ht="15" customHeight="1">
      <c r="A2466">
        <v>2511</v>
      </c>
      <c r="B2466" t="s">
        <v>31</v>
      </c>
      <c r="C2466" s="15" t="s">
        <v>556</v>
      </c>
      <c r="D2466" t="s">
        <v>4222</v>
      </c>
      <c r="E2466" t="s">
        <v>4223</v>
      </c>
      <c r="F2466" t="s">
        <v>34</v>
      </c>
      <c r="G2466" t="s">
        <v>34</v>
      </c>
      <c r="H2466" t="s">
        <v>34</v>
      </c>
      <c r="I2466" t="s">
        <v>557</v>
      </c>
      <c r="J2466" t="s">
        <v>558</v>
      </c>
      <c r="K2466" t="s">
        <v>96</v>
      </c>
      <c r="P2466" t="s">
        <v>3821</v>
      </c>
      <c r="Q2466" t="s">
        <v>41</v>
      </c>
      <c r="R2466" s="44" t="s">
        <v>4224</v>
      </c>
      <c r="S2466" s="45" t="s">
        <v>4225</v>
      </c>
      <c r="T2466" t="s">
        <v>1468</v>
      </c>
      <c r="U2466" t="s">
        <v>867</v>
      </c>
      <c r="W2466">
        <v>2020</v>
      </c>
      <c r="X2466" t="s">
        <v>46</v>
      </c>
      <c r="Z2466" s="5"/>
      <c r="AA2466" t="s">
        <v>4217</v>
      </c>
      <c r="AB2466" t="str">
        <f t="shared" si="64"/>
        <v>POL_Gdańsk Pomerania_Plantae_Flora_2020.book</v>
      </c>
      <c r="AC2466" s="5"/>
      <c r="AD2466" t="e">
        <v>#N/A</v>
      </c>
      <c r="AE2466" s="1" t="s">
        <v>4226</v>
      </c>
      <c r="AF2466" t="str">
        <f>VLOOKUP(AE2466,[1]urls_output!$A:$B,2,FALSE)</f>
        <v>T</v>
      </c>
    </row>
    <row r="2467" spans="1:32" ht="15" customHeight="1">
      <c r="A2467">
        <v>2512</v>
      </c>
      <c r="B2467" t="s">
        <v>31</v>
      </c>
      <c r="C2467" s="15" t="s">
        <v>556</v>
      </c>
      <c r="D2467" t="s">
        <v>4227</v>
      </c>
      <c r="E2467" t="s">
        <v>4228</v>
      </c>
      <c r="F2467" t="s">
        <v>34</v>
      </c>
      <c r="G2467" t="s">
        <v>34</v>
      </c>
      <c r="H2467" t="s">
        <v>34</v>
      </c>
      <c r="I2467" t="s">
        <v>557</v>
      </c>
      <c r="J2467" t="s">
        <v>558</v>
      </c>
      <c r="K2467" t="s">
        <v>96</v>
      </c>
      <c r="P2467" t="s">
        <v>3821</v>
      </c>
      <c r="Q2467" t="s">
        <v>41</v>
      </c>
      <c r="R2467" s="44" t="s">
        <v>4229</v>
      </c>
      <c r="S2467" s="45" t="s">
        <v>4230</v>
      </c>
      <c r="T2467" t="s">
        <v>44</v>
      </c>
      <c r="U2467" t="s">
        <v>867</v>
      </c>
      <c r="W2467">
        <v>2016</v>
      </c>
      <c r="X2467" t="s">
        <v>46</v>
      </c>
      <c r="Z2467" s="2"/>
      <c r="AB2467" t="str">
        <f t="shared" si="64"/>
        <v>POL_Lublin Voivodeship_Plantae_Flora_2016.pdf</v>
      </c>
      <c r="AC2467" s="8"/>
      <c r="AD2467" t="s">
        <v>4231</v>
      </c>
      <c r="AE2467" s="1" t="s">
        <v>4232</v>
      </c>
      <c r="AF2467" t="str">
        <f>VLOOKUP(AE2467,[1]urls_output!$A:$B,2,FALSE)</f>
        <v>T</v>
      </c>
    </row>
    <row r="2468" spans="1:32" ht="15" customHeight="1">
      <c r="A2468">
        <v>2513</v>
      </c>
      <c r="B2468" t="s">
        <v>31</v>
      </c>
      <c r="C2468" s="15" t="s">
        <v>556</v>
      </c>
      <c r="D2468" t="s">
        <v>4233</v>
      </c>
      <c r="E2468" t="s">
        <v>4234</v>
      </c>
      <c r="F2468" t="s">
        <v>34</v>
      </c>
      <c r="G2468" t="s">
        <v>34</v>
      </c>
      <c r="H2468" t="s">
        <v>34</v>
      </c>
      <c r="I2468" t="s">
        <v>557</v>
      </c>
      <c r="J2468" t="s">
        <v>558</v>
      </c>
      <c r="K2468" t="s">
        <v>96</v>
      </c>
      <c r="P2468" t="s">
        <v>3821</v>
      </c>
      <c r="Q2468" t="s">
        <v>41</v>
      </c>
      <c r="R2468" s="44" t="s">
        <v>4235</v>
      </c>
      <c r="S2468" s="45" t="s">
        <v>4236</v>
      </c>
      <c r="T2468" t="s">
        <v>44</v>
      </c>
      <c r="U2468" t="s">
        <v>867</v>
      </c>
      <c r="W2468">
        <v>2015</v>
      </c>
      <c r="X2468" t="s">
        <v>46</v>
      </c>
      <c r="Z2468" s="2"/>
      <c r="AB2468" t="str">
        <f t="shared" si="64"/>
        <v>POL_Podkarpackie Voivodeship_Plantae_Flora_2015.pdf</v>
      </c>
      <c r="AC2468" s="8"/>
      <c r="AD2468" t="s">
        <v>4237</v>
      </c>
      <c r="AE2468" s="1" t="s">
        <v>4238</v>
      </c>
      <c r="AF2468" t="s">
        <v>87</v>
      </c>
    </row>
    <row r="2469" spans="1:32" ht="15" customHeight="1">
      <c r="A2469">
        <v>2514</v>
      </c>
      <c r="B2469" t="s">
        <v>31</v>
      </c>
      <c r="C2469" s="15" t="s">
        <v>556</v>
      </c>
      <c r="D2469" t="s">
        <v>4222</v>
      </c>
      <c r="E2469" t="s">
        <v>4223</v>
      </c>
      <c r="F2469" t="s">
        <v>34</v>
      </c>
      <c r="G2469" t="s">
        <v>34</v>
      </c>
      <c r="H2469" t="s">
        <v>34</v>
      </c>
      <c r="I2469" t="s">
        <v>557</v>
      </c>
      <c r="J2469" t="s">
        <v>558</v>
      </c>
      <c r="K2469" t="s">
        <v>96</v>
      </c>
      <c r="P2469" t="s">
        <v>3821</v>
      </c>
      <c r="Q2469" t="s">
        <v>41</v>
      </c>
      <c r="R2469" s="44" t="s">
        <v>4239</v>
      </c>
      <c r="S2469" s="45" t="s">
        <v>4240</v>
      </c>
      <c r="T2469" t="s">
        <v>44</v>
      </c>
      <c r="U2469" t="s">
        <v>867</v>
      </c>
      <c r="W2469">
        <v>2014</v>
      </c>
      <c r="X2469" t="s">
        <v>46</v>
      </c>
      <c r="Z2469" s="2"/>
      <c r="AB2469" t="str">
        <f t="shared" si="64"/>
        <v>POL_Gdańsk Pomerania_Plantae_Flora_2014.pdf</v>
      </c>
      <c r="AC2469" s="8"/>
      <c r="AD2469" t="s">
        <v>4241</v>
      </c>
      <c r="AE2469" s="1" t="s">
        <v>4242</v>
      </c>
      <c r="AF2469" t="s">
        <v>87</v>
      </c>
    </row>
    <row r="2470" spans="1:32" ht="15" customHeight="1">
      <c r="A2470">
        <v>2515</v>
      </c>
      <c r="B2470" t="s">
        <v>31</v>
      </c>
      <c r="C2470" s="15" t="s">
        <v>556</v>
      </c>
      <c r="D2470" t="s">
        <v>2523</v>
      </c>
      <c r="E2470" t="s">
        <v>2524</v>
      </c>
      <c r="F2470" t="s">
        <v>34</v>
      </c>
      <c r="G2470" t="s">
        <v>34</v>
      </c>
      <c r="H2470" t="s">
        <v>34</v>
      </c>
      <c r="I2470" t="s">
        <v>557</v>
      </c>
      <c r="J2470" t="s">
        <v>558</v>
      </c>
      <c r="K2470" t="s">
        <v>37</v>
      </c>
      <c r="L2470" t="s">
        <v>177</v>
      </c>
      <c r="M2470" t="s">
        <v>178</v>
      </c>
      <c r="P2470" t="s">
        <v>7962</v>
      </c>
      <c r="Q2470" t="s">
        <v>41</v>
      </c>
      <c r="R2470" s="44" t="s">
        <v>8035</v>
      </c>
      <c r="S2470" s="45" t="s">
        <v>8036</v>
      </c>
      <c r="T2470" t="s">
        <v>44</v>
      </c>
      <c r="U2470" t="s">
        <v>867</v>
      </c>
      <c r="W2470">
        <v>2013</v>
      </c>
      <c r="X2470" t="s">
        <v>46</v>
      </c>
      <c r="Z2470" s="2"/>
      <c r="AB2470" t="str">
        <f t="shared" si="64"/>
        <v>POL_Silesian Voivodeship_Animalia_Vertebrates_2013.pdf</v>
      </c>
      <c r="AC2470" s="8"/>
      <c r="AD2470" t="s">
        <v>8037</v>
      </c>
      <c r="AE2470" s="1" t="s">
        <v>8038</v>
      </c>
      <c r="AF2470" t="str">
        <f>VLOOKUP(AE2470,[1]urls_output!$A:$B,2,FALSE)</f>
        <v>T</v>
      </c>
    </row>
    <row r="2471" spans="1:32" ht="15" customHeight="1">
      <c r="A2471">
        <v>2516</v>
      </c>
      <c r="B2471" t="s">
        <v>31</v>
      </c>
      <c r="C2471" s="15" t="s">
        <v>556</v>
      </c>
      <c r="D2471" t="s">
        <v>2523</v>
      </c>
      <c r="E2471" t="s">
        <v>2524</v>
      </c>
      <c r="F2471" t="s">
        <v>34</v>
      </c>
      <c r="G2471" t="s">
        <v>34</v>
      </c>
      <c r="H2471" t="s">
        <v>34</v>
      </c>
      <c r="I2471" t="s">
        <v>557</v>
      </c>
      <c r="J2471" t="s">
        <v>558</v>
      </c>
      <c r="K2471" t="s">
        <v>96</v>
      </c>
      <c r="P2471" t="s">
        <v>3821</v>
      </c>
      <c r="Q2471" t="s">
        <v>41</v>
      </c>
      <c r="R2471" s="11" t="s">
        <v>4243</v>
      </c>
      <c r="S2471" s="47" t="s">
        <v>4244</v>
      </c>
      <c r="T2471" t="s">
        <v>44</v>
      </c>
      <c r="U2471" t="s">
        <v>867</v>
      </c>
      <c r="W2471">
        <v>2012</v>
      </c>
      <c r="X2471" t="s">
        <v>46</v>
      </c>
      <c r="Z2471" s="2"/>
      <c r="AB2471" t="str">
        <f t="shared" si="64"/>
        <v>POL_Silesian Voivodeship_Plantae_Flora_2012.pdf</v>
      </c>
      <c r="AC2471" s="8"/>
      <c r="AD2471" t="s">
        <v>4245</v>
      </c>
      <c r="AE2471" s="16" t="s">
        <v>4246</v>
      </c>
      <c r="AF2471" t="str">
        <f>VLOOKUP(AE2471,[1]urls_output!$A:$B,2,FALSE)</f>
        <v>T</v>
      </c>
    </row>
    <row r="2472" spans="1:32" ht="15" customHeight="1">
      <c r="A2472">
        <v>2517</v>
      </c>
      <c r="B2472" t="s">
        <v>31</v>
      </c>
      <c r="C2472" s="15" t="s">
        <v>556</v>
      </c>
      <c r="D2472" t="s">
        <v>2523</v>
      </c>
      <c r="E2472" t="s">
        <v>2524</v>
      </c>
      <c r="F2472" t="s">
        <v>34</v>
      </c>
      <c r="G2472" t="s">
        <v>34</v>
      </c>
      <c r="H2472" t="s">
        <v>34</v>
      </c>
      <c r="I2472" t="s">
        <v>557</v>
      </c>
      <c r="J2472" t="s">
        <v>558</v>
      </c>
      <c r="K2472" t="s">
        <v>89</v>
      </c>
      <c r="P2472" t="s">
        <v>6627</v>
      </c>
      <c r="Q2472" t="s">
        <v>41</v>
      </c>
      <c r="R2472" s="11" t="s">
        <v>4243</v>
      </c>
      <c r="S2472" s="47" t="s">
        <v>4244</v>
      </c>
      <c r="T2472" t="s">
        <v>44</v>
      </c>
      <c r="U2472" t="s">
        <v>867</v>
      </c>
      <c r="W2472">
        <v>2012</v>
      </c>
      <c r="X2472" t="s">
        <v>46</v>
      </c>
      <c r="Z2472" s="2"/>
      <c r="AB2472" t="str">
        <f t="shared" si="64"/>
        <v>POL_Silesian Voivodeship_Fungi_Mushrooms_2012.pdf</v>
      </c>
      <c r="AC2472" s="8"/>
      <c r="AD2472" t="s">
        <v>4245</v>
      </c>
      <c r="AE2472" s="16" t="s">
        <v>4246</v>
      </c>
      <c r="AF2472" t="str">
        <f>VLOOKUP(AE2472,[1]urls_output!$A:$B,2,FALSE)</f>
        <v>T</v>
      </c>
    </row>
    <row r="2473" spans="1:32" ht="15" customHeight="1">
      <c r="A2473">
        <v>2518</v>
      </c>
      <c r="B2473" t="s">
        <v>31</v>
      </c>
      <c r="C2473" s="15" t="s">
        <v>556</v>
      </c>
      <c r="D2473" t="s">
        <v>2523</v>
      </c>
      <c r="E2473" t="s">
        <v>2524</v>
      </c>
      <c r="F2473" t="s">
        <v>34</v>
      </c>
      <c r="G2473" t="s">
        <v>34</v>
      </c>
      <c r="H2473" t="s">
        <v>34</v>
      </c>
      <c r="I2473" t="s">
        <v>557</v>
      </c>
      <c r="J2473" t="s">
        <v>558</v>
      </c>
      <c r="K2473" t="s">
        <v>37</v>
      </c>
      <c r="L2473" t="s">
        <v>38</v>
      </c>
      <c r="M2473" t="s">
        <v>55</v>
      </c>
      <c r="N2473" t="s">
        <v>56</v>
      </c>
      <c r="O2473" t="s">
        <v>820</v>
      </c>
      <c r="P2473" t="s">
        <v>820</v>
      </c>
      <c r="Q2473" t="s">
        <v>41</v>
      </c>
      <c r="R2473" s="44" t="s">
        <v>2525</v>
      </c>
      <c r="S2473" s="45" t="s">
        <v>2526</v>
      </c>
      <c r="T2473" t="s">
        <v>44</v>
      </c>
      <c r="U2473" t="s">
        <v>867</v>
      </c>
      <c r="W2473">
        <v>2012</v>
      </c>
      <c r="X2473" t="s">
        <v>46</v>
      </c>
      <c r="Z2473" s="2"/>
      <c r="AB2473" t="str">
        <f t="shared" si="64"/>
        <v>POL_Silesian Voivodeship_Animalia_Coleoptera_2012.pdf</v>
      </c>
      <c r="AC2473" s="8"/>
      <c r="AD2473" t="e">
        <v>#N/A</v>
      </c>
      <c r="AE2473" s="1" t="s">
        <v>2527</v>
      </c>
      <c r="AF2473" t="str">
        <f>VLOOKUP(AE2473,[1]urls_output!$A:$B,2,FALSE)</f>
        <v>T</v>
      </c>
    </row>
    <row r="2474" spans="1:32" ht="15" customHeight="1">
      <c r="A2474">
        <v>2519</v>
      </c>
      <c r="B2474" t="s">
        <v>31</v>
      </c>
      <c r="C2474" s="15" t="s">
        <v>556</v>
      </c>
      <c r="D2474" t="s">
        <v>2523</v>
      </c>
      <c r="E2474" t="s">
        <v>2524</v>
      </c>
      <c r="F2474" t="s">
        <v>34</v>
      </c>
      <c r="G2474" t="s">
        <v>34</v>
      </c>
      <c r="H2474" t="s">
        <v>34</v>
      </c>
      <c r="I2474" t="s">
        <v>557</v>
      </c>
      <c r="J2474" t="s">
        <v>558</v>
      </c>
      <c r="K2474" t="s">
        <v>37</v>
      </c>
      <c r="L2474" t="s">
        <v>38</v>
      </c>
      <c r="M2474" t="s">
        <v>55</v>
      </c>
      <c r="N2474" t="s">
        <v>56</v>
      </c>
      <c r="O2474" t="s">
        <v>817</v>
      </c>
      <c r="P2474" t="s">
        <v>817</v>
      </c>
      <c r="Q2474" t="s">
        <v>41</v>
      </c>
      <c r="R2474" s="44" t="s">
        <v>2525</v>
      </c>
      <c r="S2474" s="45" t="s">
        <v>2526</v>
      </c>
      <c r="T2474" t="s">
        <v>44</v>
      </c>
      <c r="U2474" t="s">
        <v>867</v>
      </c>
      <c r="W2474">
        <v>2012</v>
      </c>
      <c r="X2474" t="s">
        <v>46</v>
      </c>
      <c r="Z2474" s="2"/>
      <c r="AB2474" t="str">
        <f t="shared" si="64"/>
        <v>POL_Silesian Voivodeship_Animalia_Odonata_2012.pdf</v>
      </c>
      <c r="AC2474" s="8"/>
      <c r="AD2474" t="s">
        <v>5271</v>
      </c>
      <c r="AE2474" s="1" t="s">
        <v>2527</v>
      </c>
      <c r="AF2474" t="str">
        <f>VLOOKUP(AE2474,[1]urls_output!$A:$B,2,FALSE)</f>
        <v>T</v>
      </c>
    </row>
    <row r="2475" spans="1:32" ht="15" customHeight="1">
      <c r="A2475">
        <v>2520</v>
      </c>
      <c r="B2475" t="s">
        <v>31</v>
      </c>
      <c r="C2475" s="15" t="s">
        <v>556</v>
      </c>
      <c r="D2475" t="s">
        <v>2523</v>
      </c>
      <c r="E2475" t="s">
        <v>2524</v>
      </c>
      <c r="F2475" t="s">
        <v>34</v>
      </c>
      <c r="G2475" t="s">
        <v>34</v>
      </c>
      <c r="H2475" t="s">
        <v>34</v>
      </c>
      <c r="I2475" t="s">
        <v>557</v>
      </c>
      <c r="J2475" t="s">
        <v>558</v>
      </c>
      <c r="K2475" t="s">
        <v>37</v>
      </c>
      <c r="L2475" t="s">
        <v>1560</v>
      </c>
      <c r="N2475" t="s">
        <v>5264</v>
      </c>
      <c r="P2475" t="s">
        <v>5265</v>
      </c>
      <c r="Q2475" t="s">
        <v>41</v>
      </c>
      <c r="R2475" s="44" t="s">
        <v>2525</v>
      </c>
      <c r="S2475" s="45" t="s">
        <v>2526</v>
      </c>
      <c r="T2475" t="s">
        <v>44</v>
      </c>
      <c r="U2475" t="s">
        <v>867</v>
      </c>
      <c r="W2475">
        <v>2012</v>
      </c>
      <c r="X2475" t="s">
        <v>46</v>
      </c>
      <c r="Z2475" s="2"/>
      <c r="AB2475" t="str">
        <f t="shared" si="64"/>
        <v>POL_Silesian Voivodeship_Animalia_Freshwater Gastropods_2012.pdf</v>
      </c>
      <c r="AC2475" s="8"/>
      <c r="AD2475" t="s">
        <v>5271</v>
      </c>
      <c r="AE2475" s="1" t="s">
        <v>2527</v>
      </c>
      <c r="AF2475" t="str">
        <f>VLOOKUP(AE2475,[1]urls_output!$A:$B,2,FALSE)</f>
        <v>T</v>
      </c>
    </row>
    <row r="2476" spans="1:32" ht="15" customHeight="1">
      <c r="A2476">
        <v>2521</v>
      </c>
      <c r="B2476" t="s">
        <v>31</v>
      </c>
      <c r="C2476" s="15" t="s">
        <v>556</v>
      </c>
      <c r="D2476" t="s">
        <v>4247</v>
      </c>
      <c r="E2476" t="s">
        <v>4248</v>
      </c>
      <c r="F2476" t="s">
        <v>34</v>
      </c>
      <c r="G2476" t="s">
        <v>34</v>
      </c>
      <c r="H2476" t="s">
        <v>34</v>
      </c>
      <c r="I2476" t="s">
        <v>557</v>
      </c>
      <c r="J2476" t="s">
        <v>558</v>
      </c>
      <c r="K2476" t="s">
        <v>96</v>
      </c>
      <c r="P2476" t="s">
        <v>3821</v>
      </c>
      <c r="Q2476" t="s">
        <v>41</v>
      </c>
      <c r="R2476" s="44" t="s">
        <v>4249</v>
      </c>
      <c r="S2476" s="45" t="s">
        <v>4250</v>
      </c>
      <c r="T2476" t="s">
        <v>1468</v>
      </c>
      <c r="U2476" t="s">
        <v>867</v>
      </c>
      <c r="W2476">
        <v>2011</v>
      </c>
      <c r="X2476" t="s">
        <v>46</v>
      </c>
      <c r="Z2476" s="5"/>
      <c r="AA2476" t="s">
        <v>4217</v>
      </c>
      <c r="AB2476" t="str">
        <f t="shared" si="64"/>
        <v>POL_Łódź Voivodeship_Plantae_Flora_2011.book</v>
      </c>
      <c r="AC2476" s="5"/>
      <c r="AD2476" t="e">
        <v>#N/A</v>
      </c>
      <c r="AE2476" s="1" t="s">
        <v>4251</v>
      </c>
      <c r="AF2476" t="s">
        <v>87</v>
      </c>
    </row>
    <row r="2477" spans="1:32" ht="15" customHeight="1">
      <c r="A2477">
        <v>2522</v>
      </c>
      <c r="B2477" t="s">
        <v>31</v>
      </c>
      <c r="C2477" s="15" t="s">
        <v>556</v>
      </c>
      <c r="D2477" t="s">
        <v>4252</v>
      </c>
      <c r="E2477" t="s">
        <v>4234</v>
      </c>
      <c r="F2477" t="s">
        <v>34</v>
      </c>
      <c r="G2477" t="s">
        <v>34</v>
      </c>
      <c r="H2477" t="s">
        <v>34</v>
      </c>
      <c r="I2477" t="s">
        <v>557</v>
      </c>
      <c r="J2477" t="s">
        <v>558</v>
      </c>
      <c r="K2477" t="s">
        <v>96</v>
      </c>
      <c r="P2477" t="s">
        <v>3821</v>
      </c>
      <c r="Q2477" t="s">
        <v>41</v>
      </c>
      <c r="R2477" s="44" t="s">
        <v>4253</v>
      </c>
      <c r="S2477" s="45" t="s">
        <v>4254</v>
      </c>
      <c r="T2477" t="s">
        <v>1468</v>
      </c>
      <c r="U2477" t="s">
        <v>867</v>
      </c>
      <c r="W2477">
        <v>2008</v>
      </c>
      <c r="X2477" t="s">
        <v>46</v>
      </c>
      <c r="Z2477" s="5"/>
      <c r="AA2477" t="s">
        <v>4217</v>
      </c>
      <c r="AB2477" t="str">
        <f t="shared" si="64"/>
        <v>POL_Subcarpathian Voivodeship_Plantae_Flora_2008.book</v>
      </c>
      <c r="AC2477" s="5"/>
      <c r="AD2477" t="e">
        <v>#N/A</v>
      </c>
      <c r="AE2477" s="1" t="s">
        <v>4255</v>
      </c>
      <c r="AF2477" t="str">
        <f>VLOOKUP(AE2477,[1]urls_output!$A:$B,2,FALSE)</f>
        <v>T</v>
      </c>
    </row>
    <row r="2478" spans="1:32" ht="15" customHeight="1">
      <c r="A2478">
        <v>2523</v>
      </c>
      <c r="B2478" t="s">
        <v>31</v>
      </c>
      <c r="C2478" s="15" t="s">
        <v>556</v>
      </c>
      <c r="D2478" t="s">
        <v>4256</v>
      </c>
      <c r="E2478" t="s">
        <v>4257</v>
      </c>
      <c r="F2478" t="s">
        <v>34</v>
      </c>
      <c r="G2478" t="s">
        <v>34</v>
      </c>
      <c r="H2478" t="s">
        <v>34</v>
      </c>
      <c r="I2478" t="s">
        <v>557</v>
      </c>
      <c r="J2478" t="s">
        <v>558</v>
      </c>
      <c r="K2478" t="s">
        <v>96</v>
      </c>
      <c r="P2478" t="s">
        <v>3821</v>
      </c>
      <c r="Q2478" t="s">
        <v>41</v>
      </c>
      <c r="R2478" s="44" t="s">
        <v>4258</v>
      </c>
      <c r="S2478" s="45" t="s">
        <v>4259</v>
      </c>
      <c r="T2478" t="s">
        <v>44</v>
      </c>
      <c r="U2478" t="s">
        <v>867</v>
      </c>
      <c r="W2478">
        <v>2007</v>
      </c>
      <c r="X2478" t="s">
        <v>46</v>
      </c>
      <c r="Z2478" s="2"/>
      <c r="AB2478" t="str">
        <f t="shared" si="64"/>
        <v>POL_Wielkopolska_Plantae_Flora_2007.pdf</v>
      </c>
      <c r="AC2478" s="8"/>
      <c r="AD2478" t="e">
        <v>#N/A</v>
      </c>
      <c r="AE2478" s="1" t="s">
        <v>4260</v>
      </c>
      <c r="AF2478" t="str">
        <f>VLOOKUP(AE2478,[1]urls_output!$A:$B,2,FALSE)</f>
        <v>T</v>
      </c>
    </row>
    <row r="2479" spans="1:32" ht="15" customHeight="1">
      <c r="A2479">
        <v>2524</v>
      </c>
      <c r="B2479" t="s">
        <v>31</v>
      </c>
      <c r="C2479" s="15" t="s">
        <v>556</v>
      </c>
      <c r="D2479" t="s">
        <v>8039</v>
      </c>
      <c r="E2479" t="s">
        <v>8040</v>
      </c>
      <c r="F2479" t="s">
        <v>34</v>
      </c>
      <c r="G2479" t="s">
        <v>34</v>
      </c>
      <c r="H2479" t="s">
        <v>34</v>
      </c>
      <c r="I2479" t="s">
        <v>557</v>
      </c>
      <c r="J2479" t="s">
        <v>558</v>
      </c>
      <c r="K2479" t="s">
        <v>37</v>
      </c>
      <c r="L2479" t="s">
        <v>177</v>
      </c>
      <c r="M2479" t="s">
        <v>178</v>
      </c>
      <c r="P2479" t="s">
        <v>7962</v>
      </c>
      <c r="Q2479" t="s">
        <v>41</v>
      </c>
      <c r="R2479" s="44" t="s">
        <v>8041</v>
      </c>
      <c r="S2479" s="45" t="s">
        <v>8042</v>
      </c>
      <c r="T2479" t="s">
        <v>44</v>
      </c>
      <c r="U2479" t="s">
        <v>867</v>
      </c>
      <c r="W2479">
        <v>2004</v>
      </c>
      <c r="X2479" t="s">
        <v>46</v>
      </c>
      <c r="Z2479" s="2"/>
      <c r="AB2479" t="str">
        <f t="shared" si="64"/>
        <v>POL_Opole Voivodeship_Animalia_Vertebrates_2004.pdf</v>
      </c>
      <c r="AC2479" s="8"/>
      <c r="AD2479" t="s">
        <v>8043</v>
      </c>
      <c r="AE2479" s="1" t="s">
        <v>8044</v>
      </c>
      <c r="AF2479" t="str">
        <f>VLOOKUP(AE2479,[1]urls_output!$A:$B,2,FALSE)</f>
        <v>T</v>
      </c>
    </row>
    <row r="2480" spans="1:32" ht="15" customHeight="1">
      <c r="A2480">
        <v>2525</v>
      </c>
      <c r="B2480" t="s">
        <v>31</v>
      </c>
      <c r="C2480" s="15" t="s">
        <v>556</v>
      </c>
      <c r="D2480" t="s">
        <v>4261</v>
      </c>
      <c r="E2480" t="s">
        <v>34</v>
      </c>
      <c r="F2480" t="s">
        <v>34</v>
      </c>
      <c r="G2480" t="s">
        <v>4261</v>
      </c>
      <c r="H2480" t="s">
        <v>34</v>
      </c>
      <c r="I2480" t="s">
        <v>557</v>
      </c>
      <c r="J2480" t="s">
        <v>558</v>
      </c>
      <c r="K2480" t="s">
        <v>96</v>
      </c>
      <c r="P2480" t="s">
        <v>3821</v>
      </c>
      <c r="Q2480" t="s">
        <v>41</v>
      </c>
      <c r="R2480" s="44" t="s">
        <v>4262</v>
      </c>
      <c r="S2480" s="45" t="s">
        <v>4262</v>
      </c>
      <c r="T2480" t="s">
        <v>44</v>
      </c>
      <c r="U2480" t="s">
        <v>867</v>
      </c>
      <c r="W2480">
        <v>2002</v>
      </c>
      <c r="X2480" t="s">
        <v>46</v>
      </c>
      <c r="Z2480" s="2"/>
      <c r="AB2480" t="str">
        <f t="shared" si="64"/>
        <v>POL_Sudeten mountains_Plantae_Flora_2002.pdf</v>
      </c>
      <c r="AC2480" s="8"/>
      <c r="AD2480" t="s">
        <v>4263</v>
      </c>
      <c r="AE2480" s="1" t="s">
        <v>4264</v>
      </c>
      <c r="AF2480" t="s">
        <v>87</v>
      </c>
    </row>
    <row r="2481" spans="1:32" ht="15" customHeight="1">
      <c r="A2481">
        <v>2526</v>
      </c>
      <c r="B2481" t="s">
        <v>31</v>
      </c>
      <c r="C2481" s="15" t="s">
        <v>565</v>
      </c>
      <c r="D2481" t="s">
        <v>34</v>
      </c>
      <c r="E2481" t="s">
        <v>34</v>
      </c>
      <c r="F2481" t="s">
        <v>34</v>
      </c>
      <c r="G2481" t="s">
        <v>34</v>
      </c>
      <c r="H2481" t="s">
        <v>34</v>
      </c>
      <c r="I2481" t="s">
        <v>566</v>
      </c>
      <c r="J2481" t="s">
        <v>567</v>
      </c>
      <c r="K2481" t="s">
        <v>37</v>
      </c>
      <c r="P2481" t="s">
        <v>2907</v>
      </c>
      <c r="Q2481" t="s">
        <v>41</v>
      </c>
      <c r="R2481" s="44" t="s">
        <v>3375</v>
      </c>
      <c r="S2481" s="45" t="s">
        <v>3376</v>
      </c>
      <c r="T2481" t="s">
        <v>44</v>
      </c>
      <c r="U2481" t="s">
        <v>3377</v>
      </c>
      <c r="W2481">
        <v>2009</v>
      </c>
      <c r="X2481" t="s">
        <v>46</v>
      </c>
      <c r="Z2481" s="2"/>
      <c r="AB2481" t="str">
        <f t="shared" si="64"/>
        <v>UKR_Animalia_Fauna_2009.pdf</v>
      </c>
      <c r="AC2481" s="8"/>
      <c r="AD2481" t="e">
        <v>#N/A</v>
      </c>
      <c r="AE2481" s="1" t="s">
        <v>3378</v>
      </c>
      <c r="AF2481" t="s">
        <v>87</v>
      </c>
    </row>
    <row r="2482" spans="1:32" ht="15" customHeight="1">
      <c r="A2482">
        <v>2527</v>
      </c>
      <c r="B2482" t="s">
        <v>31</v>
      </c>
      <c r="C2482" s="15" t="s">
        <v>565</v>
      </c>
      <c r="D2482" t="s">
        <v>34</v>
      </c>
      <c r="E2482" t="s">
        <v>34</v>
      </c>
      <c r="F2482" t="s">
        <v>34</v>
      </c>
      <c r="G2482" t="s">
        <v>34</v>
      </c>
      <c r="H2482" t="s">
        <v>34</v>
      </c>
      <c r="I2482" t="s">
        <v>566</v>
      </c>
      <c r="J2482" t="s">
        <v>567</v>
      </c>
      <c r="K2482" t="s">
        <v>37</v>
      </c>
      <c r="P2482" t="s">
        <v>2907</v>
      </c>
      <c r="Q2482" t="s">
        <v>41</v>
      </c>
      <c r="R2482" s="44" t="s">
        <v>3379</v>
      </c>
      <c r="S2482" s="45" t="s">
        <v>3380</v>
      </c>
      <c r="T2482" t="s">
        <v>63</v>
      </c>
      <c r="U2482" t="s">
        <v>3377</v>
      </c>
      <c r="W2482">
        <v>2023</v>
      </c>
      <c r="X2482" t="s">
        <v>46</v>
      </c>
      <c r="Z2482" s="2"/>
      <c r="AB2482" t="str">
        <f t="shared" si="64"/>
        <v>UKR_Animalia_Fauna_2023.xlsx</v>
      </c>
      <c r="AC2482" s="8"/>
      <c r="AD2482" t="e">
        <v>#N/A</v>
      </c>
      <c r="AE2482" s="1" t="s">
        <v>3381</v>
      </c>
      <c r="AF2482" t="str">
        <f>VLOOKUP(AE2482,[1]urls_output!$A:$B,2,FALSE)</f>
        <v>T</v>
      </c>
    </row>
    <row r="2483" spans="1:32" ht="15" customHeight="1">
      <c r="A2483">
        <v>2528</v>
      </c>
      <c r="B2483" t="s">
        <v>31</v>
      </c>
      <c r="C2483" s="15" t="s">
        <v>565</v>
      </c>
      <c r="D2483" t="s">
        <v>34</v>
      </c>
      <c r="E2483" t="s">
        <v>34</v>
      </c>
      <c r="F2483" t="s">
        <v>34</v>
      </c>
      <c r="G2483" t="s">
        <v>34</v>
      </c>
      <c r="H2483" t="s">
        <v>34</v>
      </c>
      <c r="I2483" t="s">
        <v>566</v>
      </c>
      <c r="J2483" t="s">
        <v>567</v>
      </c>
      <c r="K2483" t="s">
        <v>96</v>
      </c>
      <c r="P2483" t="s">
        <v>3821</v>
      </c>
      <c r="Q2483" t="s">
        <v>41</v>
      </c>
      <c r="R2483" s="44" t="s">
        <v>4265</v>
      </c>
      <c r="S2483" s="45" t="s">
        <v>4265</v>
      </c>
      <c r="T2483" t="s">
        <v>866</v>
      </c>
      <c r="U2483" t="s">
        <v>3377</v>
      </c>
      <c r="W2483">
        <v>2009</v>
      </c>
      <c r="X2483" t="s">
        <v>46</v>
      </c>
      <c r="Z2483" s="2"/>
      <c r="AB2483" t="str">
        <f t="shared" si="64"/>
        <v>UKR_Plantae_Flora_2009.zip</v>
      </c>
      <c r="AC2483" s="8"/>
      <c r="AD2483" t="s">
        <v>4266</v>
      </c>
      <c r="AE2483" s="1" t="s">
        <v>4267</v>
      </c>
      <c r="AF2483" t="str">
        <f>VLOOKUP(AE2483,[1]urls_output!$A:$B,2,FALSE)</f>
        <v>T</v>
      </c>
    </row>
    <row r="2484" spans="1:32" ht="15" customHeight="1">
      <c r="A2484">
        <v>2529</v>
      </c>
      <c r="B2484" t="s">
        <v>31</v>
      </c>
      <c r="C2484" s="15" t="s">
        <v>565</v>
      </c>
      <c r="D2484" t="s">
        <v>34</v>
      </c>
      <c r="E2484" t="s">
        <v>34</v>
      </c>
      <c r="F2484" t="s">
        <v>34</v>
      </c>
      <c r="G2484" t="s">
        <v>34</v>
      </c>
      <c r="H2484" t="s">
        <v>34</v>
      </c>
      <c r="I2484" t="s">
        <v>566</v>
      </c>
      <c r="J2484" t="s">
        <v>567</v>
      </c>
      <c r="K2484" t="s">
        <v>89</v>
      </c>
      <c r="P2484" t="s">
        <v>89</v>
      </c>
      <c r="Q2484" t="s">
        <v>41</v>
      </c>
      <c r="R2484" s="44" t="s">
        <v>4265</v>
      </c>
      <c r="S2484" s="45" t="s">
        <v>4265</v>
      </c>
      <c r="T2484" t="s">
        <v>866</v>
      </c>
      <c r="U2484" t="s">
        <v>3377</v>
      </c>
      <c r="W2484">
        <v>2009</v>
      </c>
      <c r="X2484" t="s">
        <v>46</v>
      </c>
      <c r="Z2484" s="2"/>
      <c r="AB2484" t="str">
        <f t="shared" si="64"/>
        <v>UKR_Fungi_Fungi_2009.zip</v>
      </c>
      <c r="AC2484" s="8"/>
      <c r="AD2484" t="s">
        <v>4266</v>
      </c>
      <c r="AE2484" s="1" t="s">
        <v>4267</v>
      </c>
      <c r="AF2484" t="str">
        <f>VLOOKUP(AE2484,[1]urls_output!$A:$B,2,FALSE)</f>
        <v>T</v>
      </c>
    </row>
    <row r="2485" spans="1:32" ht="15" customHeight="1">
      <c r="A2485">
        <v>2530</v>
      </c>
      <c r="B2485" t="s">
        <v>31</v>
      </c>
      <c r="C2485" s="15" t="s">
        <v>565</v>
      </c>
      <c r="D2485" t="s">
        <v>34</v>
      </c>
      <c r="E2485" t="s">
        <v>34</v>
      </c>
      <c r="F2485" t="s">
        <v>34</v>
      </c>
      <c r="G2485" t="s">
        <v>34</v>
      </c>
      <c r="H2485" t="s">
        <v>34</v>
      </c>
      <c r="I2485" t="s">
        <v>566</v>
      </c>
      <c r="J2485" t="s">
        <v>567</v>
      </c>
      <c r="K2485" t="s">
        <v>89</v>
      </c>
      <c r="P2485" t="s">
        <v>89</v>
      </c>
      <c r="Q2485" t="s">
        <v>41</v>
      </c>
      <c r="R2485" s="44" t="s">
        <v>5367</v>
      </c>
      <c r="S2485" s="45" t="s">
        <v>5368</v>
      </c>
      <c r="T2485" t="s">
        <v>44</v>
      </c>
      <c r="U2485" t="s">
        <v>3377</v>
      </c>
      <c r="W2485">
        <v>2022</v>
      </c>
      <c r="X2485" t="s">
        <v>46</v>
      </c>
      <c r="Z2485" s="2"/>
      <c r="AB2485" t="str">
        <f t="shared" si="64"/>
        <v>UKR_Fungi_Fungi_2022.pdf</v>
      </c>
      <c r="AC2485" s="8"/>
      <c r="AD2485" t="s">
        <v>5369</v>
      </c>
      <c r="AE2485" s="1" t="s">
        <v>5370</v>
      </c>
      <c r="AF2485" t="s">
        <v>87</v>
      </c>
    </row>
    <row r="2486" spans="1:32" ht="15" customHeight="1">
      <c r="A2486">
        <v>2531</v>
      </c>
      <c r="B2486" t="s">
        <v>31</v>
      </c>
      <c r="C2486" s="15" t="s">
        <v>565</v>
      </c>
      <c r="D2486" t="s">
        <v>4268</v>
      </c>
      <c r="E2486" t="s">
        <v>4268</v>
      </c>
      <c r="F2486" t="s">
        <v>34</v>
      </c>
      <c r="G2486" t="s">
        <v>34</v>
      </c>
      <c r="H2486" t="s">
        <v>34</v>
      </c>
      <c r="I2486" t="s">
        <v>566</v>
      </c>
      <c r="J2486" t="s">
        <v>567</v>
      </c>
      <c r="K2486" t="s">
        <v>96</v>
      </c>
      <c r="P2486" t="s">
        <v>3821</v>
      </c>
      <c r="Q2486" t="s">
        <v>41</v>
      </c>
      <c r="R2486" s="44" t="s">
        <v>4269</v>
      </c>
      <c r="S2486" s="45" t="s">
        <v>4270</v>
      </c>
      <c r="T2486" t="s">
        <v>44</v>
      </c>
      <c r="U2486" t="s">
        <v>799</v>
      </c>
      <c r="W2486">
        <v>2015</v>
      </c>
      <c r="X2486" t="s">
        <v>46</v>
      </c>
      <c r="Z2486" s="2"/>
      <c r="AB2486" t="str">
        <f t="shared" si="64"/>
        <v>UKR_Crimea_Plantae_Flora_2015.pdf</v>
      </c>
      <c r="AC2486" s="8"/>
      <c r="AD2486" t="s">
        <v>4271</v>
      </c>
      <c r="AE2486" s="1" t="s">
        <v>4272</v>
      </c>
      <c r="AF2486" t="str">
        <f>VLOOKUP(AE2486,[1]urls_output!$A:$B,2,FALSE)</f>
        <v>T</v>
      </c>
    </row>
    <row r="2487" spans="1:32" ht="15" customHeight="1">
      <c r="A2487">
        <v>2532</v>
      </c>
      <c r="B2487" t="s">
        <v>31</v>
      </c>
      <c r="C2487" s="15" t="s">
        <v>565</v>
      </c>
      <c r="D2487" t="s">
        <v>4268</v>
      </c>
      <c r="E2487" t="s">
        <v>4268</v>
      </c>
      <c r="F2487" t="s">
        <v>34</v>
      </c>
      <c r="G2487" t="s">
        <v>34</v>
      </c>
      <c r="H2487" t="s">
        <v>34</v>
      </c>
      <c r="I2487" t="s">
        <v>566</v>
      </c>
      <c r="J2487" t="s">
        <v>567</v>
      </c>
      <c r="K2487" t="s">
        <v>89</v>
      </c>
      <c r="P2487" t="s">
        <v>89</v>
      </c>
      <c r="Q2487" t="s">
        <v>41</v>
      </c>
      <c r="R2487" s="44" t="s">
        <v>4269</v>
      </c>
      <c r="S2487" s="45" t="s">
        <v>4270</v>
      </c>
      <c r="T2487" t="s">
        <v>44</v>
      </c>
      <c r="U2487" t="s">
        <v>799</v>
      </c>
      <c r="W2487">
        <v>2015</v>
      </c>
      <c r="X2487" t="s">
        <v>46</v>
      </c>
      <c r="Z2487" s="2"/>
      <c r="AB2487" t="str">
        <f t="shared" si="64"/>
        <v>UKR_Crimea_Fungi_Fungi_2015.pdf</v>
      </c>
      <c r="AC2487" s="8"/>
      <c r="AD2487" t="s">
        <v>4271</v>
      </c>
      <c r="AE2487" s="1" t="s">
        <v>4272</v>
      </c>
      <c r="AF2487" t="str">
        <f>VLOOKUP(AE2487,[1]urls_output!$A:$B,2,FALSE)</f>
        <v>T</v>
      </c>
    </row>
    <row r="2488" spans="1:32" ht="15" customHeight="1">
      <c r="A2488">
        <v>2533</v>
      </c>
      <c r="B2488" t="s">
        <v>31</v>
      </c>
      <c r="C2488" s="15" t="s">
        <v>565</v>
      </c>
      <c r="D2488" t="s">
        <v>4273</v>
      </c>
      <c r="E2488" t="s">
        <v>4274</v>
      </c>
      <c r="F2488" t="s">
        <v>34</v>
      </c>
      <c r="G2488" t="s">
        <v>34</v>
      </c>
      <c r="H2488" t="s">
        <v>34</v>
      </c>
      <c r="I2488" t="s">
        <v>566</v>
      </c>
      <c r="J2488" t="s">
        <v>567</v>
      </c>
      <c r="K2488" t="s">
        <v>96</v>
      </c>
      <c r="P2488" t="s">
        <v>3821</v>
      </c>
      <c r="Q2488" t="s">
        <v>41</v>
      </c>
      <c r="R2488" s="44" t="s">
        <v>4275</v>
      </c>
      <c r="S2488" s="45" t="s">
        <v>4276</v>
      </c>
      <c r="T2488" t="s">
        <v>44</v>
      </c>
      <c r="U2488" t="s">
        <v>3377</v>
      </c>
      <c r="W2488">
        <v>2012</v>
      </c>
      <c r="X2488" t="s">
        <v>46</v>
      </c>
      <c r="Z2488" s="2"/>
      <c r="AB2488" t="s">
        <v>4277</v>
      </c>
      <c r="AC2488" s="8"/>
      <c r="AD2488" t="s">
        <v>4278</v>
      </c>
      <c r="AE2488" s="1" t="s">
        <v>4279</v>
      </c>
      <c r="AF2488" t="s">
        <v>87</v>
      </c>
    </row>
    <row r="2489" spans="1:32" ht="15" customHeight="1">
      <c r="A2489">
        <v>2534</v>
      </c>
      <c r="B2489" t="s">
        <v>31</v>
      </c>
      <c r="C2489" s="15" t="s">
        <v>565</v>
      </c>
      <c r="D2489" t="s">
        <v>4280</v>
      </c>
      <c r="E2489" t="s">
        <v>4281</v>
      </c>
      <c r="F2489" t="s">
        <v>34</v>
      </c>
      <c r="G2489" t="s">
        <v>34</v>
      </c>
      <c r="H2489" t="s">
        <v>34</v>
      </c>
      <c r="I2489" t="s">
        <v>566</v>
      </c>
      <c r="J2489" t="s">
        <v>567</v>
      </c>
      <c r="K2489" t="s">
        <v>96</v>
      </c>
      <c r="P2489" t="s">
        <v>3821</v>
      </c>
      <c r="Q2489" t="s">
        <v>41</v>
      </c>
      <c r="R2489" s="44" t="s">
        <v>4275</v>
      </c>
      <c r="S2489" s="45" t="s">
        <v>4276</v>
      </c>
      <c r="T2489" t="s">
        <v>44</v>
      </c>
      <c r="U2489" t="s">
        <v>3377</v>
      </c>
      <c r="W2489">
        <v>2012</v>
      </c>
      <c r="X2489" t="s">
        <v>46</v>
      </c>
      <c r="Z2489" s="2"/>
      <c r="AB2489" t="s">
        <v>4277</v>
      </c>
      <c r="AC2489" s="8"/>
      <c r="AD2489" t="s">
        <v>4278</v>
      </c>
      <c r="AE2489" s="1" t="s">
        <v>4279</v>
      </c>
      <c r="AF2489" t="s">
        <v>87</v>
      </c>
    </row>
    <row r="2490" spans="1:32" ht="15" customHeight="1">
      <c r="A2490">
        <v>2535</v>
      </c>
      <c r="B2490" t="s">
        <v>31</v>
      </c>
      <c r="C2490" s="15" t="s">
        <v>565</v>
      </c>
      <c r="D2490" t="s">
        <v>4282</v>
      </c>
      <c r="E2490" t="s">
        <v>4283</v>
      </c>
      <c r="F2490" t="s">
        <v>34</v>
      </c>
      <c r="G2490" t="s">
        <v>34</v>
      </c>
      <c r="H2490" t="s">
        <v>34</v>
      </c>
      <c r="I2490" t="s">
        <v>566</v>
      </c>
      <c r="J2490" t="s">
        <v>567</v>
      </c>
      <c r="K2490" t="s">
        <v>96</v>
      </c>
      <c r="P2490" t="s">
        <v>3821</v>
      </c>
      <c r="Q2490" t="s">
        <v>41</v>
      </c>
      <c r="R2490" s="44" t="s">
        <v>4275</v>
      </c>
      <c r="S2490" s="45" t="s">
        <v>4276</v>
      </c>
      <c r="T2490" t="s">
        <v>44</v>
      </c>
      <c r="U2490" t="s">
        <v>3377</v>
      </c>
      <c r="W2490">
        <v>2012</v>
      </c>
      <c r="X2490" t="s">
        <v>46</v>
      </c>
      <c r="Z2490" s="2"/>
      <c r="AB2490" t="s">
        <v>4277</v>
      </c>
      <c r="AC2490" s="8"/>
      <c r="AD2490" t="s">
        <v>4278</v>
      </c>
      <c r="AE2490" s="1" t="s">
        <v>4279</v>
      </c>
      <c r="AF2490" t="s">
        <v>87</v>
      </c>
    </row>
    <row r="2491" spans="1:32" ht="15" customHeight="1">
      <c r="A2491">
        <v>2536</v>
      </c>
      <c r="B2491" t="s">
        <v>31</v>
      </c>
      <c r="C2491" s="15" t="s">
        <v>565</v>
      </c>
      <c r="D2491" t="s">
        <v>4284</v>
      </c>
      <c r="E2491" t="s">
        <v>4284</v>
      </c>
      <c r="F2491" t="s">
        <v>34</v>
      </c>
      <c r="G2491" t="s">
        <v>34</v>
      </c>
      <c r="H2491" t="s">
        <v>34</v>
      </c>
      <c r="I2491" t="s">
        <v>566</v>
      </c>
      <c r="J2491" t="s">
        <v>567</v>
      </c>
      <c r="K2491" t="s">
        <v>96</v>
      </c>
      <c r="P2491" t="s">
        <v>3821</v>
      </c>
      <c r="Q2491" t="s">
        <v>41</v>
      </c>
      <c r="R2491" s="44" t="s">
        <v>4275</v>
      </c>
      <c r="S2491" s="45" t="s">
        <v>4276</v>
      </c>
      <c r="T2491" t="s">
        <v>44</v>
      </c>
      <c r="U2491" t="s">
        <v>3377</v>
      </c>
      <c r="W2491">
        <v>2012</v>
      </c>
      <c r="X2491" t="s">
        <v>46</v>
      </c>
      <c r="Z2491" s="2"/>
      <c r="AB2491" t="s">
        <v>4277</v>
      </c>
      <c r="AC2491" s="8"/>
      <c r="AD2491" t="s">
        <v>4278</v>
      </c>
      <c r="AE2491" s="1" t="s">
        <v>4279</v>
      </c>
      <c r="AF2491" t="s">
        <v>87</v>
      </c>
    </row>
    <row r="2492" spans="1:32" ht="15" customHeight="1">
      <c r="A2492">
        <v>2537</v>
      </c>
      <c r="B2492" t="s">
        <v>31</v>
      </c>
      <c r="C2492" s="15" t="s">
        <v>565</v>
      </c>
      <c r="D2492" t="s">
        <v>4285</v>
      </c>
      <c r="E2492" t="s">
        <v>4286</v>
      </c>
      <c r="F2492" t="s">
        <v>34</v>
      </c>
      <c r="G2492" t="s">
        <v>34</v>
      </c>
      <c r="H2492" t="s">
        <v>34</v>
      </c>
      <c r="I2492" t="s">
        <v>566</v>
      </c>
      <c r="J2492" t="s">
        <v>567</v>
      </c>
      <c r="K2492" t="s">
        <v>96</v>
      </c>
      <c r="P2492" t="s">
        <v>3821</v>
      </c>
      <c r="Q2492" t="s">
        <v>41</v>
      </c>
      <c r="R2492" s="44" t="s">
        <v>4275</v>
      </c>
      <c r="S2492" s="45" t="s">
        <v>4276</v>
      </c>
      <c r="T2492" t="s">
        <v>44</v>
      </c>
      <c r="U2492" t="s">
        <v>3377</v>
      </c>
      <c r="W2492">
        <v>2012</v>
      </c>
      <c r="X2492" t="s">
        <v>46</v>
      </c>
      <c r="Z2492" s="2"/>
      <c r="AB2492" t="s">
        <v>4277</v>
      </c>
      <c r="AC2492" s="8"/>
      <c r="AD2492" t="s">
        <v>4278</v>
      </c>
      <c r="AE2492" s="1" t="s">
        <v>4279</v>
      </c>
      <c r="AF2492" t="s">
        <v>87</v>
      </c>
    </row>
    <row r="2493" spans="1:32" ht="15" customHeight="1">
      <c r="A2493">
        <v>2538</v>
      </c>
      <c r="B2493" t="s">
        <v>31</v>
      </c>
      <c r="C2493" s="15" t="s">
        <v>565</v>
      </c>
      <c r="D2493" t="s">
        <v>4287</v>
      </c>
      <c r="E2493" t="s">
        <v>4287</v>
      </c>
      <c r="F2493" t="s">
        <v>34</v>
      </c>
      <c r="G2493" t="s">
        <v>34</v>
      </c>
      <c r="H2493" t="s">
        <v>34</v>
      </c>
      <c r="I2493" t="s">
        <v>566</v>
      </c>
      <c r="J2493" t="s">
        <v>567</v>
      </c>
      <c r="K2493" t="s">
        <v>96</v>
      </c>
      <c r="P2493" t="s">
        <v>3821</v>
      </c>
      <c r="Q2493" t="s">
        <v>41</v>
      </c>
      <c r="R2493" s="44" t="s">
        <v>4275</v>
      </c>
      <c r="S2493" s="45" t="s">
        <v>4276</v>
      </c>
      <c r="T2493" t="s">
        <v>44</v>
      </c>
      <c r="U2493" t="s">
        <v>3377</v>
      </c>
      <c r="W2493">
        <v>2012</v>
      </c>
      <c r="X2493" t="s">
        <v>46</v>
      </c>
      <c r="Z2493" s="2"/>
      <c r="AB2493" t="s">
        <v>4277</v>
      </c>
      <c r="AC2493" s="8"/>
      <c r="AD2493" t="s">
        <v>4278</v>
      </c>
      <c r="AE2493" s="1" t="s">
        <v>4279</v>
      </c>
      <c r="AF2493" t="s">
        <v>87</v>
      </c>
    </row>
    <row r="2494" spans="1:32" ht="15" customHeight="1">
      <c r="A2494">
        <v>2539</v>
      </c>
      <c r="B2494" t="s">
        <v>31</v>
      </c>
      <c r="C2494" s="15" t="s">
        <v>565</v>
      </c>
      <c r="D2494" t="s">
        <v>4288</v>
      </c>
      <c r="E2494" t="s">
        <v>4288</v>
      </c>
      <c r="F2494" t="s">
        <v>34</v>
      </c>
      <c r="G2494" t="s">
        <v>34</v>
      </c>
      <c r="H2494" t="s">
        <v>34</v>
      </c>
      <c r="I2494" t="s">
        <v>566</v>
      </c>
      <c r="J2494" t="s">
        <v>567</v>
      </c>
      <c r="K2494" t="s">
        <v>96</v>
      </c>
      <c r="P2494" t="s">
        <v>3821</v>
      </c>
      <c r="Q2494" t="s">
        <v>41</v>
      </c>
      <c r="R2494" s="44" t="s">
        <v>4275</v>
      </c>
      <c r="S2494" s="45" t="s">
        <v>4276</v>
      </c>
      <c r="T2494" t="s">
        <v>44</v>
      </c>
      <c r="U2494" t="s">
        <v>3377</v>
      </c>
      <c r="W2494">
        <v>2012</v>
      </c>
      <c r="X2494" t="s">
        <v>46</v>
      </c>
      <c r="Z2494" s="2"/>
      <c r="AB2494" t="s">
        <v>4277</v>
      </c>
      <c r="AC2494" s="8"/>
      <c r="AD2494" t="s">
        <v>4278</v>
      </c>
      <c r="AE2494" s="1" t="s">
        <v>4279</v>
      </c>
      <c r="AF2494" t="s">
        <v>87</v>
      </c>
    </row>
    <row r="2495" spans="1:32" ht="15" customHeight="1">
      <c r="A2495">
        <v>2540</v>
      </c>
      <c r="B2495" t="s">
        <v>31</v>
      </c>
      <c r="C2495" s="15" t="s">
        <v>565</v>
      </c>
      <c r="D2495" t="s">
        <v>4289</v>
      </c>
      <c r="E2495" t="s">
        <v>4290</v>
      </c>
      <c r="F2495" t="s">
        <v>34</v>
      </c>
      <c r="G2495" t="s">
        <v>34</v>
      </c>
      <c r="H2495" t="s">
        <v>34</v>
      </c>
      <c r="I2495" t="s">
        <v>566</v>
      </c>
      <c r="J2495" t="s">
        <v>567</v>
      </c>
      <c r="K2495" t="s">
        <v>96</v>
      </c>
      <c r="P2495" t="s">
        <v>3821</v>
      </c>
      <c r="Q2495" t="s">
        <v>41</v>
      </c>
      <c r="R2495" s="44" t="s">
        <v>4275</v>
      </c>
      <c r="S2495" s="45" t="s">
        <v>4276</v>
      </c>
      <c r="T2495" t="s">
        <v>44</v>
      </c>
      <c r="U2495" t="s">
        <v>3377</v>
      </c>
      <c r="W2495">
        <v>2012</v>
      </c>
      <c r="X2495" t="s">
        <v>46</v>
      </c>
      <c r="Z2495" s="2"/>
      <c r="AB2495" t="s">
        <v>4277</v>
      </c>
      <c r="AC2495" s="8"/>
      <c r="AD2495" t="s">
        <v>4278</v>
      </c>
      <c r="AE2495" s="1" t="s">
        <v>4279</v>
      </c>
      <c r="AF2495" t="s">
        <v>87</v>
      </c>
    </row>
    <row r="2496" spans="1:32" ht="15" customHeight="1">
      <c r="A2496">
        <v>2541</v>
      </c>
      <c r="B2496" t="s">
        <v>31</v>
      </c>
      <c r="C2496" s="15" t="s">
        <v>565</v>
      </c>
      <c r="D2496" t="s">
        <v>4291</v>
      </c>
      <c r="E2496" t="s">
        <v>4292</v>
      </c>
      <c r="F2496" t="s">
        <v>34</v>
      </c>
      <c r="G2496" t="s">
        <v>34</v>
      </c>
      <c r="H2496" t="s">
        <v>34</v>
      </c>
      <c r="I2496" t="s">
        <v>566</v>
      </c>
      <c r="J2496" t="s">
        <v>567</v>
      </c>
      <c r="K2496" t="s">
        <v>96</v>
      </c>
      <c r="P2496" t="s">
        <v>3821</v>
      </c>
      <c r="Q2496" t="s">
        <v>41</v>
      </c>
      <c r="R2496" s="44" t="s">
        <v>4275</v>
      </c>
      <c r="S2496" s="45" t="s">
        <v>4276</v>
      </c>
      <c r="T2496" t="s">
        <v>44</v>
      </c>
      <c r="U2496" t="s">
        <v>3377</v>
      </c>
      <c r="W2496">
        <v>2012</v>
      </c>
      <c r="X2496" t="s">
        <v>46</v>
      </c>
      <c r="Z2496" s="2"/>
      <c r="AB2496" t="s">
        <v>4277</v>
      </c>
      <c r="AC2496" s="8"/>
      <c r="AD2496" t="s">
        <v>4278</v>
      </c>
      <c r="AE2496" s="1" t="s">
        <v>4279</v>
      </c>
      <c r="AF2496" t="s">
        <v>87</v>
      </c>
    </row>
    <row r="2497" spans="1:32" ht="15" customHeight="1">
      <c r="A2497">
        <v>2542</v>
      </c>
      <c r="B2497" t="s">
        <v>31</v>
      </c>
      <c r="C2497" s="15" t="s">
        <v>565</v>
      </c>
      <c r="D2497" t="s">
        <v>4293</v>
      </c>
      <c r="E2497" t="s">
        <v>4294</v>
      </c>
      <c r="F2497" t="s">
        <v>34</v>
      </c>
      <c r="G2497" t="s">
        <v>34</v>
      </c>
      <c r="H2497" t="s">
        <v>34</v>
      </c>
      <c r="I2497" t="s">
        <v>566</v>
      </c>
      <c r="J2497" t="s">
        <v>567</v>
      </c>
      <c r="K2497" t="s">
        <v>96</v>
      </c>
      <c r="P2497" t="s">
        <v>3821</v>
      </c>
      <c r="Q2497" t="s">
        <v>41</v>
      </c>
      <c r="R2497" s="44" t="s">
        <v>4275</v>
      </c>
      <c r="S2497" s="45" t="s">
        <v>4276</v>
      </c>
      <c r="T2497" t="s">
        <v>44</v>
      </c>
      <c r="U2497" t="s">
        <v>3377</v>
      </c>
      <c r="W2497">
        <v>2012</v>
      </c>
      <c r="X2497" t="s">
        <v>46</v>
      </c>
      <c r="Z2497" s="2"/>
      <c r="AB2497" t="s">
        <v>4277</v>
      </c>
      <c r="AC2497" s="8"/>
      <c r="AD2497" t="s">
        <v>4278</v>
      </c>
      <c r="AE2497" s="1" t="s">
        <v>4279</v>
      </c>
      <c r="AF2497" t="s">
        <v>87</v>
      </c>
    </row>
    <row r="2498" spans="1:32" ht="15" customHeight="1">
      <c r="A2498">
        <v>2543</v>
      </c>
      <c r="B2498" t="s">
        <v>31</v>
      </c>
      <c r="C2498" s="15" t="s">
        <v>565</v>
      </c>
      <c r="D2498" t="s">
        <v>4295</v>
      </c>
      <c r="E2498" t="s">
        <v>4296</v>
      </c>
      <c r="F2498" t="s">
        <v>34</v>
      </c>
      <c r="G2498" t="s">
        <v>34</v>
      </c>
      <c r="H2498" t="s">
        <v>34</v>
      </c>
      <c r="I2498" t="s">
        <v>566</v>
      </c>
      <c r="J2498" t="s">
        <v>567</v>
      </c>
      <c r="K2498" t="s">
        <v>96</v>
      </c>
      <c r="P2498" t="s">
        <v>3821</v>
      </c>
      <c r="Q2498" t="s">
        <v>41</v>
      </c>
      <c r="R2498" s="44" t="s">
        <v>4275</v>
      </c>
      <c r="S2498" s="45" t="s">
        <v>4276</v>
      </c>
      <c r="T2498" t="s">
        <v>44</v>
      </c>
      <c r="U2498" t="s">
        <v>3377</v>
      </c>
      <c r="W2498">
        <v>2012</v>
      </c>
      <c r="X2498" t="s">
        <v>46</v>
      </c>
      <c r="Z2498" s="2"/>
      <c r="AB2498" t="s">
        <v>4277</v>
      </c>
      <c r="AC2498" s="8"/>
      <c r="AD2498" t="s">
        <v>4278</v>
      </c>
      <c r="AE2498" s="1" t="s">
        <v>4279</v>
      </c>
      <c r="AF2498" t="s">
        <v>87</v>
      </c>
    </row>
    <row r="2499" spans="1:32" ht="15" customHeight="1">
      <c r="A2499">
        <v>2544</v>
      </c>
      <c r="B2499" t="s">
        <v>31</v>
      </c>
      <c r="C2499" s="15" t="s">
        <v>565</v>
      </c>
      <c r="D2499" t="s">
        <v>4297</v>
      </c>
      <c r="E2499" t="s">
        <v>4298</v>
      </c>
      <c r="F2499" t="s">
        <v>34</v>
      </c>
      <c r="G2499" t="s">
        <v>34</v>
      </c>
      <c r="H2499" t="s">
        <v>34</v>
      </c>
      <c r="I2499" t="s">
        <v>566</v>
      </c>
      <c r="J2499" t="s">
        <v>567</v>
      </c>
      <c r="K2499" t="s">
        <v>96</v>
      </c>
      <c r="P2499" t="s">
        <v>3821</v>
      </c>
      <c r="Q2499" t="s">
        <v>41</v>
      </c>
      <c r="R2499" s="44" t="s">
        <v>4275</v>
      </c>
      <c r="S2499" s="45" t="s">
        <v>4276</v>
      </c>
      <c r="T2499" t="s">
        <v>44</v>
      </c>
      <c r="U2499" t="s">
        <v>3377</v>
      </c>
      <c r="W2499">
        <v>2012</v>
      </c>
      <c r="X2499" t="s">
        <v>46</v>
      </c>
      <c r="Z2499" s="2"/>
      <c r="AB2499" t="s">
        <v>4277</v>
      </c>
      <c r="AC2499" s="8"/>
      <c r="AD2499" t="s">
        <v>4278</v>
      </c>
      <c r="AE2499" s="1" t="s">
        <v>4279</v>
      </c>
      <c r="AF2499" t="s">
        <v>87</v>
      </c>
    </row>
    <row r="2500" spans="1:32" ht="15" customHeight="1">
      <c r="A2500">
        <v>2545</v>
      </c>
      <c r="B2500" t="s">
        <v>31</v>
      </c>
      <c r="C2500" s="15" t="s">
        <v>565</v>
      </c>
      <c r="D2500" t="s">
        <v>4299</v>
      </c>
      <c r="E2500" t="s">
        <v>4300</v>
      </c>
      <c r="F2500" t="s">
        <v>34</v>
      </c>
      <c r="G2500" t="s">
        <v>34</v>
      </c>
      <c r="H2500" t="s">
        <v>34</v>
      </c>
      <c r="I2500" t="s">
        <v>566</v>
      </c>
      <c r="J2500" t="s">
        <v>567</v>
      </c>
      <c r="K2500" t="s">
        <v>96</v>
      </c>
      <c r="P2500" t="s">
        <v>3821</v>
      </c>
      <c r="Q2500" t="s">
        <v>41</v>
      </c>
      <c r="R2500" s="44" t="s">
        <v>4275</v>
      </c>
      <c r="S2500" s="45" t="s">
        <v>4276</v>
      </c>
      <c r="T2500" t="s">
        <v>44</v>
      </c>
      <c r="U2500" t="s">
        <v>3377</v>
      </c>
      <c r="W2500">
        <v>2012</v>
      </c>
      <c r="X2500" t="s">
        <v>46</v>
      </c>
      <c r="Z2500" s="2"/>
      <c r="AB2500" t="s">
        <v>4277</v>
      </c>
      <c r="AC2500" s="8"/>
      <c r="AD2500" t="s">
        <v>4278</v>
      </c>
      <c r="AE2500" s="1" t="s">
        <v>4279</v>
      </c>
      <c r="AF2500" t="s">
        <v>87</v>
      </c>
    </row>
    <row r="2501" spans="1:32" ht="15" customHeight="1">
      <c r="A2501">
        <v>2546</v>
      </c>
      <c r="B2501" t="s">
        <v>31</v>
      </c>
      <c r="C2501" s="15" t="s">
        <v>565</v>
      </c>
      <c r="D2501" t="s">
        <v>4301</v>
      </c>
      <c r="E2501" t="s">
        <v>4301</v>
      </c>
      <c r="F2501" t="s">
        <v>34</v>
      </c>
      <c r="G2501" t="s">
        <v>34</v>
      </c>
      <c r="H2501" t="s">
        <v>34</v>
      </c>
      <c r="I2501" t="s">
        <v>566</v>
      </c>
      <c r="J2501" t="s">
        <v>567</v>
      </c>
      <c r="K2501" t="s">
        <v>96</v>
      </c>
      <c r="P2501" t="s">
        <v>3821</v>
      </c>
      <c r="Q2501" t="s">
        <v>41</v>
      </c>
      <c r="R2501" s="44" t="s">
        <v>4275</v>
      </c>
      <c r="S2501" s="45" t="s">
        <v>4276</v>
      </c>
      <c r="T2501" t="s">
        <v>44</v>
      </c>
      <c r="U2501" t="s">
        <v>3377</v>
      </c>
      <c r="W2501">
        <v>2012</v>
      </c>
      <c r="X2501" t="s">
        <v>46</v>
      </c>
      <c r="Z2501" s="2"/>
      <c r="AB2501" t="s">
        <v>4277</v>
      </c>
      <c r="AC2501" s="8"/>
      <c r="AD2501" t="s">
        <v>4278</v>
      </c>
      <c r="AE2501" s="1" t="s">
        <v>4279</v>
      </c>
      <c r="AF2501" t="s">
        <v>87</v>
      </c>
    </row>
    <row r="2502" spans="1:32" ht="15" customHeight="1">
      <c r="A2502">
        <v>2547</v>
      </c>
      <c r="B2502" t="s">
        <v>31</v>
      </c>
      <c r="C2502" s="15" t="s">
        <v>565</v>
      </c>
      <c r="D2502" t="s">
        <v>4302</v>
      </c>
      <c r="E2502" t="s">
        <v>4302</v>
      </c>
      <c r="F2502" t="s">
        <v>34</v>
      </c>
      <c r="G2502" t="s">
        <v>34</v>
      </c>
      <c r="H2502" t="s">
        <v>34</v>
      </c>
      <c r="I2502" t="s">
        <v>566</v>
      </c>
      <c r="J2502" t="s">
        <v>567</v>
      </c>
      <c r="K2502" t="s">
        <v>96</v>
      </c>
      <c r="P2502" t="s">
        <v>3821</v>
      </c>
      <c r="Q2502" t="s">
        <v>41</v>
      </c>
      <c r="R2502" s="44" t="s">
        <v>4275</v>
      </c>
      <c r="S2502" s="45" t="s">
        <v>4276</v>
      </c>
      <c r="T2502" t="s">
        <v>44</v>
      </c>
      <c r="U2502" t="s">
        <v>3377</v>
      </c>
      <c r="W2502">
        <v>2012</v>
      </c>
      <c r="X2502" t="s">
        <v>46</v>
      </c>
      <c r="Z2502" s="2"/>
      <c r="AB2502" t="s">
        <v>4277</v>
      </c>
      <c r="AC2502" s="8"/>
      <c r="AD2502" t="s">
        <v>4278</v>
      </c>
      <c r="AE2502" s="1" t="s">
        <v>4279</v>
      </c>
      <c r="AF2502" t="s">
        <v>87</v>
      </c>
    </row>
    <row r="2503" spans="1:32" ht="15" customHeight="1">
      <c r="A2503">
        <v>2548</v>
      </c>
      <c r="B2503" t="s">
        <v>31</v>
      </c>
      <c r="C2503" s="15" t="s">
        <v>565</v>
      </c>
      <c r="D2503" t="s">
        <v>4303</v>
      </c>
      <c r="E2503" t="s">
        <v>4303</v>
      </c>
      <c r="F2503" t="s">
        <v>34</v>
      </c>
      <c r="G2503" t="s">
        <v>34</v>
      </c>
      <c r="H2503" t="s">
        <v>34</v>
      </c>
      <c r="I2503" t="s">
        <v>566</v>
      </c>
      <c r="J2503" t="s">
        <v>567</v>
      </c>
      <c r="K2503" t="s">
        <v>96</v>
      </c>
      <c r="P2503" t="s">
        <v>3821</v>
      </c>
      <c r="Q2503" t="s">
        <v>41</v>
      </c>
      <c r="R2503" s="44" t="s">
        <v>4275</v>
      </c>
      <c r="S2503" s="45" t="s">
        <v>4276</v>
      </c>
      <c r="T2503" t="s">
        <v>44</v>
      </c>
      <c r="U2503" t="s">
        <v>3377</v>
      </c>
      <c r="W2503">
        <v>2012</v>
      </c>
      <c r="X2503" t="s">
        <v>46</v>
      </c>
      <c r="Z2503" s="2"/>
      <c r="AB2503" t="s">
        <v>4277</v>
      </c>
      <c r="AC2503" s="8"/>
      <c r="AD2503" t="s">
        <v>4278</v>
      </c>
      <c r="AE2503" s="1" t="s">
        <v>4279</v>
      </c>
      <c r="AF2503" t="s">
        <v>87</v>
      </c>
    </row>
    <row r="2504" spans="1:32" ht="15" customHeight="1">
      <c r="A2504">
        <v>2549</v>
      </c>
      <c r="B2504" t="s">
        <v>31</v>
      </c>
      <c r="C2504" s="15" t="s">
        <v>565</v>
      </c>
      <c r="D2504" t="s">
        <v>4304</v>
      </c>
      <c r="E2504" t="s">
        <v>4304</v>
      </c>
      <c r="F2504" t="s">
        <v>34</v>
      </c>
      <c r="G2504" t="s">
        <v>34</v>
      </c>
      <c r="H2504" t="s">
        <v>34</v>
      </c>
      <c r="I2504" t="s">
        <v>566</v>
      </c>
      <c r="J2504" t="s">
        <v>567</v>
      </c>
      <c r="K2504" t="s">
        <v>96</v>
      </c>
      <c r="P2504" t="s">
        <v>3821</v>
      </c>
      <c r="Q2504" t="s">
        <v>41</v>
      </c>
      <c r="R2504" s="44" t="s">
        <v>4275</v>
      </c>
      <c r="S2504" s="45" t="s">
        <v>4276</v>
      </c>
      <c r="T2504" t="s">
        <v>44</v>
      </c>
      <c r="U2504" t="s">
        <v>3377</v>
      </c>
      <c r="W2504">
        <v>2012</v>
      </c>
      <c r="X2504" t="s">
        <v>46</v>
      </c>
      <c r="Z2504" s="2"/>
      <c r="AB2504" t="s">
        <v>4277</v>
      </c>
      <c r="AC2504" s="8"/>
      <c r="AD2504" t="s">
        <v>4278</v>
      </c>
      <c r="AE2504" s="1" t="s">
        <v>4279</v>
      </c>
      <c r="AF2504" t="s">
        <v>87</v>
      </c>
    </row>
    <row r="2505" spans="1:32" ht="15" customHeight="1">
      <c r="A2505">
        <v>2550</v>
      </c>
      <c r="B2505" t="s">
        <v>31</v>
      </c>
      <c r="C2505" s="15" t="s">
        <v>565</v>
      </c>
      <c r="D2505" t="s">
        <v>4305</v>
      </c>
      <c r="E2505" t="s">
        <v>4306</v>
      </c>
      <c r="F2505" t="s">
        <v>34</v>
      </c>
      <c r="G2505" t="s">
        <v>34</v>
      </c>
      <c r="H2505" t="s">
        <v>34</v>
      </c>
      <c r="I2505" t="s">
        <v>566</v>
      </c>
      <c r="J2505" t="s">
        <v>567</v>
      </c>
      <c r="K2505" t="s">
        <v>96</v>
      </c>
      <c r="P2505" t="s">
        <v>3821</v>
      </c>
      <c r="Q2505" t="s">
        <v>41</v>
      </c>
      <c r="R2505" s="44" t="s">
        <v>4275</v>
      </c>
      <c r="S2505" s="45" t="s">
        <v>4276</v>
      </c>
      <c r="T2505" t="s">
        <v>44</v>
      </c>
      <c r="U2505" t="s">
        <v>3377</v>
      </c>
      <c r="W2505">
        <v>2012</v>
      </c>
      <c r="X2505" t="s">
        <v>46</v>
      </c>
      <c r="Z2505" s="2"/>
      <c r="AB2505" t="s">
        <v>4277</v>
      </c>
      <c r="AC2505" s="8"/>
      <c r="AD2505" t="s">
        <v>4278</v>
      </c>
      <c r="AE2505" s="1" t="s">
        <v>4279</v>
      </c>
      <c r="AF2505" t="s">
        <v>87</v>
      </c>
    </row>
    <row r="2506" spans="1:32" ht="15" customHeight="1">
      <c r="A2506">
        <v>2551</v>
      </c>
      <c r="B2506" t="s">
        <v>31</v>
      </c>
      <c r="C2506" s="15" t="s">
        <v>565</v>
      </c>
      <c r="D2506" t="s">
        <v>4307</v>
      </c>
      <c r="E2506" t="s">
        <v>4307</v>
      </c>
      <c r="F2506" t="s">
        <v>34</v>
      </c>
      <c r="G2506" t="s">
        <v>34</v>
      </c>
      <c r="H2506" t="s">
        <v>34</v>
      </c>
      <c r="I2506" t="s">
        <v>566</v>
      </c>
      <c r="J2506" t="s">
        <v>567</v>
      </c>
      <c r="K2506" t="s">
        <v>96</v>
      </c>
      <c r="P2506" t="s">
        <v>3821</v>
      </c>
      <c r="Q2506" t="s">
        <v>41</v>
      </c>
      <c r="R2506" s="44" t="s">
        <v>4275</v>
      </c>
      <c r="S2506" s="45" t="s">
        <v>4276</v>
      </c>
      <c r="T2506" t="s">
        <v>44</v>
      </c>
      <c r="U2506" t="s">
        <v>3377</v>
      </c>
      <c r="W2506">
        <v>2012</v>
      </c>
      <c r="X2506" t="s">
        <v>46</v>
      </c>
      <c r="Z2506" s="2"/>
      <c r="AB2506" t="s">
        <v>4277</v>
      </c>
      <c r="AC2506" s="8"/>
      <c r="AD2506" t="s">
        <v>4278</v>
      </c>
      <c r="AE2506" s="1" t="s">
        <v>4279</v>
      </c>
      <c r="AF2506" t="s">
        <v>87</v>
      </c>
    </row>
    <row r="2507" spans="1:32" ht="15" customHeight="1">
      <c r="A2507">
        <v>2552</v>
      </c>
      <c r="B2507" t="s">
        <v>31</v>
      </c>
      <c r="C2507" s="15" t="s">
        <v>565</v>
      </c>
      <c r="D2507" t="s">
        <v>4308</v>
      </c>
      <c r="E2507" t="s">
        <v>4308</v>
      </c>
      <c r="F2507" t="s">
        <v>34</v>
      </c>
      <c r="G2507" t="s">
        <v>34</v>
      </c>
      <c r="H2507" t="s">
        <v>34</v>
      </c>
      <c r="I2507" t="s">
        <v>566</v>
      </c>
      <c r="J2507" t="s">
        <v>567</v>
      </c>
      <c r="K2507" t="s">
        <v>96</v>
      </c>
      <c r="P2507" t="s">
        <v>3821</v>
      </c>
      <c r="Q2507" t="s">
        <v>41</v>
      </c>
      <c r="R2507" s="44" t="s">
        <v>4275</v>
      </c>
      <c r="S2507" s="45" t="s">
        <v>4276</v>
      </c>
      <c r="T2507" t="s">
        <v>44</v>
      </c>
      <c r="U2507" t="s">
        <v>3377</v>
      </c>
      <c r="W2507">
        <v>2012</v>
      </c>
      <c r="X2507" t="s">
        <v>46</v>
      </c>
      <c r="Z2507" s="2"/>
      <c r="AB2507" t="s">
        <v>4277</v>
      </c>
      <c r="AC2507" s="8"/>
      <c r="AD2507" t="s">
        <v>4278</v>
      </c>
      <c r="AE2507" s="1" t="s">
        <v>4279</v>
      </c>
      <c r="AF2507" t="s">
        <v>87</v>
      </c>
    </row>
    <row r="2508" spans="1:32" ht="15" customHeight="1">
      <c r="A2508">
        <v>2553</v>
      </c>
      <c r="B2508" t="s">
        <v>31</v>
      </c>
      <c r="C2508" s="15" t="s">
        <v>565</v>
      </c>
      <c r="D2508" t="s">
        <v>4309</v>
      </c>
      <c r="E2508" t="s">
        <v>4310</v>
      </c>
      <c r="F2508" t="s">
        <v>34</v>
      </c>
      <c r="G2508" t="s">
        <v>34</v>
      </c>
      <c r="H2508" t="s">
        <v>34</v>
      </c>
      <c r="I2508" t="s">
        <v>566</v>
      </c>
      <c r="J2508" t="s">
        <v>567</v>
      </c>
      <c r="K2508" t="s">
        <v>96</v>
      </c>
      <c r="P2508" t="s">
        <v>3821</v>
      </c>
      <c r="Q2508" t="s">
        <v>41</v>
      </c>
      <c r="R2508" s="44" t="s">
        <v>4275</v>
      </c>
      <c r="S2508" s="45" t="s">
        <v>4276</v>
      </c>
      <c r="T2508" t="s">
        <v>44</v>
      </c>
      <c r="U2508" t="s">
        <v>3377</v>
      </c>
      <c r="W2508">
        <v>2012</v>
      </c>
      <c r="X2508" t="s">
        <v>46</v>
      </c>
      <c r="Z2508" s="2"/>
      <c r="AB2508" t="s">
        <v>4277</v>
      </c>
      <c r="AC2508" s="8"/>
      <c r="AD2508" t="s">
        <v>4278</v>
      </c>
      <c r="AE2508" s="1" t="s">
        <v>4279</v>
      </c>
      <c r="AF2508" t="s">
        <v>87</v>
      </c>
    </row>
    <row r="2509" spans="1:32" ht="15" customHeight="1">
      <c r="A2509">
        <v>2554</v>
      </c>
      <c r="B2509" t="s">
        <v>31</v>
      </c>
      <c r="C2509" s="15" t="s">
        <v>565</v>
      </c>
      <c r="D2509" t="s">
        <v>4311</v>
      </c>
      <c r="E2509" t="s">
        <v>4311</v>
      </c>
      <c r="F2509" t="s">
        <v>34</v>
      </c>
      <c r="G2509" t="s">
        <v>34</v>
      </c>
      <c r="H2509" t="s">
        <v>34</v>
      </c>
      <c r="I2509" t="s">
        <v>566</v>
      </c>
      <c r="J2509" t="s">
        <v>567</v>
      </c>
      <c r="K2509" t="s">
        <v>96</v>
      </c>
      <c r="P2509" t="s">
        <v>3821</v>
      </c>
      <c r="Q2509" t="s">
        <v>41</v>
      </c>
      <c r="R2509" s="44" t="s">
        <v>4275</v>
      </c>
      <c r="S2509" s="45" t="s">
        <v>4276</v>
      </c>
      <c r="T2509" t="s">
        <v>44</v>
      </c>
      <c r="U2509" t="s">
        <v>3377</v>
      </c>
      <c r="W2509">
        <v>2012</v>
      </c>
      <c r="X2509" t="s">
        <v>46</v>
      </c>
      <c r="Z2509" s="2"/>
      <c r="AB2509" t="s">
        <v>4277</v>
      </c>
      <c r="AC2509" s="8"/>
      <c r="AD2509" t="s">
        <v>4278</v>
      </c>
      <c r="AE2509" s="1" t="s">
        <v>4279</v>
      </c>
      <c r="AF2509" t="s">
        <v>87</v>
      </c>
    </row>
    <row r="2510" spans="1:32" ht="15" customHeight="1">
      <c r="A2510">
        <v>2555</v>
      </c>
      <c r="B2510" t="s">
        <v>31</v>
      </c>
      <c r="C2510" s="15" t="s">
        <v>565</v>
      </c>
      <c r="D2510" t="s">
        <v>4312</v>
      </c>
      <c r="E2510" t="s">
        <v>4312</v>
      </c>
      <c r="F2510" t="s">
        <v>34</v>
      </c>
      <c r="G2510" t="s">
        <v>34</v>
      </c>
      <c r="H2510" t="s">
        <v>34</v>
      </c>
      <c r="I2510" t="s">
        <v>566</v>
      </c>
      <c r="J2510" t="s">
        <v>567</v>
      </c>
      <c r="K2510" t="s">
        <v>96</v>
      </c>
      <c r="P2510" t="s">
        <v>3821</v>
      </c>
      <c r="Q2510" t="s">
        <v>41</v>
      </c>
      <c r="R2510" s="44" t="s">
        <v>4275</v>
      </c>
      <c r="S2510" s="45" t="s">
        <v>4276</v>
      </c>
      <c r="T2510" t="s">
        <v>44</v>
      </c>
      <c r="U2510" t="s">
        <v>3377</v>
      </c>
      <c r="W2510">
        <v>2012</v>
      </c>
      <c r="X2510" t="s">
        <v>46</v>
      </c>
      <c r="Z2510" s="2"/>
      <c r="AB2510" t="s">
        <v>4277</v>
      </c>
      <c r="AC2510" s="8"/>
      <c r="AD2510" t="s">
        <v>4278</v>
      </c>
      <c r="AE2510" s="1" t="s">
        <v>4279</v>
      </c>
      <c r="AF2510" t="s">
        <v>87</v>
      </c>
    </row>
    <row r="2511" spans="1:32" ht="15" customHeight="1">
      <c r="A2511">
        <v>2556</v>
      </c>
      <c r="B2511" t="s">
        <v>162</v>
      </c>
      <c r="C2511" s="15" t="s">
        <v>3382</v>
      </c>
      <c r="D2511" t="s">
        <v>34</v>
      </c>
      <c r="E2511" t="s">
        <v>34</v>
      </c>
      <c r="F2511" t="s">
        <v>34</v>
      </c>
      <c r="G2511" t="s">
        <v>34</v>
      </c>
      <c r="H2511" t="s">
        <v>34</v>
      </c>
      <c r="I2511" t="s">
        <v>3383</v>
      </c>
      <c r="J2511" t="s">
        <v>3384</v>
      </c>
      <c r="K2511" t="s">
        <v>37</v>
      </c>
      <c r="P2511" t="s">
        <v>2907</v>
      </c>
      <c r="Q2511" t="s">
        <v>41</v>
      </c>
      <c r="R2511" s="44" t="s">
        <v>3385</v>
      </c>
      <c r="S2511" s="46" t="s">
        <v>3224</v>
      </c>
      <c r="T2511" t="s">
        <v>44</v>
      </c>
      <c r="U2511" t="s">
        <v>608</v>
      </c>
      <c r="W2511">
        <v>2007</v>
      </c>
      <c r="X2511" t="s">
        <v>46</v>
      </c>
      <c r="Z2511" s="2"/>
      <c r="AB2511" t="str">
        <f t="shared" ref="AB2511:AB2542" si="65">IF(D2511="NA",   I2511&amp;"_"&amp;K2511&amp;"_"&amp;P2511&amp;"_"&amp;W2511&amp;"."&amp;T2511, I2511&amp;"_"&amp;D2511&amp;"_"&amp;K2511&amp;"_"&amp;P2511&amp;"_"&amp;W2511&amp;"."&amp;T2511)</f>
        <v>GRL_Animalia_Fauna_2007.pdf</v>
      </c>
      <c r="AC2511" s="8"/>
      <c r="AD2511" t="s">
        <v>3387</v>
      </c>
      <c r="AE2511" s="1" t="s">
        <v>3388</v>
      </c>
      <c r="AF2511" t="str">
        <f>VLOOKUP(AE2511,[1]urls_output!$A:$B,2,FALSE)</f>
        <v>T</v>
      </c>
    </row>
    <row r="2512" spans="1:32" ht="15" customHeight="1">
      <c r="A2512">
        <v>2557</v>
      </c>
      <c r="B2512" t="s">
        <v>162</v>
      </c>
      <c r="C2512" s="15" t="s">
        <v>3382</v>
      </c>
      <c r="D2512" t="s">
        <v>34</v>
      </c>
      <c r="E2512" t="s">
        <v>34</v>
      </c>
      <c r="F2512" t="s">
        <v>34</v>
      </c>
      <c r="G2512" t="s">
        <v>34</v>
      </c>
      <c r="H2512" t="s">
        <v>34</v>
      </c>
      <c r="I2512" t="s">
        <v>3383</v>
      </c>
      <c r="J2512" t="s">
        <v>3384</v>
      </c>
      <c r="K2512" t="s">
        <v>96</v>
      </c>
      <c r="P2512" t="s">
        <v>3821</v>
      </c>
      <c r="Q2512" t="s">
        <v>41</v>
      </c>
      <c r="R2512" s="44" t="s">
        <v>3385</v>
      </c>
      <c r="S2512" s="46" t="s">
        <v>3386</v>
      </c>
      <c r="T2512" t="s">
        <v>44</v>
      </c>
      <c r="U2512" t="s">
        <v>608</v>
      </c>
      <c r="W2512">
        <v>2007</v>
      </c>
      <c r="X2512" t="s">
        <v>46</v>
      </c>
      <c r="Z2512" s="2"/>
      <c r="AB2512" t="str">
        <f t="shared" si="65"/>
        <v>GRL_Plantae_Flora_2007.pdf</v>
      </c>
      <c r="AC2512" s="8"/>
      <c r="AD2512" t="s">
        <v>3387</v>
      </c>
      <c r="AE2512" s="1" t="s">
        <v>3388</v>
      </c>
      <c r="AF2512" t="str">
        <f>VLOOKUP(AE2512,[1]urls_output!$A:$B,2,FALSE)</f>
        <v>T</v>
      </c>
    </row>
    <row r="2513" spans="1:32" ht="15" customHeight="1">
      <c r="A2513">
        <v>2558</v>
      </c>
      <c r="B2513" t="s">
        <v>162</v>
      </c>
      <c r="C2513" s="15" t="s">
        <v>3389</v>
      </c>
      <c r="D2513" t="s">
        <v>34</v>
      </c>
      <c r="E2513" t="s">
        <v>34</v>
      </c>
      <c r="F2513" t="s">
        <v>34</v>
      </c>
      <c r="G2513" t="s">
        <v>34</v>
      </c>
      <c r="H2513" t="s">
        <v>34</v>
      </c>
      <c r="I2513" t="s">
        <v>3390</v>
      </c>
      <c r="J2513" t="s">
        <v>3391</v>
      </c>
      <c r="K2513" t="s">
        <v>37</v>
      </c>
      <c r="P2513" t="s">
        <v>2907</v>
      </c>
      <c r="Q2513" t="s">
        <v>41</v>
      </c>
      <c r="R2513" s="44" t="s">
        <v>3392</v>
      </c>
      <c r="S2513" s="45" t="s">
        <v>3393</v>
      </c>
      <c r="T2513" t="s">
        <v>63</v>
      </c>
      <c r="U2513" t="s">
        <v>72</v>
      </c>
      <c r="W2513">
        <v>2024</v>
      </c>
      <c r="X2513" t="s">
        <v>46</v>
      </c>
      <c r="Z2513" s="2"/>
      <c r="AA2513" t="s">
        <v>3394</v>
      </c>
      <c r="AB2513" t="str">
        <f t="shared" si="65"/>
        <v>USA_Animalia_Fauna_2024.xlsx</v>
      </c>
      <c r="AC2513" s="8"/>
      <c r="AD2513" t="e">
        <v>#N/A</v>
      </c>
      <c r="AE2513" s="1" t="s">
        <v>3395</v>
      </c>
      <c r="AF2513" t="str">
        <f>VLOOKUP(AE2513,[1]urls_output!$A:$B,2,FALSE)</f>
        <v>T</v>
      </c>
    </row>
    <row r="2514" spans="1:32" ht="15" customHeight="1">
      <c r="A2514">
        <v>2559</v>
      </c>
      <c r="B2514" t="s">
        <v>162</v>
      </c>
      <c r="C2514" s="15" t="s">
        <v>3389</v>
      </c>
      <c r="D2514" t="s">
        <v>34</v>
      </c>
      <c r="E2514" t="s">
        <v>34</v>
      </c>
      <c r="F2514" t="s">
        <v>34</v>
      </c>
      <c r="G2514" t="s">
        <v>34</v>
      </c>
      <c r="H2514" t="s">
        <v>34</v>
      </c>
      <c r="I2514" t="s">
        <v>3390</v>
      </c>
      <c r="J2514" t="s">
        <v>3391</v>
      </c>
      <c r="K2514" t="s">
        <v>96</v>
      </c>
      <c r="P2514" t="s">
        <v>3821</v>
      </c>
      <c r="Q2514" t="s">
        <v>41</v>
      </c>
      <c r="R2514" s="44" t="s">
        <v>4313</v>
      </c>
      <c r="S2514" s="45" t="s">
        <v>3393</v>
      </c>
      <c r="T2514" t="s">
        <v>63</v>
      </c>
      <c r="U2514" t="s">
        <v>72</v>
      </c>
      <c r="W2514">
        <v>2024</v>
      </c>
      <c r="X2514" t="s">
        <v>46</v>
      </c>
      <c r="Z2514" s="2"/>
      <c r="AA2514" t="s">
        <v>3394</v>
      </c>
      <c r="AB2514" t="str">
        <f t="shared" si="65"/>
        <v>USA_Plantae_Flora_2024.xlsx</v>
      </c>
      <c r="AC2514" s="8"/>
      <c r="AD2514" t="e">
        <v>#N/A</v>
      </c>
      <c r="AE2514" s="1" t="s">
        <v>3395</v>
      </c>
      <c r="AF2514" t="str">
        <f>VLOOKUP(AE2514,[1]urls_output!$A:$B,2,FALSE)</f>
        <v>T</v>
      </c>
    </row>
    <row r="2515" spans="1:32" ht="15" customHeight="1">
      <c r="A2515">
        <v>2560</v>
      </c>
      <c r="B2515" t="s">
        <v>162</v>
      </c>
      <c r="C2515" s="15" t="s">
        <v>3389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3390</v>
      </c>
      <c r="J2515" t="s">
        <v>3391</v>
      </c>
      <c r="K2515" t="s">
        <v>89</v>
      </c>
      <c r="P2515" t="s">
        <v>89</v>
      </c>
      <c r="Q2515" t="s">
        <v>41</v>
      </c>
      <c r="R2515" s="44" t="s">
        <v>5371</v>
      </c>
      <c r="S2515" s="45" t="s">
        <v>3393</v>
      </c>
      <c r="T2515" t="s">
        <v>63</v>
      </c>
      <c r="U2515" t="s">
        <v>72</v>
      </c>
      <c r="W2515">
        <v>2024</v>
      </c>
      <c r="X2515" t="s">
        <v>46</v>
      </c>
      <c r="Z2515" s="2"/>
      <c r="AA2515" t="s">
        <v>3394</v>
      </c>
      <c r="AB2515" t="str">
        <f t="shared" si="65"/>
        <v>USA_Fungi_Fungi_2024.xlsx</v>
      </c>
      <c r="AC2515" s="8"/>
      <c r="AD2515" t="e">
        <v>#N/A</v>
      </c>
      <c r="AE2515" s="1" t="s">
        <v>3395</v>
      </c>
      <c r="AF2515" t="str">
        <f>VLOOKUP(AE2515,[1]urls_output!$A:$B,2,FALSE)</f>
        <v>T</v>
      </c>
    </row>
    <row r="2516" spans="1:32" ht="15" customHeight="1">
      <c r="A2516">
        <v>2561</v>
      </c>
      <c r="B2516" t="s">
        <v>162</v>
      </c>
      <c r="C2516" s="15" t="s">
        <v>3396</v>
      </c>
      <c r="D2516" t="s">
        <v>34</v>
      </c>
      <c r="E2516" t="s">
        <v>34</v>
      </c>
      <c r="F2516" t="s">
        <v>34</v>
      </c>
      <c r="G2516" t="s">
        <v>34</v>
      </c>
      <c r="H2516" t="s">
        <v>34</v>
      </c>
      <c r="I2516" t="s">
        <v>3397</v>
      </c>
      <c r="J2516" t="s">
        <v>3398</v>
      </c>
      <c r="K2516" t="s">
        <v>37</v>
      </c>
      <c r="P2516" t="s">
        <v>2907</v>
      </c>
      <c r="Q2516" t="s">
        <v>41</v>
      </c>
      <c r="R2516" s="44" t="s">
        <v>3399</v>
      </c>
      <c r="S2516" s="45" t="s">
        <v>3393</v>
      </c>
      <c r="T2516" t="s">
        <v>63</v>
      </c>
      <c r="U2516" t="s">
        <v>72</v>
      </c>
      <c r="W2516">
        <v>2024</v>
      </c>
      <c r="X2516" t="s">
        <v>46</v>
      </c>
      <c r="Z2516" s="2"/>
      <c r="AA2516" t="s">
        <v>3394</v>
      </c>
      <c r="AB2516" t="str">
        <f t="shared" si="65"/>
        <v>CAN_Animalia_Fauna_2024.xlsx</v>
      </c>
      <c r="AC2516" s="8"/>
      <c r="AD2516" t="e">
        <v>#N/A</v>
      </c>
      <c r="AE2516" s="1" t="s">
        <v>3395</v>
      </c>
      <c r="AF2516" t="str">
        <f>VLOOKUP(AE2516,[1]urls_output!$A:$B,2,FALSE)</f>
        <v>T</v>
      </c>
    </row>
    <row r="2517" spans="1:32" ht="15" customHeight="1">
      <c r="A2517">
        <v>2562</v>
      </c>
      <c r="B2517" t="s">
        <v>162</v>
      </c>
      <c r="C2517" s="15" t="s">
        <v>3396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3397</v>
      </c>
      <c r="J2517" t="s">
        <v>3398</v>
      </c>
      <c r="K2517" t="s">
        <v>96</v>
      </c>
      <c r="P2517" t="s">
        <v>3821</v>
      </c>
      <c r="Q2517" t="s">
        <v>41</v>
      </c>
      <c r="R2517" s="44" t="s">
        <v>3399</v>
      </c>
      <c r="S2517" s="45" t="s">
        <v>3393</v>
      </c>
      <c r="T2517" t="s">
        <v>63</v>
      </c>
      <c r="U2517" t="s">
        <v>72</v>
      </c>
      <c r="W2517">
        <v>2024</v>
      </c>
      <c r="X2517" t="s">
        <v>46</v>
      </c>
      <c r="Z2517" s="2"/>
      <c r="AA2517" t="s">
        <v>3394</v>
      </c>
      <c r="AB2517" t="str">
        <f t="shared" si="65"/>
        <v>CAN_Plantae_Flora_2024.xlsx</v>
      </c>
      <c r="AC2517" s="8"/>
      <c r="AD2517" t="e">
        <v>#N/A</v>
      </c>
      <c r="AE2517" s="1" t="s">
        <v>3395</v>
      </c>
      <c r="AF2517" t="str">
        <f>VLOOKUP(AE2517,[1]urls_output!$A:$B,2,FALSE)</f>
        <v>T</v>
      </c>
    </row>
    <row r="2518" spans="1:32" ht="15" customHeight="1">
      <c r="A2518">
        <v>2563</v>
      </c>
      <c r="B2518" t="s">
        <v>162</v>
      </c>
      <c r="C2518" s="15" t="s">
        <v>3396</v>
      </c>
      <c r="D2518" t="s">
        <v>34</v>
      </c>
      <c r="E2518" t="s">
        <v>34</v>
      </c>
      <c r="F2518" t="s">
        <v>34</v>
      </c>
      <c r="G2518" t="s">
        <v>34</v>
      </c>
      <c r="H2518" t="s">
        <v>34</v>
      </c>
      <c r="I2518" t="s">
        <v>3397</v>
      </c>
      <c r="J2518" t="s">
        <v>3398</v>
      </c>
      <c r="K2518" t="s">
        <v>89</v>
      </c>
      <c r="P2518" t="s">
        <v>89</v>
      </c>
      <c r="Q2518" t="s">
        <v>41</v>
      </c>
      <c r="R2518" s="44" t="s">
        <v>3392</v>
      </c>
      <c r="S2518" s="45" t="s">
        <v>3393</v>
      </c>
      <c r="T2518" t="s">
        <v>63</v>
      </c>
      <c r="U2518" t="s">
        <v>72</v>
      </c>
      <c r="W2518">
        <v>2024</v>
      </c>
      <c r="X2518" t="s">
        <v>46</v>
      </c>
      <c r="Z2518" s="2"/>
      <c r="AA2518" t="s">
        <v>3394</v>
      </c>
      <c r="AB2518" t="str">
        <f t="shared" si="65"/>
        <v>CAN_Fungi_Fungi_2024.xlsx</v>
      </c>
      <c r="AC2518" s="8"/>
      <c r="AD2518" t="e">
        <v>#N/A</v>
      </c>
      <c r="AE2518" s="1" t="s">
        <v>3395</v>
      </c>
      <c r="AF2518" t="str">
        <f>VLOOKUP(AE2518,[1]urls_output!$A:$B,2,FALSE)</f>
        <v>T</v>
      </c>
    </row>
    <row r="2519" spans="1:32" ht="15" customHeight="1">
      <c r="A2519">
        <v>2564</v>
      </c>
      <c r="B2519" t="s">
        <v>162</v>
      </c>
      <c r="C2519" s="15" t="s">
        <v>4314</v>
      </c>
      <c r="D2519" t="s">
        <v>34</v>
      </c>
      <c r="E2519" t="s">
        <v>34</v>
      </c>
      <c r="F2519" t="s">
        <v>34</v>
      </c>
      <c r="G2519" t="s">
        <v>34</v>
      </c>
      <c r="H2519" t="s">
        <v>34</v>
      </c>
      <c r="I2519" t="s">
        <v>4315</v>
      </c>
      <c r="J2519" t="s">
        <v>4316</v>
      </c>
      <c r="K2519" t="s">
        <v>96</v>
      </c>
      <c r="P2519" t="s">
        <v>3821</v>
      </c>
      <c r="Q2519" t="s">
        <v>41</v>
      </c>
      <c r="R2519" s="44" t="s">
        <v>4317</v>
      </c>
      <c r="S2519" s="45" t="s">
        <v>4318</v>
      </c>
      <c r="T2519" t="s">
        <v>44</v>
      </c>
      <c r="U2519" t="s">
        <v>72</v>
      </c>
      <c r="W2519">
        <v>2003</v>
      </c>
      <c r="X2519" t="s">
        <v>46</v>
      </c>
      <c r="Z2519" s="2"/>
      <c r="AB2519" t="str">
        <f t="shared" si="65"/>
        <v>VGB_Plantae_Flora_2003.pdf</v>
      </c>
      <c r="AC2519" s="8"/>
      <c r="AD2519" t="s">
        <v>4319</v>
      </c>
      <c r="AE2519" s="1" t="s">
        <v>4320</v>
      </c>
      <c r="AF2519" t="s">
        <v>87</v>
      </c>
    </row>
    <row r="2520" spans="1:32" ht="15" customHeight="1">
      <c r="A2520">
        <v>2565</v>
      </c>
      <c r="B2520" t="s">
        <v>162</v>
      </c>
      <c r="C2520" s="15" t="s">
        <v>3400</v>
      </c>
      <c r="D2520" t="s">
        <v>34</v>
      </c>
      <c r="E2520" t="s">
        <v>34</v>
      </c>
      <c r="F2520" t="s">
        <v>34</v>
      </c>
      <c r="G2520" t="s">
        <v>34</v>
      </c>
      <c r="H2520" t="s">
        <v>34</v>
      </c>
      <c r="I2520" t="s">
        <v>3401</v>
      </c>
      <c r="J2520" t="s">
        <v>3402</v>
      </c>
      <c r="K2520" t="s">
        <v>37</v>
      </c>
      <c r="P2520" t="s">
        <v>2907</v>
      </c>
      <c r="Q2520" t="s">
        <v>41</v>
      </c>
      <c r="R2520" s="44" t="s">
        <v>3403</v>
      </c>
      <c r="S2520" s="46" t="s">
        <v>3404</v>
      </c>
      <c r="T2520" t="s">
        <v>44</v>
      </c>
      <c r="U2520" t="s">
        <v>72</v>
      </c>
      <c r="W2520">
        <v>2018</v>
      </c>
      <c r="X2520" t="s">
        <v>46</v>
      </c>
      <c r="Z2520" s="2"/>
      <c r="AA2520" t="s">
        <v>3405</v>
      </c>
      <c r="AB2520" t="str">
        <f t="shared" si="65"/>
        <v>VIR_Animalia_Fauna_2018.pdf</v>
      </c>
      <c r="AC2520" s="8"/>
      <c r="AD2520" t="s">
        <v>3406</v>
      </c>
      <c r="AE2520" s="1" t="s">
        <v>3407</v>
      </c>
      <c r="AF2520" t="str">
        <f>VLOOKUP(AE2520,[1]urls_output!$A:$B,2,FALSE)</f>
        <v>T</v>
      </c>
    </row>
    <row r="2521" spans="1:32" ht="15" customHeight="1">
      <c r="A2521">
        <v>2566</v>
      </c>
      <c r="B2521" t="s">
        <v>162</v>
      </c>
      <c r="C2521" s="15" t="s">
        <v>3400</v>
      </c>
      <c r="D2521" t="s">
        <v>34</v>
      </c>
      <c r="E2521" t="s">
        <v>34</v>
      </c>
      <c r="F2521" t="s">
        <v>34</v>
      </c>
      <c r="G2521" t="s">
        <v>34</v>
      </c>
      <c r="H2521" t="s">
        <v>34</v>
      </c>
      <c r="I2521" t="s">
        <v>3401</v>
      </c>
      <c r="J2521" t="s">
        <v>3402</v>
      </c>
      <c r="K2521" t="s">
        <v>96</v>
      </c>
      <c r="P2521" t="s">
        <v>3821</v>
      </c>
      <c r="Q2521" t="s">
        <v>41</v>
      </c>
      <c r="R2521" s="44" t="s">
        <v>3403</v>
      </c>
      <c r="S2521" s="46" t="s">
        <v>3404</v>
      </c>
      <c r="T2521" t="s">
        <v>44</v>
      </c>
      <c r="U2521" t="s">
        <v>72</v>
      </c>
      <c r="W2521">
        <v>2018</v>
      </c>
      <c r="X2521" t="s">
        <v>46</v>
      </c>
      <c r="Z2521" s="2"/>
      <c r="AA2521" t="s">
        <v>3405</v>
      </c>
      <c r="AB2521" t="str">
        <f t="shared" si="65"/>
        <v>VIR_Plantae_Flora_2018.pdf</v>
      </c>
      <c r="AC2521" s="8"/>
      <c r="AD2521" t="s">
        <v>3406</v>
      </c>
      <c r="AE2521" s="1" t="s">
        <v>3407</v>
      </c>
      <c r="AF2521" t="str">
        <f>VLOOKUP(AE2521,[1]urls_output!$A:$B,2,FALSE)</f>
        <v>T</v>
      </c>
    </row>
    <row r="2522" spans="1:32" ht="15" customHeight="1">
      <c r="A2522">
        <v>2567</v>
      </c>
      <c r="B2522" t="s">
        <v>162</v>
      </c>
      <c r="C2522" s="15" t="s">
        <v>619</v>
      </c>
      <c r="D2522" t="s">
        <v>34</v>
      </c>
      <c r="E2522" t="s">
        <v>34</v>
      </c>
      <c r="F2522" t="s">
        <v>34</v>
      </c>
      <c r="G2522" t="s">
        <v>34</v>
      </c>
      <c r="H2522" t="s">
        <v>34</v>
      </c>
      <c r="I2522" t="s">
        <v>621</v>
      </c>
      <c r="J2522" t="s">
        <v>622</v>
      </c>
      <c r="K2522" t="s">
        <v>37</v>
      </c>
      <c r="P2522" t="s">
        <v>2907</v>
      </c>
      <c r="Q2522" t="s">
        <v>41</v>
      </c>
      <c r="R2522" s="44" t="s">
        <v>3408</v>
      </c>
      <c r="S2522" s="45" t="s">
        <v>3409</v>
      </c>
      <c r="T2522" t="s">
        <v>44</v>
      </c>
      <c r="U2522" t="s">
        <v>171</v>
      </c>
      <c r="W2522">
        <v>1994</v>
      </c>
      <c r="X2522" t="s">
        <v>46</v>
      </c>
      <c r="Z2522" s="2"/>
      <c r="AA2522" t="s">
        <v>1398</v>
      </c>
      <c r="AB2522" t="str">
        <f t="shared" si="65"/>
        <v>MEX_Animalia_Fauna_1994.pdf</v>
      </c>
      <c r="AC2522" s="8"/>
      <c r="AD2522" t="s">
        <v>3410</v>
      </c>
      <c r="AE2522" s="1" t="s">
        <v>3411</v>
      </c>
      <c r="AF2522" t="s">
        <v>87</v>
      </c>
    </row>
    <row r="2523" spans="1:32" ht="15" customHeight="1">
      <c r="A2523">
        <v>2568</v>
      </c>
      <c r="B2523" t="s">
        <v>162</v>
      </c>
      <c r="C2523" s="15" t="s">
        <v>619</v>
      </c>
      <c r="D2523" t="s">
        <v>34</v>
      </c>
      <c r="E2523" t="s">
        <v>34</v>
      </c>
      <c r="F2523" t="s">
        <v>34</v>
      </c>
      <c r="G2523" t="s">
        <v>34</v>
      </c>
      <c r="H2523" t="s">
        <v>34</v>
      </c>
      <c r="I2523" t="s">
        <v>621</v>
      </c>
      <c r="J2523" t="s">
        <v>622</v>
      </c>
      <c r="K2523" t="s">
        <v>96</v>
      </c>
      <c r="P2523" t="s">
        <v>3821</v>
      </c>
      <c r="Q2523" t="s">
        <v>41</v>
      </c>
      <c r="R2523" s="44" t="s">
        <v>3408</v>
      </c>
      <c r="S2523" s="45" t="s">
        <v>3409</v>
      </c>
      <c r="T2523" t="s">
        <v>44</v>
      </c>
      <c r="U2523" t="s">
        <v>171</v>
      </c>
      <c r="W2523">
        <v>1994</v>
      </c>
      <c r="X2523" t="s">
        <v>46</v>
      </c>
      <c r="Z2523" s="2"/>
      <c r="AA2523" t="s">
        <v>1398</v>
      </c>
      <c r="AB2523" t="str">
        <f t="shared" si="65"/>
        <v>MEX_Plantae_Flora_1994.pdf</v>
      </c>
      <c r="AC2523" s="8"/>
      <c r="AD2523" t="s">
        <v>4321</v>
      </c>
      <c r="AE2523" s="1" t="s">
        <v>3411</v>
      </c>
      <c r="AF2523" t="s">
        <v>87</v>
      </c>
    </row>
    <row r="2524" spans="1:32" ht="15" customHeight="1">
      <c r="A2524">
        <v>2569</v>
      </c>
      <c r="B2524" t="s">
        <v>162</v>
      </c>
      <c r="C2524" s="15" t="s">
        <v>619</v>
      </c>
      <c r="D2524" t="s">
        <v>34</v>
      </c>
      <c r="E2524" t="s">
        <v>34</v>
      </c>
      <c r="F2524" t="s">
        <v>34</v>
      </c>
      <c r="G2524" t="s">
        <v>34</v>
      </c>
      <c r="H2524" t="s">
        <v>34</v>
      </c>
      <c r="I2524" t="s">
        <v>621</v>
      </c>
      <c r="J2524" t="s">
        <v>622</v>
      </c>
      <c r="K2524" t="s">
        <v>89</v>
      </c>
      <c r="P2524" t="s">
        <v>89</v>
      </c>
      <c r="Q2524" t="s">
        <v>41</v>
      </c>
      <c r="R2524" s="44" t="s">
        <v>3408</v>
      </c>
      <c r="S2524" s="45" t="s">
        <v>3409</v>
      </c>
      <c r="T2524" t="s">
        <v>44</v>
      </c>
      <c r="U2524" t="s">
        <v>171</v>
      </c>
      <c r="W2524">
        <v>1994</v>
      </c>
      <c r="X2524" t="s">
        <v>46</v>
      </c>
      <c r="Z2524" s="2"/>
      <c r="AA2524" t="s">
        <v>1398</v>
      </c>
      <c r="AB2524" t="str">
        <f t="shared" si="65"/>
        <v>MEX_Fungi_Fungi_1994.pdf</v>
      </c>
      <c r="AC2524" s="8"/>
      <c r="AD2524" t="s">
        <v>5372</v>
      </c>
      <c r="AE2524" s="1" t="s">
        <v>3411</v>
      </c>
      <c r="AF2524" t="s">
        <v>87</v>
      </c>
    </row>
    <row r="2525" spans="1:32" ht="15" customHeight="1">
      <c r="A2525">
        <v>2570</v>
      </c>
      <c r="B2525" t="s">
        <v>162</v>
      </c>
      <c r="C2525" s="15" t="s">
        <v>619</v>
      </c>
      <c r="D2525" t="s">
        <v>34</v>
      </c>
      <c r="E2525" t="s">
        <v>34</v>
      </c>
      <c r="F2525" t="s">
        <v>34</v>
      </c>
      <c r="G2525" t="s">
        <v>34</v>
      </c>
      <c r="H2525" t="s">
        <v>34</v>
      </c>
      <c r="I2525" t="s">
        <v>621</v>
      </c>
      <c r="J2525" t="s">
        <v>622</v>
      </c>
      <c r="K2525" t="s">
        <v>37</v>
      </c>
      <c r="P2525" t="s">
        <v>2907</v>
      </c>
      <c r="Q2525" t="s">
        <v>41</v>
      </c>
      <c r="R2525" s="44" t="s">
        <v>3412</v>
      </c>
      <c r="S2525" s="46" t="s">
        <v>3413</v>
      </c>
      <c r="T2525" t="s">
        <v>44</v>
      </c>
      <c r="U2525" t="s">
        <v>171</v>
      </c>
      <c r="W2525">
        <v>2001</v>
      </c>
      <c r="X2525" t="s">
        <v>46</v>
      </c>
      <c r="Z2525" s="2"/>
      <c r="AB2525" t="str">
        <f t="shared" si="65"/>
        <v>MEX_Animalia_Fauna_2001.pdf</v>
      </c>
      <c r="AC2525" s="8"/>
      <c r="AD2525" t="s">
        <v>3414</v>
      </c>
      <c r="AE2525" s="1" t="s">
        <v>3415</v>
      </c>
      <c r="AF2525" t="str">
        <f>VLOOKUP(AE2525,[1]urls_output!$A:$B,2,FALSE)</f>
        <v>T</v>
      </c>
    </row>
    <row r="2526" spans="1:32" ht="15" customHeight="1">
      <c r="A2526">
        <v>2571</v>
      </c>
      <c r="B2526" t="s">
        <v>162</v>
      </c>
      <c r="C2526" s="15" t="s">
        <v>619</v>
      </c>
      <c r="D2526" t="s">
        <v>34</v>
      </c>
      <c r="E2526" t="s">
        <v>34</v>
      </c>
      <c r="F2526" t="s">
        <v>34</v>
      </c>
      <c r="G2526" t="s">
        <v>34</v>
      </c>
      <c r="H2526" t="s">
        <v>34</v>
      </c>
      <c r="I2526" t="s">
        <v>621</v>
      </c>
      <c r="J2526" t="s">
        <v>622</v>
      </c>
      <c r="K2526" t="s">
        <v>96</v>
      </c>
      <c r="P2526" t="s">
        <v>3821</v>
      </c>
      <c r="Q2526" t="s">
        <v>41</v>
      </c>
      <c r="R2526" s="44" t="s">
        <v>3412</v>
      </c>
      <c r="S2526" s="46" t="s">
        <v>3413</v>
      </c>
      <c r="T2526" t="s">
        <v>44</v>
      </c>
      <c r="U2526" t="s">
        <v>171</v>
      </c>
      <c r="W2526">
        <v>2001</v>
      </c>
      <c r="X2526" t="s">
        <v>46</v>
      </c>
      <c r="Z2526" s="2"/>
      <c r="AB2526" t="str">
        <f t="shared" si="65"/>
        <v>MEX_Plantae_Flora_2001.pdf</v>
      </c>
      <c r="AC2526" s="8"/>
      <c r="AD2526" t="s">
        <v>3414</v>
      </c>
      <c r="AE2526" s="1" t="s">
        <v>3415</v>
      </c>
      <c r="AF2526" t="str">
        <f>VLOOKUP(AE2526,[1]urls_output!$A:$B,2,FALSE)</f>
        <v>T</v>
      </c>
    </row>
    <row r="2527" spans="1:32" ht="15" customHeight="1">
      <c r="A2527">
        <v>2572</v>
      </c>
      <c r="B2527" t="s">
        <v>162</v>
      </c>
      <c r="C2527" s="15" t="s">
        <v>619</v>
      </c>
      <c r="D2527" t="s">
        <v>34</v>
      </c>
      <c r="E2527" t="s">
        <v>34</v>
      </c>
      <c r="F2527" t="s">
        <v>34</v>
      </c>
      <c r="G2527" t="s">
        <v>34</v>
      </c>
      <c r="H2527" t="s">
        <v>34</v>
      </c>
      <c r="I2527" t="s">
        <v>621</v>
      </c>
      <c r="J2527" t="s">
        <v>622</v>
      </c>
      <c r="K2527" t="s">
        <v>89</v>
      </c>
      <c r="P2527" t="s">
        <v>89</v>
      </c>
      <c r="Q2527" t="s">
        <v>41</v>
      </c>
      <c r="R2527" s="44" t="s">
        <v>3412</v>
      </c>
      <c r="S2527" s="46" t="s">
        <v>3413</v>
      </c>
      <c r="T2527" t="s">
        <v>44</v>
      </c>
      <c r="U2527" t="s">
        <v>171</v>
      </c>
      <c r="W2527">
        <v>2001</v>
      </c>
      <c r="X2527" t="s">
        <v>46</v>
      </c>
      <c r="Z2527" s="2"/>
      <c r="AB2527" t="str">
        <f t="shared" si="65"/>
        <v>MEX_Fungi_Fungi_2001.pdf</v>
      </c>
      <c r="AC2527" s="8"/>
      <c r="AD2527" t="s">
        <v>3414</v>
      </c>
      <c r="AE2527" s="1" t="s">
        <v>3415</v>
      </c>
      <c r="AF2527" t="str">
        <f>VLOOKUP(AE2527,[1]urls_output!$A:$B,2,FALSE)</f>
        <v>T</v>
      </c>
    </row>
    <row r="2528" spans="1:32" ht="15" customHeight="1">
      <c r="A2528">
        <v>2573</v>
      </c>
      <c r="B2528" t="s">
        <v>162</v>
      </c>
      <c r="C2528" s="15" t="s">
        <v>619</v>
      </c>
      <c r="D2528" t="s">
        <v>34</v>
      </c>
      <c r="E2528" t="s">
        <v>34</v>
      </c>
      <c r="F2528" t="s">
        <v>34</v>
      </c>
      <c r="G2528" t="s">
        <v>34</v>
      </c>
      <c r="H2528" t="s">
        <v>34</v>
      </c>
      <c r="I2528" t="s">
        <v>621</v>
      </c>
      <c r="J2528" t="s">
        <v>622</v>
      </c>
      <c r="K2528" t="s">
        <v>37</v>
      </c>
      <c r="P2528" t="s">
        <v>2907</v>
      </c>
      <c r="Q2528" t="s">
        <v>41</v>
      </c>
      <c r="R2528" s="44" t="s">
        <v>3416</v>
      </c>
      <c r="S2528" s="45" t="s">
        <v>3417</v>
      </c>
      <c r="T2528" t="s">
        <v>44</v>
      </c>
      <c r="U2528" t="s">
        <v>171</v>
      </c>
      <c r="W2528">
        <v>2010</v>
      </c>
      <c r="X2528" t="s">
        <v>46</v>
      </c>
      <c r="Z2528" s="2"/>
      <c r="AA2528" t="s">
        <v>1398</v>
      </c>
      <c r="AB2528" t="str">
        <f t="shared" si="65"/>
        <v>MEX_Animalia_Fauna_2010.pdf</v>
      </c>
      <c r="AC2528" s="8"/>
      <c r="AD2528" t="s">
        <v>3418</v>
      </c>
      <c r="AE2528" s="1" t="s">
        <v>3419</v>
      </c>
      <c r="AF2528" t="s">
        <v>87</v>
      </c>
    </row>
    <row r="2529" spans="1:32" ht="15" customHeight="1">
      <c r="A2529">
        <v>2574</v>
      </c>
      <c r="B2529" t="s">
        <v>162</v>
      </c>
      <c r="C2529" s="15" t="s">
        <v>619</v>
      </c>
      <c r="D2529" t="s">
        <v>34</v>
      </c>
      <c r="E2529" t="s">
        <v>34</v>
      </c>
      <c r="F2529" t="s">
        <v>34</v>
      </c>
      <c r="G2529" t="s">
        <v>34</v>
      </c>
      <c r="H2529" t="s">
        <v>34</v>
      </c>
      <c r="I2529" t="s">
        <v>621</v>
      </c>
      <c r="J2529" t="s">
        <v>622</v>
      </c>
      <c r="K2529" t="s">
        <v>96</v>
      </c>
      <c r="P2529" t="s">
        <v>3821</v>
      </c>
      <c r="Q2529" t="s">
        <v>41</v>
      </c>
      <c r="R2529" s="44" t="s">
        <v>3416</v>
      </c>
      <c r="S2529" s="45" t="s">
        <v>3417</v>
      </c>
      <c r="T2529" t="s">
        <v>44</v>
      </c>
      <c r="U2529" t="s">
        <v>171</v>
      </c>
      <c r="W2529">
        <v>2010</v>
      </c>
      <c r="X2529" t="s">
        <v>46</v>
      </c>
      <c r="Z2529" s="2"/>
      <c r="AA2529" t="s">
        <v>1398</v>
      </c>
      <c r="AB2529" t="str">
        <f t="shared" si="65"/>
        <v>MEX_Plantae_Flora_2010.pdf</v>
      </c>
      <c r="AC2529" s="8"/>
      <c r="AD2529" t="s">
        <v>4322</v>
      </c>
      <c r="AE2529" s="1" t="s">
        <v>3419</v>
      </c>
      <c r="AF2529" t="s">
        <v>87</v>
      </c>
    </row>
    <row r="2530" spans="1:32" ht="15" customHeight="1">
      <c r="A2530">
        <v>2575</v>
      </c>
      <c r="B2530" t="s">
        <v>162</v>
      </c>
      <c r="C2530" s="15" t="s">
        <v>619</v>
      </c>
      <c r="D2530" t="s">
        <v>34</v>
      </c>
      <c r="E2530" t="s">
        <v>34</v>
      </c>
      <c r="F2530" t="s">
        <v>34</v>
      </c>
      <c r="G2530" t="s">
        <v>34</v>
      </c>
      <c r="H2530" t="s">
        <v>34</v>
      </c>
      <c r="I2530" t="s">
        <v>621</v>
      </c>
      <c r="J2530" t="s">
        <v>622</v>
      </c>
      <c r="K2530" t="s">
        <v>89</v>
      </c>
      <c r="P2530" t="s">
        <v>89</v>
      </c>
      <c r="Q2530" t="s">
        <v>41</v>
      </c>
      <c r="R2530" s="44" t="s">
        <v>3416</v>
      </c>
      <c r="S2530" s="45" t="s">
        <v>3417</v>
      </c>
      <c r="T2530" t="s">
        <v>44</v>
      </c>
      <c r="U2530" t="s">
        <v>171</v>
      </c>
      <c r="W2530">
        <v>2010</v>
      </c>
      <c r="X2530" t="s">
        <v>46</v>
      </c>
      <c r="Z2530" s="2"/>
      <c r="AA2530" t="s">
        <v>1398</v>
      </c>
      <c r="AB2530" t="str">
        <f t="shared" si="65"/>
        <v>MEX_Fungi_Fungi_2010.pdf</v>
      </c>
      <c r="AC2530" s="8"/>
      <c r="AD2530" t="s">
        <v>5373</v>
      </c>
      <c r="AE2530" s="1" t="s">
        <v>3419</v>
      </c>
      <c r="AF2530" t="s">
        <v>87</v>
      </c>
    </row>
    <row r="2531" spans="1:32" ht="15" customHeight="1">
      <c r="A2531">
        <v>2576</v>
      </c>
      <c r="B2531" t="s">
        <v>162</v>
      </c>
      <c r="C2531" s="15" t="s">
        <v>619</v>
      </c>
      <c r="D2531" t="s">
        <v>34</v>
      </c>
      <c r="E2531" t="s">
        <v>34</v>
      </c>
      <c r="F2531" t="s">
        <v>34</v>
      </c>
      <c r="G2531" t="s">
        <v>34</v>
      </c>
      <c r="H2531" t="s">
        <v>34</v>
      </c>
      <c r="I2531" t="s">
        <v>621</v>
      </c>
      <c r="J2531" t="s">
        <v>622</v>
      </c>
      <c r="K2531" t="s">
        <v>37</v>
      </c>
      <c r="P2531" t="s">
        <v>2907</v>
      </c>
      <c r="Q2531" t="s">
        <v>41</v>
      </c>
      <c r="R2531" s="44" t="s">
        <v>3420</v>
      </c>
      <c r="S2531" s="45" t="s">
        <v>3421</v>
      </c>
      <c r="T2531" t="s">
        <v>44</v>
      </c>
      <c r="U2531" t="s">
        <v>171</v>
      </c>
      <c r="W2531">
        <v>2019</v>
      </c>
      <c r="X2531" t="s">
        <v>46</v>
      </c>
      <c r="Z2531" s="2"/>
      <c r="AB2531" t="str">
        <f t="shared" si="65"/>
        <v>MEX_Animalia_Fauna_2019.pdf</v>
      </c>
      <c r="AC2531" s="8"/>
      <c r="AD2531" t="s">
        <v>3422</v>
      </c>
      <c r="AE2531" s="1" t="s">
        <v>3423</v>
      </c>
      <c r="AF2531" t="s">
        <v>87</v>
      </c>
    </row>
    <row r="2532" spans="1:32" ht="15" customHeight="1">
      <c r="A2532">
        <v>2577</v>
      </c>
      <c r="B2532" t="s">
        <v>162</v>
      </c>
      <c r="C2532" s="15" t="s">
        <v>619</v>
      </c>
      <c r="D2532" t="s">
        <v>34</v>
      </c>
      <c r="E2532" t="s">
        <v>34</v>
      </c>
      <c r="F2532" t="s">
        <v>34</v>
      </c>
      <c r="G2532" t="s">
        <v>34</v>
      </c>
      <c r="H2532" t="s">
        <v>34</v>
      </c>
      <c r="I2532" t="s">
        <v>621</v>
      </c>
      <c r="J2532" t="s">
        <v>622</v>
      </c>
      <c r="K2532" t="s">
        <v>96</v>
      </c>
      <c r="P2532" t="s">
        <v>3821</v>
      </c>
      <c r="Q2532" t="s">
        <v>41</v>
      </c>
      <c r="R2532" s="44" t="s">
        <v>3420</v>
      </c>
      <c r="S2532" s="45" t="s">
        <v>3421</v>
      </c>
      <c r="T2532" t="s">
        <v>44</v>
      </c>
      <c r="U2532" t="s">
        <v>171</v>
      </c>
      <c r="W2532">
        <v>2019</v>
      </c>
      <c r="X2532" t="s">
        <v>46</v>
      </c>
      <c r="Z2532" s="2"/>
      <c r="AB2532" t="str">
        <f t="shared" si="65"/>
        <v>MEX_Plantae_Flora_2019.pdf</v>
      </c>
      <c r="AC2532" s="8"/>
      <c r="AD2532" t="s">
        <v>4323</v>
      </c>
      <c r="AE2532" s="1" t="s">
        <v>3423</v>
      </c>
      <c r="AF2532" t="s">
        <v>87</v>
      </c>
    </row>
    <row r="2533" spans="1:32" ht="15" customHeight="1">
      <c r="A2533">
        <v>2578</v>
      </c>
      <c r="B2533" t="s">
        <v>162</v>
      </c>
      <c r="C2533" s="15" t="s">
        <v>619</v>
      </c>
      <c r="D2533" t="s">
        <v>34</v>
      </c>
      <c r="E2533" t="s">
        <v>34</v>
      </c>
      <c r="F2533" t="s">
        <v>34</v>
      </c>
      <c r="G2533" t="s">
        <v>34</v>
      </c>
      <c r="H2533" t="s">
        <v>34</v>
      </c>
      <c r="I2533" t="s">
        <v>621</v>
      </c>
      <c r="J2533" t="s">
        <v>622</v>
      </c>
      <c r="K2533" t="s">
        <v>89</v>
      </c>
      <c r="P2533" t="s">
        <v>89</v>
      </c>
      <c r="Q2533" t="s">
        <v>41</v>
      </c>
      <c r="R2533" s="44" t="s">
        <v>3420</v>
      </c>
      <c r="S2533" s="45" t="s">
        <v>3421</v>
      </c>
      <c r="T2533" t="s">
        <v>44</v>
      </c>
      <c r="U2533" t="s">
        <v>171</v>
      </c>
      <c r="W2533">
        <v>2019</v>
      </c>
      <c r="X2533" t="s">
        <v>46</v>
      </c>
      <c r="Z2533" s="2"/>
      <c r="AB2533" t="str">
        <f t="shared" si="65"/>
        <v>MEX_Fungi_Fungi_2019.pdf</v>
      </c>
      <c r="AC2533" s="8"/>
      <c r="AD2533" t="s">
        <v>5374</v>
      </c>
      <c r="AE2533" s="1" t="s">
        <v>3423</v>
      </c>
      <c r="AF2533" t="s">
        <v>87</v>
      </c>
    </row>
    <row r="2534" spans="1:32" ht="15" customHeight="1">
      <c r="A2534">
        <v>2579</v>
      </c>
      <c r="B2534" t="s">
        <v>162</v>
      </c>
      <c r="C2534" s="15" t="s">
        <v>619</v>
      </c>
      <c r="D2534" t="s">
        <v>2233</v>
      </c>
      <c r="E2534" t="s">
        <v>2233</v>
      </c>
      <c r="F2534" t="s">
        <v>34</v>
      </c>
      <c r="G2534" t="s">
        <v>34</v>
      </c>
      <c r="H2534" t="s">
        <v>34</v>
      </c>
      <c r="I2534" t="s">
        <v>621</v>
      </c>
      <c r="J2534" t="s">
        <v>622</v>
      </c>
      <c r="K2534" t="s">
        <v>96</v>
      </c>
      <c r="N2534" t="s">
        <v>2234</v>
      </c>
      <c r="O2534" t="s">
        <v>2235</v>
      </c>
      <c r="P2534" t="s">
        <v>2236</v>
      </c>
      <c r="Q2534" t="s">
        <v>41</v>
      </c>
      <c r="R2534" s="44" t="s">
        <v>2237</v>
      </c>
      <c r="S2534" s="45" t="s">
        <v>2238</v>
      </c>
      <c r="T2534" t="s">
        <v>44</v>
      </c>
      <c r="U2534" t="s">
        <v>72</v>
      </c>
      <c r="W2534">
        <v>2017</v>
      </c>
      <c r="X2534" t="s">
        <v>46</v>
      </c>
      <c r="Z2534" s="2"/>
      <c r="AA2534" t="s">
        <v>2239</v>
      </c>
      <c r="AB2534" t="str">
        <f t="shared" si="65"/>
        <v>MEX_Durango_Plantae_Cactaceae_2017.pdf</v>
      </c>
      <c r="AC2534" s="8"/>
      <c r="AD2534" t="s">
        <v>2240</v>
      </c>
      <c r="AE2534" s="1" t="s">
        <v>2241</v>
      </c>
      <c r="AF2534" t="s">
        <v>87</v>
      </c>
    </row>
    <row r="2535" spans="1:32" ht="15" customHeight="1">
      <c r="A2535">
        <v>2580</v>
      </c>
      <c r="B2535" t="s">
        <v>162</v>
      </c>
      <c r="C2535" s="15" t="s">
        <v>619</v>
      </c>
      <c r="D2535" t="s">
        <v>3424</v>
      </c>
      <c r="E2535" t="s">
        <v>3424</v>
      </c>
      <c r="F2535" t="s">
        <v>34</v>
      </c>
      <c r="G2535" t="s">
        <v>34</v>
      </c>
      <c r="H2535" t="s">
        <v>34</v>
      </c>
      <c r="I2535" t="s">
        <v>621</v>
      </c>
      <c r="J2535" t="s">
        <v>622</v>
      </c>
      <c r="K2535" t="s">
        <v>37</v>
      </c>
      <c r="P2535" t="s">
        <v>2907</v>
      </c>
      <c r="Q2535" t="s">
        <v>41</v>
      </c>
      <c r="R2535" s="44" t="s">
        <v>3425</v>
      </c>
      <c r="S2535" s="45" t="s">
        <v>3426</v>
      </c>
      <c r="T2535" t="s">
        <v>44</v>
      </c>
      <c r="U2535" t="s">
        <v>171</v>
      </c>
      <c r="W2535">
        <v>2014</v>
      </c>
      <c r="X2535" t="s">
        <v>46</v>
      </c>
      <c r="Z2535" s="2"/>
      <c r="AB2535" t="str">
        <f t="shared" si="65"/>
        <v>MEX_Veracruz_Animalia_Fauna_2014.pdf</v>
      </c>
      <c r="AC2535" s="8"/>
      <c r="AD2535" t="s">
        <v>3427</v>
      </c>
      <c r="AE2535" s="1" t="s">
        <v>3428</v>
      </c>
      <c r="AF2535" t="s">
        <v>87</v>
      </c>
    </row>
    <row r="2536" spans="1:32" ht="15" customHeight="1">
      <c r="A2536">
        <v>2581</v>
      </c>
      <c r="B2536" t="s">
        <v>162</v>
      </c>
      <c r="C2536" s="15" t="s">
        <v>619</v>
      </c>
      <c r="D2536" t="s">
        <v>34</v>
      </c>
      <c r="E2536" t="s">
        <v>34</v>
      </c>
      <c r="F2536" t="s">
        <v>34</v>
      </c>
      <c r="G2536" t="s">
        <v>34</v>
      </c>
      <c r="H2536" t="s">
        <v>34</v>
      </c>
      <c r="I2536" t="s">
        <v>621</v>
      </c>
      <c r="J2536" t="s">
        <v>622</v>
      </c>
      <c r="K2536" t="s">
        <v>96</v>
      </c>
      <c r="P2536" t="s">
        <v>2495</v>
      </c>
      <c r="Q2536" t="s">
        <v>41</v>
      </c>
      <c r="R2536" s="44" t="s">
        <v>2496</v>
      </c>
      <c r="S2536" s="45" t="s">
        <v>2497</v>
      </c>
      <c r="T2536" t="s">
        <v>44</v>
      </c>
      <c r="U2536" t="s">
        <v>72</v>
      </c>
      <c r="W2536">
        <v>2011</v>
      </c>
      <c r="X2536" t="s">
        <v>46</v>
      </c>
      <c r="Z2536" s="2"/>
      <c r="AB2536" t="str">
        <f t="shared" si="65"/>
        <v>MEX_Plantae_Cloud forest trees_2011.pdf</v>
      </c>
      <c r="AC2536" s="8"/>
      <c r="AD2536" t="s">
        <v>2498</v>
      </c>
      <c r="AE2536" s="1" t="s">
        <v>2499</v>
      </c>
      <c r="AF2536" t="s">
        <v>87</v>
      </c>
    </row>
    <row r="2537" spans="1:32" ht="15" customHeight="1">
      <c r="A2537">
        <v>2582</v>
      </c>
      <c r="B2537" t="s">
        <v>162</v>
      </c>
      <c r="C2537" s="15" t="s">
        <v>619</v>
      </c>
      <c r="D2537" t="s">
        <v>34</v>
      </c>
      <c r="E2537" t="s">
        <v>34</v>
      </c>
      <c r="F2537" t="s">
        <v>34</v>
      </c>
      <c r="G2537" t="s">
        <v>34</v>
      </c>
      <c r="H2537" t="s">
        <v>34</v>
      </c>
      <c r="I2537" t="s">
        <v>621</v>
      </c>
      <c r="J2537" t="s">
        <v>622</v>
      </c>
      <c r="K2537" t="s">
        <v>37</v>
      </c>
      <c r="L2537" t="s">
        <v>177</v>
      </c>
      <c r="M2537" t="s">
        <v>178</v>
      </c>
      <c r="P2537" t="s">
        <v>7751</v>
      </c>
      <c r="Q2537" t="s">
        <v>41</v>
      </c>
      <c r="R2537" s="44" t="s">
        <v>7756</v>
      </c>
      <c r="S2537" s="45" t="s">
        <v>7757</v>
      </c>
      <c r="T2537" t="s">
        <v>6206</v>
      </c>
      <c r="U2537" t="s">
        <v>72</v>
      </c>
      <c r="W2537">
        <v>2022</v>
      </c>
      <c r="X2537" t="s">
        <v>46</v>
      </c>
      <c r="Z2537" s="2"/>
      <c r="AB2537" t="str">
        <f t="shared" si="65"/>
        <v>MEX_Animalia_Terrestrial Vertebrates_2022.docx</v>
      </c>
      <c r="AC2537" s="8"/>
      <c r="AD2537" t="s">
        <v>7758</v>
      </c>
      <c r="AE2537" s="1" t="s">
        <v>7759</v>
      </c>
      <c r="AF2537" t="s">
        <v>87</v>
      </c>
    </row>
    <row r="2538" spans="1:32" ht="15" customHeight="1">
      <c r="A2538">
        <v>2583</v>
      </c>
      <c r="B2538" t="s">
        <v>162</v>
      </c>
      <c r="C2538" s="15" t="s">
        <v>619</v>
      </c>
      <c r="D2538" t="s">
        <v>619</v>
      </c>
      <c r="E2538" t="s">
        <v>620</v>
      </c>
      <c r="F2538" t="s">
        <v>34</v>
      </c>
      <c r="G2538" t="s">
        <v>34</v>
      </c>
      <c r="H2538" t="s">
        <v>34</v>
      </c>
      <c r="I2538" t="s">
        <v>621</v>
      </c>
      <c r="J2538" t="s">
        <v>622</v>
      </c>
      <c r="K2538" t="s">
        <v>37</v>
      </c>
      <c r="L2538" t="s">
        <v>177</v>
      </c>
      <c r="M2538" t="s">
        <v>178</v>
      </c>
      <c r="N2538" t="s">
        <v>2291</v>
      </c>
      <c r="P2538" t="s">
        <v>7214</v>
      </c>
      <c r="Q2538" t="s">
        <v>41</v>
      </c>
      <c r="R2538" s="44" t="s">
        <v>623</v>
      </c>
      <c r="S2538" s="45" t="s">
        <v>624</v>
      </c>
      <c r="T2538" t="s">
        <v>44</v>
      </c>
      <c r="U2538" t="s">
        <v>72</v>
      </c>
      <c r="W2538">
        <v>2020</v>
      </c>
      <c r="X2538" t="s">
        <v>46</v>
      </c>
      <c r="Z2538" s="2"/>
      <c r="AB2538" t="str">
        <f t="shared" si="65"/>
        <v>MEX_Mexico_Animalia_Reptiles_2020.pdf</v>
      </c>
      <c r="AC2538" s="8"/>
      <c r="AD2538" t="s">
        <v>625</v>
      </c>
      <c r="AE2538" s="1" t="s">
        <v>626</v>
      </c>
      <c r="AF2538" t="s">
        <v>87</v>
      </c>
    </row>
    <row r="2539" spans="1:32" ht="15" customHeight="1">
      <c r="A2539">
        <v>2584</v>
      </c>
      <c r="B2539" t="s">
        <v>162</v>
      </c>
      <c r="C2539" s="15" t="s">
        <v>619</v>
      </c>
      <c r="D2539" t="s">
        <v>619</v>
      </c>
      <c r="E2539" t="s">
        <v>620</v>
      </c>
      <c r="F2539" t="s">
        <v>34</v>
      </c>
      <c r="G2539" t="s">
        <v>34</v>
      </c>
      <c r="H2539" t="s">
        <v>34</v>
      </c>
      <c r="I2539" t="s">
        <v>621</v>
      </c>
      <c r="J2539" t="s">
        <v>622</v>
      </c>
      <c r="K2539" t="s">
        <v>37</v>
      </c>
      <c r="L2539" t="s">
        <v>177</v>
      </c>
      <c r="M2539" t="s">
        <v>178</v>
      </c>
      <c r="N2539" t="s">
        <v>179</v>
      </c>
      <c r="P2539" t="s">
        <v>180</v>
      </c>
      <c r="Q2539" t="s">
        <v>41</v>
      </c>
      <c r="R2539" s="44" t="s">
        <v>623</v>
      </c>
      <c r="S2539" s="45" t="s">
        <v>624</v>
      </c>
      <c r="T2539" t="s">
        <v>44</v>
      </c>
      <c r="U2539" t="s">
        <v>72</v>
      </c>
      <c r="W2539">
        <v>2020</v>
      </c>
      <c r="X2539" t="s">
        <v>46</v>
      </c>
      <c r="Z2539" s="2"/>
      <c r="AB2539" t="str">
        <f t="shared" si="65"/>
        <v>MEX_Mexico_Animalia_Amphibians_2020.pdf</v>
      </c>
      <c r="AC2539" s="8"/>
      <c r="AD2539" t="s">
        <v>625</v>
      </c>
      <c r="AE2539" s="1" t="s">
        <v>626</v>
      </c>
      <c r="AF2539" t="s">
        <v>87</v>
      </c>
    </row>
    <row r="2540" spans="1:32" ht="15" customHeight="1">
      <c r="A2540">
        <v>2585</v>
      </c>
      <c r="B2540" t="s">
        <v>162</v>
      </c>
      <c r="C2540" s="15" t="s">
        <v>619</v>
      </c>
      <c r="D2540" t="s">
        <v>627</v>
      </c>
      <c r="E2540" t="s">
        <v>627</v>
      </c>
      <c r="F2540" t="s">
        <v>34</v>
      </c>
      <c r="G2540" t="s">
        <v>34</v>
      </c>
      <c r="H2540" t="s">
        <v>34</v>
      </c>
      <c r="I2540" t="s">
        <v>621</v>
      </c>
      <c r="J2540" t="s">
        <v>622</v>
      </c>
      <c r="K2540" t="s">
        <v>37</v>
      </c>
      <c r="L2540" t="s">
        <v>177</v>
      </c>
      <c r="M2540" t="s">
        <v>178</v>
      </c>
      <c r="N2540" t="s">
        <v>2291</v>
      </c>
      <c r="P2540" t="s">
        <v>7214</v>
      </c>
      <c r="Q2540" t="s">
        <v>41</v>
      </c>
      <c r="R2540" s="44" t="s">
        <v>628</v>
      </c>
      <c r="S2540" s="45" t="s">
        <v>629</v>
      </c>
      <c r="T2540" t="s">
        <v>44</v>
      </c>
      <c r="U2540" t="s">
        <v>72</v>
      </c>
      <c r="W2540">
        <v>2019</v>
      </c>
      <c r="X2540" t="s">
        <v>46</v>
      </c>
      <c r="Z2540" s="2"/>
      <c r="AB2540" t="str">
        <f t="shared" si="65"/>
        <v>MEX_Querétaro_Animalia_Reptiles_2019.pdf</v>
      </c>
      <c r="AC2540" s="8"/>
      <c r="AD2540" t="s">
        <v>7337</v>
      </c>
      <c r="AE2540" s="1" t="s">
        <v>631</v>
      </c>
      <c r="AF2540" t="s">
        <v>87</v>
      </c>
    </row>
    <row r="2541" spans="1:32" ht="15" customHeight="1">
      <c r="A2541">
        <v>2586</v>
      </c>
      <c r="B2541" t="s">
        <v>162</v>
      </c>
      <c r="C2541" s="15" t="s">
        <v>619</v>
      </c>
      <c r="D2541" t="s">
        <v>627</v>
      </c>
      <c r="E2541" t="s">
        <v>627</v>
      </c>
      <c r="F2541" t="s">
        <v>34</v>
      </c>
      <c r="G2541" t="s">
        <v>34</v>
      </c>
      <c r="H2541" t="s">
        <v>34</v>
      </c>
      <c r="I2541" t="s">
        <v>621</v>
      </c>
      <c r="J2541" t="s">
        <v>622</v>
      </c>
      <c r="K2541" t="s">
        <v>37</v>
      </c>
      <c r="L2541" t="s">
        <v>177</v>
      </c>
      <c r="M2541" t="s">
        <v>178</v>
      </c>
      <c r="N2541" t="s">
        <v>179</v>
      </c>
      <c r="P2541" t="s">
        <v>180</v>
      </c>
      <c r="Q2541" t="s">
        <v>41</v>
      </c>
      <c r="R2541" s="44" t="s">
        <v>628</v>
      </c>
      <c r="S2541" s="45" t="s">
        <v>629</v>
      </c>
      <c r="T2541" t="s">
        <v>44</v>
      </c>
      <c r="U2541" t="s">
        <v>72</v>
      </c>
      <c r="W2541">
        <v>2019</v>
      </c>
      <c r="X2541" t="s">
        <v>46</v>
      </c>
      <c r="Z2541" s="2"/>
      <c r="AB2541" t="str">
        <f t="shared" si="65"/>
        <v>MEX_Querétaro_Animalia_Amphibians_2019.pdf</v>
      </c>
      <c r="AC2541" s="8"/>
      <c r="AD2541" t="s">
        <v>630</v>
      </c>
      <c r="AE2541" s="1" t="s">
        <v>631</v>
      </c>
      <c r="AF2541" t="s">
        <v>87</v>
      </c>
    </row>
    <row r="2542" spans="1:32" ht="15" customHeight="1">
      <c r="A2542">
        <v>2587</v>
      </c>
      <c r="B2542" t="s">
        <v>162</v>
      </c>
      <c r="C2542" s="15" t="s">
        <v>619</v>
      </c>
      <c r="D2542" t="s">
        <v>34</v>
      </c>
      <c r="E2542" t="s">
        <v>34</v>
      </c>
      <c r="F2542" t="s">
        <v>34</v>
      </c>
      <c r="G2542" t="s">
        <v>34</v>
      </c>
      <c r="H2542" t="s">
        <v>34</v>
      </c>
      <c r="I2542" t="s">
        <v>621</v>
      </c>
      <c r="J2542" t="s">
        <v>622</v>
      </c>
      <c r="K2542" t="s">
        <v>37</v>
      </c>
      <c r="L2542" t="s">
        <v>177</v>
      </c>
      <c r="M2542" t="s">
        <v>178</v>
      </c>
      <c r="P2542" t="s">
        <v>5166</v>
      </c>
      <c r="Q2542" t="s">
        <v>41</v>
      </c>
      <c r="R2542" s="44" t="s">
        <v>5220</v>
      </c>
      <c r="S2542" s="45" t="s">
        <v>5221</v>
      </c>
      <c r="T2542" t="s">
        <v>44</v>
      </c>
      <c r="U2542" t="s">
        <v>72</v>
      </c>
      <c r="W2542">
        <v>2002</v>
      </c>
      <c r="X2542" t="s">
        <v>46</v>
      </c>
      <c r="Z2542" s="2"/>
      <c r="AB2542" t="str">
        <f t="shared" si="65"/>
        <v>MEX_Animalia_Freshwater Fishes_2002.pdf</v>
      </c>
      <c r="AC2542" s="8"/>
      <c r="AD2542" t="s">
        <v>5222</v>
      </c>
      <c r="AE2542" s="1" t="s">
        <v>5223</v>
      </c>
      <c r="AF2542" t="s">
        <v>87</v>
      </c>
    </row>
    <row r="2543" spans="1:32" ht="15" customHeight="1">
      <c r="A2543">
        <v>2588</v>
      </c>
      <c r="B2543" t="s">
        <v>162</v>
      </c>
      <c r="C2543" s="15" t="s">
        <v>619</v>
      </c>
      <c r="D2543" t="s">
        <v>632</v>
      </c>
      <c r="E2543" t="s">
        <v>632</v>
      </c>
      <c r="F2543" t="s">
        <v>34</v>
      </c>
      <c r="G2543" t="s">
        <v>34</v>
      </c>
      <c r="H2543" t="s">
        <v>34</v>
      </c>
      <c r="I2543" t="s">
        <v>621</v>
      </c>
      <c r="J2543" t="s">
        <v>622</v>
      </c>
      <c r="K2543" t="s">
        <v>37</v>
      </c>
      <c r="L2543" t="s">
        <v>177</v>
      </c>
      <c r="M2543" t="s">
        <v>178</v>
      </c>
      <c r="N2543" t="s">
        <v>2291</v>
      </c>
      <c r="P2543" t="s">
        <v>7214</v>
      </c>
      <c r="Q2543" t="s">
        <v>41</v>
      </c>
      <c r="R2543" s="44" t="s">
        <v>633</v>
      </c>
      <c r="S2543" s="46" t="s">
        <v>634</v>
      </c>
      <c r="T2543" t="s">
        <v>44</v>
      </c>
      <c r="U2543" t="s">
        <v>72</v>
      </c>
      <c r="W2543">
        <v>2024</v>
      </c>
      <c r="X2543" t="s">
        <v>46</v>
      </c>
      <c r="Z2543" s="2"/>
      <c r="AB2543" t="str">
        <f t="shared" ref="AB2543:AB2562" si="66">IF(D2543="NA",   I2543&amp;"_"&amp;K2543&amp;"_"&amp;P2543&amp;"_"&amp;W2543&amp;"."&amp;T2543, I2543&amp;"_"&amp;D2543&amp;"_"&amp;K2543&amp;"_"&amp;P2543&amp;"_"&amp;W2543&amp;"."&amp;T2543)</f>
        <v>MEX_Nayarit_Animalia_Reptiles_2024.pdf</v>
      </c>
      <c r="AC2543" s="8"/>
      <c r="AD2543" t="s">
        <v>635</v>
      </c>
      <c r="AE2543" s="1" t="s">
        <v>636</v>
      </c>
      <c r="AF2543" t="s">
        <v>87</v>
      </c>
    </row>
    <row r="2544" spans="1:32" ht="15" customHeight="1">
      <c r="A2544">
        <v>2589</v>
      </c>
      <c r="B2544" t="s">
        <v>162</v>
      </c>
      <c r="C2544" s="15" t="s">
        <v>619</v>
      </c>
      <c r="D2544" t="s">
        <v>632</v>
      </c>
      <c r="E2544" t="s">
        <v>632</v>
      </c>
      <c r="F2544" t="s">
        <v>34</v>
      </c>
      <c r="G2544" t="s">
        <v>34</v>
      </c>
      <c r="H2544" t="s">
        <v>34</v>
      </c>
      <c r="I2544" t="s">
        <v>621</v>
      </c>
      <c r="J2544" t="s">
        <v>622</v>
      </c>
      <c r="K2544" t="s">
        <v>37</v>
      </c>
      <c r="L2544" t="s">
        <v>177</v>
      </c>
      <c r="M2544" t="s">
        <v>178</v>
      </c>
      <c r="N2544" t="s">
        <v>179</v>
      </c>
      <c r="P2544" t="s">
        <v>180</v>
      </c>
      <c r="Q2544" t="s">
        <v>41</v>
      </c>
      <c r="R2544" s="44" t="s">
        <v>633</v>
      </c>
      <c r="S2544" s="46" t="s">
        <v>634</v>
      </c>
      <c r="T2544" t="s">
        <v>44</v>
      </c>
      <c r="U2544" t="s">
        <v>72</v>
      </c>
      <c r="W2544">
        <v>2024</v>
      </c>
      <c r="X2544" t="s">
        <v>46</v>
      </c>
      <c r="Z2544" s="2"/>
      <c r="AB2544" t="str">
        <f t="shared" si="66"/>
        <v>MEX_Nayarit_Animalia_Amphibians_2024.pdf</v>
      </c>
      <c r="AC2544" s="8"/>
      <c r="AD2544" t="s">
        <v>635</v>
      </c>
      <c r="AE2544" s="1" t="s">
        <v>636</v>
      </c>
      <c r="AF2544" t="s">
        <v>87</v>
      </c>
    </row>
    <row r="2545" spans="1:32" ht="15" customHeight="1">
      <c r="A2545">
        <v>2590</v>
      </c>
      <c r="B2545" t="s">
        <v>162</v>
      </c>
      <c r="C2545" s="15" t="s">
        <v>619</v>
      </c>
      <c r="D2545" t="s">
        <v>6366</v>
      </c>
      <c r="E2545" t="s">
        <v>6366</v>
      </c>
      <c r="F2545" t="s">
        <v>34</v>
      </c>
      <c r="G2545" t="s">
        <v>34</v>
      </c>
      <c r="H2545" t="s">
        <v>34</v>
      </c>
      <c r="I2545" t="s">
        <v>621</v>
      </c>
      <c r="J2545" t="s">
        <v>622</v>
      </c>
      <c r="K2545" t="s">
        <v>37</v>
      </c>
      <c r="L2545" t="s">
        <v>177</v>
      </c>
      <c r="M2545" t="s">
        <v>178</v>
      </c>
      <c r="P2545" t="s">
        <v>6354</v>
      </c>
      <c r="Q2545" t="s">
        <v>41</v>
      </c>
      <c r="R2545" s="44" t="s">
        <v>6367</v>
      </c>
      <c r="S2545" s="45" t="s">
        <v>6367</v>
      </c>
      <c r="T2545" t="s">
        <v>44</v>
      </c>
      <c r="U2545" t="s">
        <v>72</v>
      </c>
      <c r="W2545">
        <v>2017</v>
      </c>
      <c r="X2545" t="s">
        <v>46</v>
      </c>
      <c r="Z2545" s="2"/>
      <c r="AB2545" t="str">
        <f t="shared" si="66"/>
        <v>MEX_Chiapas_Animalia_Marine Fishes_2017.pdf</v>
      </c>
      <c r="AC2545" s="8"/>
      <c r="AD2545" t="s">
        <v>6368</v>
      </c>
      <c r="AE2545" s="1" t="s">
        <v>6369</v>
      </c>
      <c r="AF2545" t="s">
        <v>87</v>
      </c>
    </row>
    <row r="2546" spans="1:32" ht="15" customHeight="1">
      <c r="A2546">
        <v>2591</v>
      </c>
      <c r="B2546" t="s">
        <v>162</v>
      </c>
      <c r="C2546" s="15" t="s">
        <v>619</v>
      </c>
      <c r="D2546" t="s">
        <v>637</v>
      </c>
      <c r="E2546" t="s">
        <v>637</v>
      </c>
      <c r="F2546" t="s">
        <v>34</v>
      </c>
      <c r="G2546" t="s">
        <v>34</v>
      </c>
      <c r="H2546" t="s">
        <v>34</v>
      </c>
      <c r="I2546" t="s">
        <v>621</v>
      </c>
      <c r="J2546" t="s">
        <v>622</v>
      </c>
      <c r="K2546" t="s">
        <v>37</v>
      </c>
      <c r="L2546" t="s">
        <v>177</v>
      </c>
      <c r="M2546" t="s">
        <v>178</v>
      </c>
      <c r="N2546" t="s">
        <v>2291</v>
      </c>
      <c r="P2546" t="s">
        <v>7214</v>
      </c>
      <c r="Q2546" t="s">
        <v>41</v>
      </c>
      <c r="R2546" s="44" t="s">
        <v>638</v>
      </c>
      <c r="S2546" s="45" t="s">
        <v>639</v>
      </c>
      <c r="T2546" t="s">
        <v>44</v>
      </c>
      <c r="U2546" t="s">
        <v>72</v>
      </c>
      <c r="W2546">
        <v>2015</v>
      </c>
      <c r="X2546" t="s">
        <v>46</v>
      </c>
      <c r="Z2546" s="2"/>
      <c r="AB2546" t="str">
        <f t="shared" si="66"/>
        <v>MEX_Hidalgo_Animalia_Reptiles_2015.pdf</v>
      </c>
      <c r="AC2546" s="8"/>
      <c r="AD2546" t="s">
        <v>640</v>
      </c>
      <c r="AE2546" s="1" t="s">
        <v>641</v>
      </c>
      <c r="AF2546" t="s">
        <v>87</v>
      </c>
    </row>
    <row r="2547" spans="1:32" ht="15" customHeight="1">
      <c r="A2547">
        <v>2592</v>
      </c>
      <c r="B2547" t="s">
        <v>162</v>
      </c>
      <c r="C2547" s="15" t="s">
        <v>619</v>
      </c>
      <c r="D2547" t="s">
        <v>637</v>
      </c>
      <c r="E2547" t="s">
        <v>637</v>
      </c>
      <c r="F2547" t="s">
        <v>34</v>
      </c>
      <c r="G2547" t="s">
        <v>34</v>
      </c>
      <c r="H2547" t="s">
        <v>34</v>
      </c>
      <c r="I2547" t="s">
        <v>621</v>
      </c>
      <c r="J2547" t="s">
        <v>622</v>
      </c>
      <c r="K2547" t="s">
        <v>37</v>
      </c>
      <c r="L2547" t="s">
        <v>177</v>
      </c>
      <c r="M2547" t="s">
        <v>178</v>
      </c>
      <c r="N2547" t="s">
        <v>179</v>
      </c>
      <c r="P2547" t="s">
        <v>180</v>
      </c>
      <c r="Q2547" t="s">
        <v>41</v>
      </c>
      <c r="R2547" s="44" t="s">
        <v>638</v>
      </c>
      <c r="S2547" s="45" t="s">
        <v>639</v>
      </c>
      <c r="T2547" t="s">
        <v>44</v>
      </c>
      <c r="U2547" t="s">
        <v>72</v>
      </c>
      <c r="W2547">
        <v>2015</v>
      </c>
      <c r="X2547" t="s">
        <v>46</v>
      </c>
      <c r="Z2547" s="2"/>
      <c r="AB2547" t="str">
        <f t="shared" si="66"/>
        <v>MEX_Hidalgo_Animalia_Amphibians_2015.pdf</v>
      </c>
      <c r="AC2547" s="8"/>
      <c r="AD2547" t="s">
        <v>640</v>
      </c>
      <c r="AE2547" s="1" t="s">
        <v>641</v>
      </c>
      <c r="AF2547" t="s">
        <v>87</v>
      </c>
    </row>
    <row r="2548" spans="1:32" ht="15" customHeight="1">
      <c r="A2548">
        <v>2593</v>
      </c>
      <c r="B2548" t="s">
        <v>162</v>
      </c>
      <c r="C2548" s="15" t="s">
        <v>619</v>
      </c>
      <c r="D2548" t="s">
        <v>642</v>
      </c>
      <c r="E2548" t="s">
        <v>642</v>
      </c>
      <c r="F2548" t="s">
        <v>34</v>
      </c>
      <c r="G2548" t="s">
        <v>34</v>
      </c>
      <c r="H2548" t="s">
        <v>34</v>
      </c>
      <c r="I2548" t="s">
        <v>621</v>
      </c>
      <c r="J2548" t="s">
        <v>622</v>
      </c>
      <c r="K2548" t="s">
        <v>37</v>
      </c>
      <c r="L2548" t="s">
        <v>177</v>
      </c>
      <c r="M2548" t="s">
        <v>178</v>
      </c>
      <c r="N2548" t="s">
        <v>2291</v>
      </c>
      <c r="P2548" t="s">
        <v>7214</v>
      </c>
      <c r="Q2548" t="s">
        <v>41</v>
      </c>
      <c r="R2548" s="44" t="s">
        <v>643</v>
      </c>
      <c r="S2548" s="45" t="s">
        <v>643</v>
      </c>
      <c r="T2548" t="s">
        <v>44</v>
      </c>
      <c r="U2548" t="s">
        <v>171</v>
      </c>
      <c r="W2548">
        <v>2024</v>
      </c>
      <c r="X2548" t="s">
        <v>46</v>
      </c>
      <c r="Z2548" s="2"/>
      <c r="AB2548" t="str">
        <f t="shared" si="66"/>
        <v>MEX_Tabasco_Animalia_Reptiles_2024.pdf</v>
      </c>
      <c r="AC2548" s="8"/>
      <c r="AD2548" t="s">
        <v>7338</v>
      </c>
      <c r="AE2548" s="1" t="s">
        <v>645</v>
      </c>
      <c r="AF2548" t="s">
        <v>87</v>
      </c>
    </row>
    <row r="2549" spans="1:32" ht="15" customHeight="1">
      <c r="A2549">
        <v>2594</v>
      </c>
      <c r="B2549" t="s">
        <v>162</v>
      </c>
      <c r="C2549" s="15" t="s">
        <v>619</v>
      </c>
      <c r="D2549" t="s">
        <v>642</v>
      </c>
      <c r="E2549" t="s">
        <v>642</v>
      </c>
      <c r="F2549" t="s">
        <v>34</v>
      </c>
      <c r="G2549" t="s">
        <v>34</v>
      </c>
      <c r="H2549" t="s">
        <v>34</v>
      </c>
      <c r="I2549" t="s">
        <v>621</v>
      </c>
      <c r="J2549" t="s">
        <v>622</v>
      </c>
      <c r="K2549" t="s">
        <v>37</v>
      </c>
      <c r="L2549" t="s">
        <v>177</v>
      </c>
      <c r="M2549" t="s">
        <v>178</v>
      </c>
      <c r="N2549" t="s">
        <v>179</v>
      </c>
      <c r="P2549" t="s">
        <v>180</v>
      </c>
      <c r="Q2549" t="s">
        <v>41</v>
      </c>
      <c r="R2549" s="44" t="s">
        <v>643</v>
      </c>
      <c r="S2549" s="45" t="s">
        <v>643</v>
      </c>
      <c r="T2549" t="s">
        <v>44</v>
      </c>
      <c r="U2549" t="s">
        <v>171</v>
      </c>
      <c r="W2549">
        <v>2024</v>
      </c>
      <c r="X2549" t="s">
        <v>46</v>
      </c>
      <c r="Z2549" s="2"/>
      <c r="AB2549" t="str">
        <f t="shared" si="66"/>
        <v>MEX_Tabasco_Animalia_Amphibians_2024.pdf</v>
      </c>
      <c r="AC2549" s="8"/>
      <c r="AD2549" t="s">
        <v>644</v>
      </c>
      <c r="AE2549" s="1" t="s">
        <v>645</v>
      </c>
      <c r="AF2549" t="s">
        <v>87</v>
      </c>
    </row>
    <row r="2550" spans="1:32" ht="15" customHeight="1">
      <c r="A2550">
        <v>2595</v>
      </c>
      <c r="B2550" t="s">
        <v>162</v>
      </c>
      <c r="C2550" s="15" t="s">
        <v>619</v>
      </c>
      <c r="D2550" t="s">
        <v>6195</v>
      </c>
      <c r="E2550" t="s">
        <v>6195</v>
      </c>
      <c r="F2550" t="s">
        <v>34</v>
      </c>
      <c r="G2550" t="s">
        <v>34</v>
      </c>
      <c r="H2550" t="s">
        <v>34</v>
      </c>
      <c r="I2550" t="s">
        <v>621</v>
      </c>
      <c r="J2550" t="s">
        <v>622</v>
      </c>
      <c r="K2550" t="s">
        <v>37</v>
      </c>
      <c r="L2550" t="s">
        <v>177</v>
      </c>
      <c r="M2550" t="s">
        <v>178</v>
      </c>
      <c r="N2550" t="s">
        <v>903</v>
      </c>
      <c r="P2550" t="s">
        <v>5979</v>
      </c>
      <c r="Q2550" t="s">
        <v>41</v>
      </c>
      <c r="R2550" s="44" t="s">
        <v>6196</v>
      </c>
      <c r="S2550" s="45" t="s">
        <v>6197</v>
      </c>
      <c r="T2550" t="s">
        <v>44</v>
      </c>
      <c r="U2550" t="s">
        <v>72</v>
      </c>
      <c r="W2550">
        <v>2012</v>
      </c>
      <c r="X2550" t="s">
        <v>46</v>
      </c>
      <c r="Z2550" s="2"/>
      <c r="AB2550" t="str">
        <f t="shared" si="66"/>
        <v>MEX_Chihuahua_Animalia_Mammals_2012.pdf</v>
      </c>
      <c r="AC2550" s="8"/>
      <c r="AD2550" t="s">
        <v>6198</v>
      </c>
      <c r="AE2550" s="1" t="s">
        <v>6199</v>
      </c>
      <c r="AF2550" t="s">
        <v>87</v>
      </c>
    </row>
    <row r="2551" spans="1:32" ht="15" customHeight="1">
      <c r="A2551">
        <v>2596</v>
      </c>
      <c r="B2551" t="s">
        <v>162</v>
      </c>
      <c r="C2551" s="15" t="s">
        <v>619</v>
      </c>
      <c r="D2551" t="s">
        <v>2233</v>
      </c>
      <c r="E2551" t="s">
        <v>2233</v>
      </c>
      <c r="F2551" t="s">
        <v>34</v>
      </c>
      <c r="G2551" t="s">
        <v>34</v>
      </c>
      <c r="H2551" t="s">
        <v>34</v>
      </c>
      <c r="I2551" t="s">
        <v>621</v>
      </c>
      <c r="J2551" t="s">
        <v>622</v>
      </c>
      <c r="K2551" t="s">
        <v>37</v>
      </c>
      <c r="L2551" t="s">
        <v>177</v>
      </c>
      <c r="M2551" t="s">
        <v>178</v>
      </c>
      <c r="N2551" t="s">
        <v>903</v>
      </c>
      <c r="P2551" t="s">
        <v>5979</v>
      </c>
      <c r="Q2551" t="s">
        <v>41</v>
      </c>
      <c r="R2551" s="44" t="s">
        <v>6200</v>
      </c>
      <c r="S2551" s="45" t="s">
        <v>6201</v>
      </c>
      <c r="T2551" t="s">
        <v>44</v>
      </c>
      <c r="U2551" t="s">
        <v>72</v>
      </c>
      <c r="W2551">
        <v>2013</v>
      </c>
      <c r="X2551" t="s">
        <v>46</v>
      </c>
      <c r="Z2551" s="2"/>
      <c r="AB2551" t="str">
        <f t="shared" si="66"/>
        <v>MEX_Durango_Animalia_Mammals_2013.pdf</v>
      </c>
      <c r="AC2551" s="8"/>
      <c r="AD2551" t="s">
        <v>6202</v>
      </c>
      <c r="AE2551" s="1" t="s">
        <v>6203</v>
      </c>
      <c r="AF2551" t="s">
        <v>87</v>
      </c>
    </row>
    <row r="2552" spans="1:32" ht="15" customHeight="1">
      <c r="A2552">
        <v>2597</v>
      </c>
      <c r="B2552" t="s">
        <v>162</v>
      </c>
      <c r="C2552" s="15" t="s">
        <v>619</v>
      </c>
      <c r="D2552" t="s">
        <v>627</v>
      </c>
      <c r="E2552" t="s">
        <v>627</v>
      </c>
      <c r="F2552" t="s">
        <v>34</v>
      </c>
      <c r="G2552" t="s">
        <v>34</v>
      </c>
      <c r="H2552" t="s">
        <v>34</v>
      </c>
      <c r="I2552" t="s">
        <v>621</v>
      </c>
      <c r="J2552" t="s">
        <v>622</v>
      </c>
      <c r="K2552" t="s">
        <v>37</v>
      </c>
      <c r="L2552" t="s">
        <v>177</v>
      </c>
      <c r="M2552" t="s">
        <v>178</v>
      </c>
      <c r="N2552" t="s">
        <v>2291</v>
      </c>
      <c r="P2552" t="s">
        <v>7214</v>
      </c>
      <c r="Q2552" t="s">
        <v>41</v>
      </c>
      <c r="R2552" s="44" t="s">
        <v>646</v>
      </c>
      <c r="S2552" s="45" t="s">
        <v>647</v>
      </c>
      <c r="T2552" t="s">
        <v>44</v>
      </c>
      <c r="U2552" t="s">
        <v>72</v>
      </c>
      <c r="W2552">
        <v>2023</v>
      </c>
      <c r="X2552" t="s">
        <v>46</v>
      </c>
      <c r="Z2552" s="2"/>
      <c r="AB2552" t="str">
        <f t="shared" si="66"/>
        <v>MEX_Querétaro_Animalia_Reptiles_2023.pdf</v>
      </c>
      <c r="AC2552" s="8"/>
      <c r="AD2552" t="s">
        <v>648</v>
      </c>
      <c r="AE2552" s="1" t="s">
        <v>649</v>
      </c>
      <c r="AF2552" t="s">
        <v>87</v>
      </c>
    </row>
    <row r="2553" spans="1:32" ht="15" customHeight="1">
      <c r="A2553">
        <v>2598</v>
      </c>
      <c r="B2553" t="s">
        <v>162</v>
      </c>
      <c r="C2553" s="15" t="s">
        <v>619</v>
      </c>
      <c r="D2553" t="s">
        <v>627</v>
      </c>
      <c r="E2553" t="s">
        <v>627</v>
      </c>
      <c r="F2553" t="s">
        <v>34</v>
      </c>
      <c r="G2553" t="s">
        <v>34</v>
      </c>
      <c r="H2553" t="s">
        <v>34</v>
      </c>
      <c r="I2553" t="s">
        <v>621</v>
      </c>
      <c r="J2553" t="s">
        <v>622</v>
      </c>
      <c r="K2553" t="s">
        <v>37</v>
      </c>
      <c r="L2553" t="s">
        <v>177</v>
      </c>
      <c r="M2553" t="s">
        <v>178</v>
      </c>
      <c r="N2553" t="s">
        <v>179</v>
      </c>
      <c r="P2553" t="s">
        <v>180</v>
      </c>
      <c r="Q2553" t="s">
        <v>41</v>
      </c>
      <c r="R2553" s="44" t="s">
        <v>646</v>
      </c>
      <c r="S2553" s="45" t="s">
        <v>647</v>
      </c>
      <c r="T2553" t="s">
        <v>44</v>
      </c>
      <c r="U2553" t="s">
        <v>72</v>
      </c>
      <c r="W2553">
        <v>2023</v>
      </c>
      <c r="X2553" t="s">
        <v>46</v>
      </c>
      <c r="Z2553" s="2"/>
      <c r="AB2553" t="str">
        <f t="shared" si="66"/>
        <v>MEX_Querétaro_Animalia_Amphibians_2023.pdf</v>
      </c>
      <c r="AC2553" s="8"/>
      <c r="AD2553" t="s">
        <v>648</v>
      </c>
      <c r="AE2553" s="1" t="s">
        <v>649</v>
      </c>
      <c r="AF2553" t="s">
        <v>87</v>
      </c>
    </row>
    <row r="2554" spans="1:32" ht="15" customHeight="1">
      <c r="A2554">
        <v>2599</v>
      </c>
      <c r="B2554" t="s">
        <v>162</v>
      </c>
      <c r="C2554" s="15" t="s">
        <v>619</v>
      </c>
      <c r="D2554" t="s">
        <v>650</v>
      </c>
      <c r="E2554" t="s">
        <v>34</v>
      </c>
      <c r="F2554" t="s">
        <v>34</v>
      </c>
      <c r="G2554" t="s">
        <v>650</v>
      </c>
      <c r="H2554" t="s">
        <v>34</v>
      </c>
      <c r="I2554" t="s">
        <v>621</v>
      </c>
      <c r="J2554" t="s">
        <v>622</v>
      </c>
      <c r="K2554" t="s">
        <v>37</v>
      </c>
      <c r="L2554" t="s">
        <v>177</v>
      </c>
      <c r="M2554" t="s">
        <v>178</v>
      </c>
      <c r="N2554" t="s">
        <v>2291</v>
      </c>
      <c r="P2554" t="s">
        <v>7214</v>
      </c>
      <c r="Q2554" t="s">
        <v>41</v>
      </c>
      <c r="R2554" s="44" t="s">
        <v>651</v>
      </c>
      <c r="S2554" s="45" t="s">
        <v>651</v>
      </c>
      <c r="T2554" t="s">
        <v>44</v>
      </c>
      <c r="U2554" t="s">
        <v>72</v>
      </c>
      <c r="W2554">
        <v>2022</v>
      </c>
      <c r="X2554" t="s">
        <v>46</v>
      </c>
      <c r="Z2554" s="2"/>
      <c r="AB2554" t="str">
        <f t="shared" si="66"/>
        <v>MEX_Isla Mariá Cleofas_Animalia_Reptiles_2022.pdf</v>
      </c>
      <c r="AC2554" s="8"/>
      <c r="AD2554" t="s">
        <v>652</v>
      </c>
      <c r="AE2554" s="1" t="s">
        <v>653</v>
      </c>
      <c r="AF2554" t="s">
        <v>87</v>
      </c>
    </row>
    <row r="2555" spans="1:32" ht="15" customHeight="1">
      <c r="A2555">
        <v>2600</v>
      </c>
      <c r="B2555" t="s">
        <v>162</v>
      </c>
      <c r="C2555" s="15" t="s">
        <v>619</v>
      </c>
      <c r="D2555" t="s">
        <v>650</v>
      </c>
      <c r="E2555" t="s">
        <v>34</v>
      </c>
      <c r="F2555" t="s">
        <v>34</v>
      </c>
      <c r="G2555" t="s">
        <v>650</v>
      </c>
      <c r="H2555" t="s">
        <v>34</v>
      </c>
      <c r="I2555" t="s">
        <v>621</v>
      </c>
      <c r="J2555" t="s">
        <v>622</v>
      </c>
      <c r="K2555" t="s">
        <v>37</v>
      </c>
      <c r="L2555" t="s">
        <v>177</v>
      </c>
      <c r="M2555" t="s">
        <v>178</v>
      </c>
      <c r="N2555" t="s">
        <v>179</v>
      </c>
      <c r="P2555" t="s">
        <v>180</v>
      </c>
      <c r="Q2555" t="s">
        <v>41</v>
      </c>
      <c r="R2555" s="44" t="s">
        <v>651</v>
      </c>
      <c r="S2555" s="45" t="s">
        <v>651</v>
      </c>
      <c r="T2555" t="s">
        <v>44</v>
      </c>
      <c r="U2555" t="s">
        <v>72</v>
      </c>
      <c r="W2555">
        <v>2022</v>
      </c>
      <c r="X2555" t="s">
        <v>46</v>
      </c>
      <c r="Z2555" s="2"/>
      <c r="AB2555" t="str">
        <f t="shared" si="66"/>
        <v>MEX_Isla Mariá Cleofas_Animalia_Amphibians_2022.pdf</v>
      </c>
      <c r="AC2555" s="8"/>
      <c r="AD2555" t="s">
        <v>652</v>
      </c>
      <c r="AE2555" s="1" t="s">
        <v>653</v>
      </c>
      <c r="AF2555" t="s">
        <v>87</v>
      </c>
    </row>
    <row r="2556" spans="1:32" ht="15" customHeight="1">
      <c r="A2556">
        <v>2601</v>
      </c>
      <c r="B2556" t="s">
        <v>162</v>
      </c>
      <c r="C2556" s="15" t="s">
        <v>3429</v>
      </c>
      <c r="D2556" t="s">
        <v>34</v>
      </c>
      <c r="E2556" t="s">
        <v>34</v>
      </c>
      <c r="F2556" t="s">
        <v>34</v>
      </c>
      <c r="G2556" t="s">
        <v>34</v>
      </c>
      <c r="H2556" t="s">
        <v>34</v>
      </c>
      <c r="I2556" t="s">
        <v>3430</v>
      </c>
      <c r="J2556" t="s">
        <v>3431</v>
      </c>
      <c r="K2556" t="s">
        <v>37</v>
      </c>
      <c r="P2556" t="s">
        <v>2907</v>
      </c>
      <c r="Q2556" s="15" t="s">
        <v>41</v>
      </c>
      <c r="R2556" s="44" t="s">
        <v>3432</v>
      </c>
      <c r="S2556" s="45" t="s">
        <v>3433</v>
      </c>
      <c r="T2556" t="s">
        <v>44</v>
      </c>
      <c r="U2556" t="s">
        <v>72</v>
      </c>
      <c r="W2556">
        <v>2005</v>
      </c>
      <c r="X2556" t="s">
        <v>46</v>
      </c>
      <c r="Z2556" s="2"/>
      <c r="AA2556" t="s">
        <v>3434</v>
      </c>
      <c r="AB2556" t="str">
        <f t="shared" si="66"/>
        <v>PRI_Animalia_Fauna_2005.pdf</v>
      </c>
      <c r="AC2556" s="8"/>
      <c r="AD2556" t="e">
        <v>#N/A</v>
      </c>
      <c r="AE2556" s="1" t="s">
        <v>3435</v>
      </c>
      <c r="AF2556" t="s">
        <v>87</v>
      </c>
    </row>
    <row r="2557" spans="1:32" ht="15" customHeight="1">
      <c r="A2557">
        <v>2602</v>
      </c>
      <c r="B2557" t="s">
        <v>162</v>
      </c>
      <c r="C2557" s="15" t="s">
        <v>3429</v>
      </c>
      <c r="D2557" t="s">
        <v>34</v>
      </c>
      <c r="E2557" t="s">
        <v>34</v>
      </c>
      <c r="F2557" t="s">
        <v>34</v>
      </c>
      <c r="G2557" t="s">
        <v>34</v>
      </c>
      <c r="H2557" t="s">
        <v>34</v>
      </c>
      <c r="I2557" t="s">
        <v>3430</v>
      </c>
      <c r="J2557" t="s">
        <v>3431</v>
      </c>
      <c r="K2557" t="s">
        <v>96</v>
      </c>
      <c r="P2557" t="s">
        <v>3821</v>
      </c>
      <c r="Q2557" s="15" t="s">
        <v>41</v>
      </c>
      <c r="R2557" s="44" t="s">
        <v>3432</v>
      </c>
      <c r="S2557" s="45" t="s">
        <v>3433</v>
      </c>
      <c r="T2557" t="s">
        <v>44</v>
      </c>
      <c r="U2557" t="s">
        <v>72</v>
      </c>
      <c r="W2557">
        <v>2005</v>
      </c>
      <c r="X2557" t="s">
        <v>46</v>
      </c>
      <c r="Z2557" s="2"/>
      <c r="AA2557" t="s">
        <v>3434</v>
      </c>
      <c r="AB2557" t="str">
        <f t="shared" si="66"/>
        <v>PRI_Plantae_Flora_2005.pdf</v>
      </c>
      <c r="AC2557" s="8"/>
      <c r="AD2557" t="e">
        <v>#N/A</v>
      </c>
      <c r="AE2557" s="1" t="s">
        <v>3435</v>
      </c>
      <c r="AF2557" t="s">
        <v>87</v>
      </c>
    </row>
    <row r="2558" spans="1:32" ht="15" customHeight="1">
      <c r="A2558">
        <v>2603</v>
      </c>
      <c r="B2558" t="s">
        <v>162</v>
      </c>
      <c r="C2558" s="15" t="s">
        <v>3429</v>
      </c>
      <c r="D2558" t="s">
        <v>34</v>
      </c>
      <c r="E2558" t="s">
        <v>34</v>
      </c>
      <c r="F2558" t="s">
        <v>34</v>
      </c>
      <c r="G2558" t="s">
        <v>34</v>
      </c>
      <c r="H2558" t="s">
        <v>34</v>
      </c>
      <c r="I2558" t="s">
        <v>3430</v>
      </c>
      <c r="J2558" t="s">
        <v>3431</v>
      </c>
      <c r="K2558" t="s">
        <v>89</v>
      </c>
      <c r="P2558" t="s">
        <v>89</v>
      </c>
      <c r="Q2558" s="15" t="s">
        <v>41</v>
      </c>
      <c r="R2558" s="44" t="s">
        <v>3432</v>
      </c>
      <c r="S2558" s="45" t="s">
        <v>3433</v>
      </c>
      <c r="T2558" t="s">
        <v>44</v>
      </c>
      <c r="U2558" t="s">
        <v>72</v>
      </c>
      <c r="W2558">
        <v>2005</v>
      </c>
      <c r="X2558" t="s">
        <v>46</v>
      </c>
      <c r="Z2558" s="2"/>
      <c r="AA2558" t="s">
        <v>3434</v>
      </c>
      <c r="AB2558" t="str">
        <f t="shared" si="66"/>
        <v>PRI_Fungi_Fungi_2005.pdf</v>
      </c>
      <c r="AC2558" s="8"/>
      <c r="AD2558" t="e">
        <v>#N/A</v>
      </c>
      <c r="AE2558" s="1" t="s">
        <v>3435</v>
      </c>
      <c r="AF2558" t="s">
        <v>87</v>
      </c>
    </row>
    <row r="2559" spans="1:32" ht="15" customHeight="1">
      <c r="A2559">
        <v>2604</v>
      </c>
      <c r="B2559" t="s">
        <v>162</v>
      </c>
      <c r="C2559" s="15" t="s">
        <v>654</v>
      </c>
      <c r="D2559" t="s">
        <v>34</v>
      </c>
      <c r="E2559" t="s">
        <v>34</v>
      </c>
      <c r="F2559" t="s">
        <v>34</v>
      </c>
      <c r="G2559" t="s">
        <v>34</v>
      </c>
      <c r="H2559" t="s">
        <v>34</v>
      </c>
      <c r="I2559" t="s">
        <v>655</v>
      </c>
      <c r="J2559" t="s">
        <v>656</v>
      </c>
      <c r="K2559" t="s">
        <v>37</v>
      </c>
      <c r="L2559" t="s">
        <v>177</v>
      </c>
      <c r="M2559" t="s">
        <v>178</v>
      </c>
      <c r="N2559" t="s">
        <v>903</v>
      </c>
      <c r="P2559" t="s">
        <v>5979</v>
      </c>
      <c r="Q2559" s="15" t="s">
        <v>41</v>
      </c>
      <c r="R2559" s="44" t="s">
        <v>6204</v>
      </c>
      <c r="S2559" s="45" t="s">
        <v>6205</v>
      </c>
      <c r="T2559" t="s">
        <v>6206</v>
      </c>
      <c r="U2559" t="s">
        <v>72</v>
      </c>
      <c r="W2559">
        <v>2023</v>
      </c>
      <c r="X2559" t="s">
        <v>46</v>
      </c>
      <c r="Z2559" s="2"/>
      <c r="AB2559" t="str">
        <f t="shared" si="66"/>
        <v>CRI_Animalia_Mammals_2023.docx</v>
      </c>
      <c r="AC2559" s="8"/>
      <c r="AD2559" t="e">
        <v>#N/A</v>
      </c>
      <c r="AE2559" s="1" t="s">
        <v>6207</v>
      </c>
      <c r="AF2559" t="s">
        <v>87</v>
      </c>
    </row>
    <row r="2560" spans="1:32" ht="15" customHeight="1">
      <c r="A2560">
        <v>2605</v>
      </c>
      <c r="B2560" t="s">
        <v>162</v>
      </c>
      <c r="C2560" s="15" t="s">
        <v>654</v>
      </c>
      <c r="D2560" t="s">
        <v>34</v>
      </c>
      <c r="E2560" t="s">
        <v>34</v>
      </c>
      <c r="F2560" t="s">
        <v>34</v>
      </c>
      <c r="G2560" t="s">
        <v>34</v>
      </c>
      <c r="H2560" t="s">
        <v>34</v>
      </c>
      <c r="I2560" t="s">
        <v>655</v>
      </c>
      <c r="J2560" t="s">
        <v>656</v>
      </c>
      <c r="K2560" t="s">
        <v>37</v>
      </c>
      <c r="L2560" t="s">
        <v>177</v>
      </c>
      <c r="M2560" t="s">
        <v>178</v>
      </c>
      <c r="N2560" t="s">
        <v>2291</v>
      </c>
      <c r="P2560" t="s">
        <v>7214</v>
      </c>
      <c r="Q2560" t="s">
        <v>41</v>
      </c>
      <c r="R2560" s="44" t="s">
        <v>657</v>
      </c>
      <c r="S2560" s="45" t="s">
        <v>658</v>
      </c>
      <c r="T2560" t="s">
        <v>44</v>
      </c>
      <c r="U2560" t="s">
        <v>72</v>
      </c>
      <c r="W2560">
        <v>2014</v>
      </c>
      <c r="X2560" t="s">
        <v>46</v>
      </c>
      <c r="Z2560" s="2"/>
      <c r="AB2560" t="str">
        <f t="shared" si="66"/>
        <v>CRI_Animalia_Reptiles_2014.pdf</v>
      </c>
      <c r="AC2560" s="8"/>
      <c r="AD2560" t="s">
        <v>7339</v>
      </c>
      <c r="AE2560" s="1" t="s">
        <v>660</v>
      </c>
      <c r="AF2560" t="s">
        <v>87</v>
      </c>
    </row>
    <row r="2561" spans="1:32" ht="15" customHeight="1">
      <c r="A2561">
        <v>2606</v>
      </c>
      <c r="B2561" t="s">
        <v>162</v>
      </c>
      <c r="C2561" s="15" t="s">
        <v>654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655</v>
      </c>
      <c r="J2561" t="s">
        <v>656</v>
      </c>
      <c r="K2561" t="s">
        <v>37</v>
      </c>
      <c r="L2561" t="s">
        <v>177</v>
      </c>
      <c r="M2561" t="s">
        <v>178</v>
      </c>
      <c r="N2561" t="s">
        <v>179</v>
      </c>
      <c r="P2561" t="s">
        <v>180</v>
      </c>
      <c r="Q2561" t="s">
        <v>41</v>
      </c>
      <c r="R2561" s="44" t="s">
        <v>657</v>
      </c>
      <c r="S2561" s="45" t="s">
        <v>658</v>
      </c>
      <c r="T2561" t="s">
        <v>44</v>
      </c>
      <c r="U2561" t="s">
        <v>72</v>
      </c>
      <c r="W2561">
        <v>2014</v>
      </c>
      <c r="X2561" t="s">
        <v>46</v>
      </c>
      <c r="Z2561" s="2"/>
      <c r="AB2561" t="str">
        <f t="shared" si="66"/>
        <v>CRI_Animalia_Amphibians_2014.pdf</v>
      </c>
      <c r="AC2561" s="8"/>
      <c r="AD2561" t="s">
        <v>659</v>
      </c>
      <c r="AE2561" s="1" t="s">
        <v>660</v>
      </c>
      <c r="AF2561" t="s">
        <v>87</v>
      </c>
    </row>
    <row r="2562" spans="1:32" ht="15" customHeight="1">
      <c r="A2562">
        <v>2607</v>
      </c>
      <c r="B2562" t="s">
        <v>162</v>
      </c>
      <c r="C2562" s="15" t="s">
        <v>654</v>
      </c>
      <c r="D2562" t="s">
        <v>4324</v>
      </c>
      <c r="E2562" t="s">
        <v>34</v>
      </c>
      <c r="F2562" t="s">
        <v>34</v>
      </c>
      <c r="G2562" t="s">
        <v>4324</v>
      </c>
      <c r="H2562" t="s">
        <v>34</v>
      </c>
      <c r="I2562" t="s">
        <v>655</v>
      </c>
      <c r="J2562" t="s">
        <v>656</v>
      </c>
      <c r="K2562" t="s">
        <v>96</v>
      </c>
      <c r="P2562" t="s">
        <v>3821</v>
      </c>
      <c r="Q2562" s="15" t="s">
        <v>41</v>
      </c>
      <c r="R2562" s="44" t="s">
        <v>4325</v>
      </c>
      <c r="S2562" s="45" t="s">
        <v>4326</v>
      </c>
      <c r="T2562" t="s">
        <v>44</v>
      </c>
      <c r="U2562" t="s">
        <v>72</v>
      </c>
      <c r="W2562">
        <v>2011</v>
      </c>
      <c r="X2562" t="s">
        <v>46</v>
      </c>
      <c r="Z2562" s="2"/>
      <c r="AB2562" t="str">
        <f t="shared" si="66"/>
        <v>CRI_Isla del Coco_Plantae_Flora_2011.pdf</v>
      </c>
      <c r="AC2562" s="8"/>
      <c r="AD2562" t="s">
        <v>4327</v>
      </c>
      <c r="AE2562" s="1" t="s">
        <v>4328</v>
      </c>
      <c r="AF2562" t="s">
        <v>87</v>
      </c>
    </row>
    <row r="2563" spans="1:32" ht="15" customHeight="1">
      <c r="A2563">
        <v>2608</v>
      </c>
      <c r="B2563" t="s">
        <v>162</v>
      </c>
      <c r="C2563" s="15" t="s">
        <v>34</v>
      </c>
      <c r="D2563" t="s">
        <v>34</v>
      </c>
      <c r="E2563" t="s">
        <v>34</v>
      </c>
      <c r="F2563" t="s">
        <v>34</v>
      </c>
      <c r="G2563" t="s">
        <v>1405</v>
      </c>
      <c r="H2563" s="15" t="s">
        <v>1406</v>
      </c>
      <c r="I2563" t="s">
        <v>1407</v>
      </c>
      <c r="J2563" t="s">
        <v>1408</v>
      </c>
      <c r="K2563" t="s">
        <v>37</v>
      </c>
      <c r="L2563" t="s">
        <v>177</v>
      </c>
      <c r="M2563" t="s">
        <v>178</v>
      </c>
      <c r="N2563" t="s">
        <v>812</v>
      </c>
      <c r="P2563" t="s">
        <v>1146</v>
      </c>
      <c r="Q2563" s="15" t="s">
        <v>41</v>
      </c>
      <c r="R2563" s="44" t="s">
        <v>1409</v>
      </c>
      <c r="S2563" s="45" t="s">
        <v>1410</v>
      </c>
      <c r="T2563" t="s">
        <v>44</v>
      </c>
      <c r="U2563" t="s">
        <v>72</v>
      </c>
      <c r="W2563">
        <v>2019</v>
      </c>
      <c r="X2563" t="s">
        <v>46</v>
      </c>
      <c r="Z2563" s="2"/>
      <c r="AA2563" t="s">
        <v>1411</v>
      </c>
      <c r="AB2563" t="s">
        <v>1412</v>
      </c>
      <c r="AC2563" s="8"/>
      <c r="AD2563" t="e">
        <v>#N/A</v>
      </c>
      <c r="AE2563" s="1" t="s">
        <v>1413</v>
      </c>
      <c r="AF2563" t="s">
        <v>87</v>
      </c>
    </row>
    <row r="2564" spans="1:32" ht="15" customHeight="1">
      <c r="A2564">
        <v>2609</v>
      </c>
      <c r="B2564" t="s">
        <v>162</v>
      </c>
      <c r="C2564" s="15" t="s">
        <v>2855</v>
      </c>
      <c r="D2564" t="s">
        <v>34</v>
      </c>
      <c r="E2564" t="s">
        <v>34</v>
      </c>
      <c r="F2564" t="s">
        <v>34</v>
      </c>
      <c r="G2564" t="s">
        <v>34</v>
      </c>
      <c r="H2564" t="s">
        <v>34</v>
      </c>
      <c r="I2564" t="s">
        <v>2856</v>
      </c>
      <c r="J2564" t="s">
        <v>2857</v>
      </c>
      <c r="K2564" t="s">
        <v>96</v>
      </c>
      <c r="P2564" t="s">
        <v>2844</v>
      </c>
      <c r="Q2564" s="15" t="s">
        <v>41</v>
      </c>
      <c r="R2564" s="44" t="s">
        <v>2858</v>
      </c>
      <c r="S2564" s="45" t="s">
        <v>2859</v>
      </c>
      <c r="T2564" t="s">
        <v>44</v>
      </c>
      <c r="U2564" t="s">
        <v>72</v>
      </c>
      <c r="W2564">
        <v>2008</v>
      </c>
      <c r="X2564" t="s">
        <v>46</v>
      </c>
      <c r="Z2564" s="2"/>
      <c r="AB2564" t="str">
        <f t="shared" ref="AB2564:AB2597" si="67">IF(D2564="NA",   I2564&amp;"_"&amp;K2564&amp;"_"&amp;P2564&amp;"_"&amp;W2564&amp;"."&amp;T2564, I2564&amp;"_"&amp;D2564&amp;"_"&amp;K2564&amp;"_"&amp;P2564&amp;"_"&amp;W2564&amp;"."&amp;T2564)</f>
        <v>TTO_Plantae_Endemic plants_2008.pdf</v>
      </c>
      <c r="AC2564" s="8"/>
      <c r="AD2564" t="s">
        <v>2860</v>
      </c>
      <c r="AE2564" s="1" t="s">
        <v>2861</v>
      </c>
      <c r="AF2564" t="s">
        <v>87</v>
      </c>
    </row>
    <row r="2565" spans="1:32" ht="15" customHeight="1">
      <c r="A2565">
        <v>2610</v>
      </c>
      <c r="B2565" t="s">
        <v>162</v>
      </c>
      <c r="C2565" s="15" t="s">
        <v>2855</v>
      </c>
      <c r="D2565" t="s">
        <v>34</v>
      </c>
      <c r="E2565" t="s">
        <v>34</v>
      </c>
      <c r="F2565" t="s">
        <v>34</v>
      </c>
      <c r="G2565" t="s">
        <v>34</v>
      </c>
      <c r="H2565" t="s">
        <v>34</v>
      </c>
      <c r="I2565" t="s">
        <v>2856</v>
      </c>
      <c r="J2565" t="s">
        <v>2857</v>
      </c>
      <c r="K2565" t="s">
        <v>96</v>
      </c>
      <c r="P2565" t="s">
        <v>3821</v>
      </c>
      <c r="Q2565" s="15" t="s">
        <v>41</v>
      </c>
      <c r="R2565" s="44" t="s">
        <v>4329</v>
      </c>
      <c r="S2565" s="45" t="s">
        <v>4329</v>
      </c>
      <c r="T2565" t="s">
        <v>44</v>
      </c>
      <c r="U2565" t="s">
        <v>72</v>
      </c>
      <c r="W2565">
        <v>2016</v>
      </c>
      <c r="X2565" t="s">
        <v>46</v>
      </c>
      <c r="Z2565" s="2"/>
      <c r="AB2565" t="str">
        <f t="shared" si="67"/>
        <v>TTO_Plantae_Flora_2016.pdf</v>
      </c>
      <c r="AC2565" s="8"/>
      <c r="AD2565" t="s">
        <v>4330</v>
      </c>
      <c r="AE2565" s="1" t="s">
        <v>4331</v>
      </c>
      <c r="AF2565" t="s">
        <v>87</v>
      </c>
    </row>
    <row r="2566" spans="1:32" ht="15" customHeight="1">
      <c r="A2566">
        <v>2611</v>
      </c>
      <c r="B2566" t="s">
        <v>162</v>
      </c>
      <c r="C2566" s="15" t="s">
        <v>6208</v>
      </c>
      <c r="D2566" t="s">
        <v>34</v>
      </c>
      <c r="E2566" t="s">
        <v>34</v>
      </c>
      <c r="F2566" t="s">
        <v>34</v>
      </c>
      <c r="G2566" t="s">
        <v>34</v>
      </c>
      <c r="H2566" t="s">
        <v>34</v>
      </c>
      <c r="I2566" t="s">
        <v>6209</v>
      </c>
      <c r="J2566" t="s">
        <v>6210</v>
      </c>
      <c r="K2566" t="s">
        <v>37</v>
      </c>
      <c r="L2566" t="s">
        <v>177</v>
      </c>
      <c r="M2566" t="s">
        <v>178</v>
      </c>
      <c r="N2566" t="s">
        <v>903</v>
      </c>
      <c r="P2566" t="s">
        <v>5979</v>
      </c>
      <c r="Q2566" s="15" t="s">
        <v>41</v>
      </c>
      <c r="R2566" s="44" t="s">
        <v>6211</v>
      </c>
      <c r="S2566" s="45" t="s">
        <v>6212</v>
      </c>
      <c r="T2566" t="s">
        <v>44</v>
      </c>
      <c r="U2566" t="s">
        <v>72</v>
      </c>
      <c r="W2566">
        <v>1996</v>
      </c>
      <c r="X2566" t="s">
        <v>46</v>
      </c>
      <c r="Z2566" s="2"/>
      <c r="AA2566" t="s">
        <v>6213</v>
      </c>
      <c r="AB2566" t="str">
        <f t="shared" si="67"/>
        <v>ABW_Animalia_Mammals_1996.pdf</v>
      </c>
      <c r="AC2566" s="8"/>
      <c r="AD2566" t="s">
        <v>6214</v>
      </c>
      <c r="AE2566" s="1" t="s">
        <v>6215</v>
      </c>
      <c r="AF2566" t="s">
        <v>87</v>
      </c>
    </row>
    <row r="2567" spans="1:32" ht="15" customHeight="1">
      <c r="A2567">
        <v>2612</v>
      </c>
      <c r="B2567" t="s">
        <v>162</v>
      </c>
      <c r="C2567" s="15" t="s">
        <v>4332</v>
      </c>
      <c r="D2567" t="s">
        <v>34</v>
      </c>
      <c r="E2567" t="s">
        <v>34</v>
      </c>
      <c r="F2567" t="s">
        <v>34</v>
      </c>
      <c r="G2567" t="s">
        <v>34</v>
      </c>
      <c r="H2567" t="s">
        <v>34</v>
      </c>
      <c r="I2567" t="s">
        <v>4333</v>
      </c>
      <c r="J2567" t="s">
        <v>4334</v>
      </c>
      <c r="K2567" t="s">
        <v>96</v>
      </c>
      <c r="P2567" t="s">
        <v>3821</v>
      </c>
      <c r="Q2567" s="15" t="s">
        <v>98</v>
      </c>
      <c r="R2567" s="44" t="s">
        <v>4335</v>
      </c>
      <c r="S2567" s="45" t="s">
        <v>4336</v>
      </c>
      <c r="T2567" t="s">
        <v>1468</v>
      </c>
      <c r="U2567" t="s">
        <v>72</v>
      </c>
      <c r="V2567" t="s">
        <v>4337</v>
      </c>
      <c r="W2567">
        <v>2008</v>
      </c>
      <c r="X2567" t="s">
        <v>46</v>
      </c>
      <c r="Z2567" s="2"/>
      <c r="AA2567" t="s">
        <v>4217</v>
      </c>
      <c r="AB2567" t="str">
        <f t="shared" si="67"/>
        <v>CYM_Plantae_Flora_2008.book</v>
      </c>
      <c r="AC2567" s="5"/>
      <c r="AD2567" t="e">
        <v>#N/A</v>
      </c>
      <c r="AE2567" s="1" t="s">
        <v>4338</v>
      </c>
      <c r="AF2567" t="s">
        <v>87</v>
      </c>
    </row>
    <row r="2568" spans="1:32" ht="15" customHeight="1">
      <c r="A2568">
        <v>2613</v>
      </c>
      <c r="B2568" t="s">
        <v>162</v>
      </c>
      <c r="C2568" s="15" t="s">
        <v>3436</v>
      </c>
      <c r="D2568" t="s">
        <v>34</v>
      </c>
      <c r="E2568" t="s">
        <v>34</v>
      </c>
      <c r="F2568" t="s">
        <v>34</v>
      </c>
      <c r="G2568" t="s">
        <v>34</v>
      </c>
      <c r="H2568" t="s">
        <v>34</v>
      </c>
      <c r="I2568" t="s">
        <v>3437</v>
      </c>
      <c r="J2568" t="s">
        <v>3438</v>
      </c>
      <c r="K2568" t="s">
        <v>96</v>
      </c>
      <c r="P2568" t="s">
        <v>3821</v>
      </c>
      <c r="Q2568" s="15" t="s">
        <v>41</v>
      </c>
      <c r="R2568" s="44" t="s">
        <v>4339</v>
      </c>
      <c r="S2568" s="45" t="s">
        <v>4340</v>
      </c>
      <c r="T2568" t="s">
        <v>44</v>
      </c>
      <c r="U2568" t="s">
        <v>171</v>
      </c>
      <c r="W2568">
        <v>2016</v>
      </c>
      <c r="X2568" t="s">
        <v>46</v>
      </c>
      <c r="Z2568" s="2"/>
      <c r="AB2568" t="str">
        <f t="shared" si="67"/>
        <v>DOM_Plantae_Flora_2016.pdf</v>
      </c>
      <c r="AC2568" s="8"/>
      <c r="AD2568" t="s">
        <v>4341</v>
      </c>
      <c r="AE2568" s="1" t="s">
        <v>4342</v>
      </c>
      <c r="AF2568" t="s">
        <v>87</v>
      </c>
    </row>
    <row r="2569" spans="1:32" ht="15" customHeight="1">
      <c r="A2569">
        <v>2614</v>
      </c>
      <c r="B2569" t="s">
        <v>162</v>
      </c>
      <c r="C2569" s="15" t="s">
        <v>3436</v>
      </c>
      <c r="D2569" t="s">
        <v>34</v>
      </c>
      <c r="E2569" t="s">
        <v>34</v>
      </c>
      <c r="F2569" t="s">
        <v>34</v>
      </c>
      <c r="G2569" t="s">
        <v>34</v>
      </c>
      <c r="H2569" t="s">
        <v>34</v>
      </c>
      <c r="I2569" t="s">
        <v>3437</v>
      </c>
      <c r="J2569" t="s">
        <v>3438</v>
      </c>
      <c r="K2569" t="s">
        <v>37</v>
      </c>
      <c r="P2569" t="s">
        <v>2907</v>
      </c>
      <c r="Q2569" s="15" t="s">
        <v>41</v>
      </c>
      <c r="R2569" s="44" t="s">
        <v>3439</v>
      </c>
      <c r="S2569" s="45" t="s">
        <v>3440</v>
      </c>
      <c r="T2569" t="s">
        <v>44</v>
      </c>
      <c r="U2569" t="s">
        <v>171</v>
      </c>
      <c r="W2569">
        <v>2018</v>
      </c>
      <c r="X2569" t="s">
        <v>46</v>
      </c>
      <c r="Z2569" s="2"/>
      <c r="AB2569" t="str">
        <f t="shared" si="67"/>
        <v>DOM_Animalia_Fauna_2018.pdf</v>
      </c>
      <c r="AC2569" s="8"/>
      <c r="AD2569" t="s">
        <v>3441</v>
      </c>
      <c r="AE2569" s="1" t="s">
        <v>3442</v>
      </c>
      <c r="AF2569" t="str">
        <f>VLOOKUP(AE2569,[1]urls_output!$A:$B,2,FALSE)</f>
        <v>T</v>
      </c>
    </row>
    <row r="2570" spans="1:32" ht="15" customHeight="1">
      <c r="A2570">
        <v>2615</v>
      </c>
      <c r="B2570" t="s">
        <v>162</v>
      </c>
      <c r="C2570" s="15" t="s">
        <v>3436</v>
      </c>
      <c r="D2570" t="s">
        <v>34</v>
      </c>
      <c r="E2570" t="s">
        <v>34</v>
      </c>
      <c r="F2570" t="s">
        <v>34</v>
      </c>
      <c r="G2570" t="s">
        <v>34</v>
      </c>
      <c r="H2570" t="s">
        <v>34</v>
      </c>
      <c r="I2570" t="s">
        <v>3437</v>
      </c>
      <c r="J2570" t="s">
        <v>3438</v>
      </c>
      <c r="K2570" t="s">
        <v>96</v>
      </c>
      <c r="P2570" t="s">
        <v>3821</v>
      </c>
      <c r="Q2570" s="15" t="s">
        <v>41</v>
      </c>
      <c r="R2570" s="44" t="s">
        <v>3443</v>
      </c>
      <c r="S2570" s="45" t="s">
        <v>3444</v>
      </c>
      <c r="T2570" t="s">
        <v>44</v>
      </c>
      <c r="U2570" t="s">
        <v>171</v>
      </c>
      <c r="W2570">
        <v>2011</v>
      </c>
      <c r="X2570" t="s">
        <v>46</v>
      </c>
      <c r="Z2570" s="2"/>
      <c r="AB2570" t="str">
        <f t="shared" si="67"/>
        <v>DOM_Plantae_Flora_2011.pdf</v>
      </c>
      <c r="AC2570" s="8"/>
      <c r="AD2570" t="s">
        <v>3445</v>
      </c>
      <c r="AE2570" s="1" t="s">
        <v>3446</v>
      </c>
      <c r="AF2570" t="str">
        <f>VLOOKUP(AE2570,[1]urls_output!$A:$B,2,FALSE)</f>
        <v>T</v>
      </c>
    </row>
    <row r="2571" spans="1:32" ht="15" customHeight="1">
      <c r="A2571">
        <v>2616</v>
      </c>
      <c r="B2571" t="s">
        <v>162</v>
      </c>
      <c r="C2571" s="15" t="s">
        <v>3436</v>
      </c>
      <c r="D2571" t="s">
        <v>34</v>
      </c>
      <c r="E2571" t="s">
        <v>34</v>
      </c>
      <c r="F2571" t="s">
        <v>34</v>
      </c>
      <c r="G2571" t="s">
        <v>34</v>
      </c>
      <c r="H2571" t="s">
        <v>34</v>
      </c>
      <c r="I2571" t="s">
        <v>3437</v>
      </c>
      <c r="J2571" t="s">
        <v>3438</v>
      </c>
      <c r="K2571" t="s">
        <v>37</v>
      </c>
      <c r="P2571" t="s">
        <v>2907</v>
      </c>
      <c r="Q2571" s="15" t="s">
        <v>41</v>
      </c>
      <c r="R2571" s="44" t="s">
        <v>3443</v>
      </c>
      <c r="S2571" s="45" t="s">
        <v>3444</v>
      </c>
      <c r="T2571" t="s">
        <v>44</v>
      </c>
      <c r="U2571" t="s">
        <v>171</v>
      </c>
      <c r="W2571">
        <v>2011</v>
      </c>
      <c r="X2571" t="s">
        <v>46</v>
      </c>
      <c r="Z2571" s="2"/>
      <c r="AB2571" t="str">
        <f t="shared" si="67"/>
        <v>DOM_Animalia_Fauna_2011.pdf</v>
      </c>
      <c r="AC2571" s="8"/>
      <c r="AD2571" t="s">
        <v>3445</v>
      </c>
      <c r="AE2571" s="1" t="s">
        <v>3446</v>
      </c>
      <c r="AF2571" t="str">
        <f>VLOOKUP(AE2571,[1]urls_output!$A:$B,2,FALSE)</f>
        <v>T</v>
      </c>
    </row>
    <row r="2572" spans="1:32" ht="15" customHeight="1">
      <c r="A2572">
        <v>2617</v>
      </c>
      <c r="B2572" t="s">
        <v>162</v>
      </c>
      <c r="C2572" s="15" t="s">
        <v>661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662</v>
      </c>
      <c r="J2572" t="s">
        <v>663</v>
      </c>
      <c r="K2572" t="s">
        <v>37</v>
      </c>
      <c r="L2572" t="s">
        <v>177</v>
      </c>
      <c r="M2572" t="s">
        <v>178</v>
      </c>
      <c r="N2572" t="s">
        <v>2291</v>
      </c>
      <c r="P2572" t="s">
        <v>7214</v>
      </c>
      <c r="Q2572" s="15" t="s">
        <v>41</v>
      </c>
      <c r="R2572" s="44" t="s">
        <v>664</v>
      </c>
      <c r="S2572" s="45" t="s">
        <v>664</v>
      </c>
      <c r="T2572" t="s">
        <v>44</v>
      </c>
      <c r="U2572" t="s">
        <v>72</v>
      </c>
      <c r="W2572">
        <v>2005</v>
      </c>
      <c r="X2572" t="s">
        <v>46</v>
      </c>
      <c r="Z2572" s="2"/>
      <c r="AB2572" t="str">
        <f t="shared" si="67"/>
        <v>SLV_Animalia_Reptiles_2005.pdf</v>
      </c>
      <c r="AC2572" s="8"/>
      <c r="AD2572" t="s">
        <v>665</v>
      </c>
      <c r="AE2572" s="1" t="s">
        <v>666</v>
      </c>
      <c r="AF2572" t="str">
        <f>VLOOKUP(AE2572,[1]urls_output!$A:$B,2,FALSE)</f>
        <v>T</v>
      </c>
    </row>
    <row r="2573" spans="1:32" ht="15" customHeight="1">
      <c r="A2573">
        <v>2618</v>
      </c>
      <c r="B2573" t="s">
        <v>162</v>
      </c>
      <c r="C2573" s="15" t="s">
        <v>661</v>
      </c>
      <c r="D2573" t="s">
        <v>34</v>
      </c>
      <c r="E2573" t="s">
        <v>34</v>
      </c>
      <c r="F2573" t="s">
        <v>34</v>
      </c>
      <c r="G2573" t="s">
        <v>34</v>
      </c>
      <c r="H2573" t="s">
        <v>34</v>
      </c>
      <c r="I2573" t="s">
        <v>662</v>
      </c>
      <c r="J2573" t="s">
        <v>663</v>
      </c>
      <c r="K2573" t="s">
        <v>37</v>
      </c>
      <c r="L2573" t="s">
        <v>177</v>
      </c>
      <c r="M2573" t="s">
        <v>178</v>
      </c>
      <c r="N2573" t="s">
        <v>179</v>
      </c>
      <c r="P2573" t="s">
        <v>180</v>
      </c>
      <c r="Q2573" s="15" t="s">
        <v>41</v>
      </c>
      <c r="R2573" s="44" t="s">
        <v>664</v>
      </c>
      <c r="S2573" s="45" t="s">
        <v>664</v>
      </c>
      <c r="T2573" t="s">
        <v>44</v>
      </c>
      <c r="U2573" t="s">
        <v>72</v>
      </c>
      <c r="W2573">
        <v>2005</v>
      </c>
      <c r="X2573" t="s">
        <v>46</v>
      </c>
      <c r="Z2573" s="2"/>
      <c r="AB2573" t="str">
        <f t="shared" si="67"/>
        <v>SLV_Animalia_Amphibians_2005.pdf</v>
      </c>
      <c r="AC2573" s="8"/>
      <c r="AD2573" t="s">
        <v>665</v>
      </c>
      <c r="AE2573" s="1" t="s">
        <v>666</v>
      </c>
      <c r="AF2573" t="str">
        <f>VLOOKUP(AE2573,[1]urls_output!$A:$B,2,FALSE)</f>
        <v>T</v>
      </c>
    </row>
    <row r="2574" spans="1:32" ht="15" customHeight="1">
      <c r="A2574">
        <v>2619</v>
      </c>
      <c r="B2574" t="s">
        <v>162</v>
      </c>
      <c r="C2574" s="15" t="s">
        <v>667</v>
      </c>
      <c r="D2574" t="s">
        <v>34</v>
      </c>
      <c r="E2574" t="s">
        <v>34</v>
      </c>
      <c r="F2574" t="s">
        <v>34</v>
      </c>
      <c r="G2574" t="s">
        <v>34</v>
      </c>
      <c r="H2574" t="s">
        <v>34</v>
      </c>
      <c r="I2574" t="s">
        <v>668</v>
      </c>
      <c r="J2574" t="s">
        <v>669</v>
      </c>
      <c r="K2574" t="s">
        <v>37</v>
      </c>
      <c r="P2574" t="s">
        <v>2907</v>
      </c>
      <c r="Q2574" s="15" t="s">
        <v>41</v>
      </c>
      <c r="R2574" s="44" t="s">
        <v>3447</v>
      </c>
      <c r="S2574" s="45" t="s">
        <v>3448</v>
      </c>
      <c r="T2574" t="s">
        <v>44</v>
      </c>
      <c r="U2574" t="s">
        <v>171</v>
      </c>
      <c r="W2574">
        <v>2007</v>
      </c>
      <c r="X2574" t="s">
        <v>46</v>
      </c>
      <c r="Z2574" s="2"/>
      <c r="AB2574" t="str">
        <f t="shared" si="67"/>
        <v>HND_Animalia_Fauna_2007.pdf</v>
      </c>
      <c r="AC2574" s="8"/>
      <c r="AD2574" t="e">
        <v>#N/A</v>
      </c>
      <c r="AE2574" s="1" t="s">
        <v>3449</v>
      </c>
      <c r="AF2574" t="str">
        <f>VLOOKUP(AE2574,[1]urls_output!$A:$B,2,FALSE)</f>
        <v>T</v>
      </c>
    </row>
    <row r="2575" spans="1:32" ht="15" customHeight="1">
      <c r="A2575">
        <v>2620</v>
      </c>
      <c r="B2575" t="s">
        <v>162</v>
      </c>
      <c r="C2575" s="15" t="s">
        <v>667</v>
      </c>
      <c r="D2575" t="s">
        <v>34</v>
      </c>
      <c r="E2575" t="s">
        <v>34</v>
      </c>
      <c r="F2575" t="s">
        <v>34</v>
      </c>
      <c r="G2575" t="s">
        <v>34</v>
      </c>
      <c r="H2575" t="s">
        <v>34</v>
      </c>
      <c r="I2575" t="s">
        <v>668</v>
      </c>
      <c r="J2575" t="s">
        <v>669</v>
      </c>
      <c r="K2575" t="s">
        <v>96</v>
      </c>
      <c r="P2575" t="s">
        <v>3821</v>
      </c>
      <c r="Q2575" s="15" t="s">
        <v>41</v>
      </c>
      <c r="R2575" s="44" t="s">
        <v>3447</v>
      </c>
      <c r="S2575" s="45" t="s">
        <v>3448</v>
      </c>
      <c r="T2575" t="s">
        <v>44</v>
      </c>
      <c r="U2575" t="s">
        <v>171</v>
      </c>
      <c r="W2575">
        <v>2007</v>
      </c>
      <c r="X2575" t="s">
        <v>46</v>
      </c>
      <c r="Z2575" s="2"/>
      <c r="AB2575" t="str">
        <f t="shared" si="67"/>
        <v>HND_Plantae_Flora_2007.pdf</v>
      </c>
      <c r="AC2575" s="8"/>
      <c r="AD2575" t="e">
        <v>#N/A</v>
      </c>
      <c r="AE2575" s="1" t="s">
        <v>3449</v>
      </c>
      <c r="AF2575" t="str">
        <f>VLOOKUP(AE2575,[1]urls_output!$A:$B,2,FALSE)</f>
        <v>T</v>
      </c>
    </row>
    <row r="2576" spans="1:32" ht="15" customHeight="1">
      <c r="A2576">
        <v>2621</v>
      </c>
      <c r="B2576" t="s">
        <v>162</v>
      </c>
      <c r="C2576" s="15" t="s">
        <v>667</v>
      </c>
      <c r="D2576" t="s">
        <v>34</v>
      </c>
      <c r="E2576" t="s">
        <v>34</v>
      </c>
      <c r="F2576" t="s">
        <v>34</v>
      </c>
      <c r="G2576" t="s">
        <v>34</v>
      </c>
      <c r="H2576" t="s">
        <v>34</v>
      </c>
      <c r="I2576" t="s">
        <v>668</v>
      </c>
      <c r="J2576" t="s">
        <v>669</v>
      </c>
      <c r="K2576" t="s">
        <v>37</v>
      </c>
      <c r="L2576" t="s">
        <v>177</v>
      </c>
      <c r="M2576" t="s">
        <v>178</v>
      </c>
      <c r="N2576" t="s">
        <v>812</v>
      </c>
      <c r="P2576" t="s">
        <v>1146</v>
      </c>
      <c r="Q2576" s="15" t="s">
        <v>41</v>
      </c>
      <c r="R2576" s="44" t="s">
        <v>1414</v>
      </c>
      <c r="S2576" s="45" t="s">
        <v>1415</v>
      </c>
      <c r="T2576" t="s">
        <v>63</v>
      </c>
      <c r="U2576" t="s">
        <v>171</v>
      </c>
      <c r="W2576">
        <v>2022</v>
      </c>
      <c r="X2576" t="s">
        <v>46</v>
      </c>
      <c r="Z2576" s="2"/>
      <c r="AB2576" t="str">
        <f t="shared" si="67"/>
        <v>HND_Animalia_Birds_2022.xlsx</v>
      </c>
      <c r="AC2576" s="8"/>
      <c r="AD2576" t="s">
        <v>1416</v>
      </c>
      <c r="AE2576" s="1" t="s">
        <v>1417</v>
      </c>
      <c r="AF2576" t="str">
        <f>VLOOKUP(AE2576,[1]urls_output!$A:$B,2,FALSE)</f>
        <v>T</v>
      </c>
    </row>
    <row r="2577" spans="1:32" ht="15" customHeight="1">
      <c r="A2577">
        <v>2622</v>
      </c>
      <c r="B2577" t="s">
        <v>162</v>
      </c>
      <c r="C2577" s="15" t="s">
        <v>667</v>
      </c>
      <c r="D2577" t="s">
        <v>34</v>
      </c>
      <c r="E2577" t="s">
        <v>34</v>
      </c>
      <c r="F2577" t="s">
        <v>34</v>
      </c>
      <c r="G2577" t="s">
        <v>34</v>
      </c>
      <c r="H2577" t="s">
        <v>34</v>
      </c>
      <c r="I2577" t="s">
        <v>668</v>
      </c>
      <c r="J2577" t="s">
        <v>669</v>
      </c>
      <c r="K2577" t="s">
        <v>37</v>
      </c>
      <c r="L2577" t="s">
        <v>177</v>
      </c>
      <c r="M2577" t="s">
        <v>178</v>
      </c>
      <c r="P2577" t="s">
        <v>6354</v>
      </c>
      <c r="Q2577" s="15" t="s">
        <v>41</v>
      </c>
      <c r="R2577" s="44" t="s">
        <v>670</v>
      </c>
      <c r="S2577" s="45" t="s">
        <v>671</v>
      </c>
      <c r="T2577" t="s">
        <v>44</v>
      </c>
      <c r="U2577" t="s">
        <v>171</v>
      </c>
      <c r="W2577">
        <v>2022</v>
      </c>
      <c r="X2577" t="s">
        <v>46</v>
      </c>
      <c r="Z2577" s="2"/>
      <c r="AB2577" t="str">
        <f t="shared" si="67"/>
        <v>HND_Animalia_Marine Fishes_2022.pdf</v>
      </c>
      <c r="AC2577" s="8"/>
      <c r="AD2577" t="s">
        <v>672</v>
      </c>
      <c r="AE2577" s="1" t="s">
        <v>673</v>
      </c>
      <c r="AF2577" t="str">
        <f>VLOOKUP(AE2577,[1]urls_output!$A:$B,2,FALSE)</f>
        <v>F</v>
      </c>
    </row>
    <row r="2578" spans="1:32" ht="15" customHeight="1">
      <c r="A2578">
        <v>2623</v>
      </c>
      <c r="B2578" t="s">
        <v>162</v>
      </c>
      <c r="C2578" s="15" t="s">
        <v>667</v>
      </c>
      <c r="D2578" t="s">
        <v>34</v>
      </c>
      <c r="E2578" t="s">
        <v>34</v>
      </c>
      <c r="F2578" t="s">
        <v>34</v>
      </c>
      <c r="G2578" t="s">
        <v>34</v>
      </c>
      <c r="H2578" t="s">
        <v>34</v>
      </c>
      <c r="I2578" t="s">
        <v>668</v>
      </c>
      <c r="J2578" t="s">
        <v>669</v>
      </c>
      <c r="K2578" t="s">
        <v>37</v>
      </c>
      <c r="L2578" t="s">
        <v>177</v>
      </c>
      <c r="M2578" t="s">
        <v>178</v>
      </c>
      <c r="P2578" t="s">
        <v>5166</v>
      </c>
      <c r="Q2578" s="15" t="s">
        <v>41</v>
      </c>
      <c r="R2578" s="44" t="s">
        <v>670</v>
      </c>
      <c r="S2578" s="45" t="s">
        <v>671</v>
      </c>
      <c r="T2578" t="s">
        <v>44</v>
      </c>
      <c r="U2578" t="s">
        <v>171</v>
      </c>
      <c r="W2578">
        <v>2022</v>
      </c>
      <c r="X2578" t="s">
        <v>46</v>
      </c>
      <c r="Z2578" s="2"/>
      <c r="AB2578" t="str">
        <f t="shared" si="67"/>
        <v>HND_Animalia_Freshwater Fishes_2022.pdf</v>
      </c>
      <c r="AC2578" s="8"/>
      <c r="AD2578" t="s">
        <v>672</v>
      </c>
      <c r="AE2578" s="1" t="s">
        <v>673</v>
      </c>
      <c r="AF2578" t="str">
        <f>VLOOKUP(AE2578,[1]urls_output!$A:$B,2,FALSE)</f>
        <v>F</v>
      </c>
    </row>
    <row r="2579" spans="1:32" ht="15" customHeight="1">
      <c r="A2579">
        <v>2624</v>
      </c>
      <c r="B2579" t="s">
        <v>162</v>
      </c>
      <c r="C2579" s="15" t="s">
        <v>667</v>
      </c>
      <c r="D2579" t="s">
        <v>34</v>
      </c>
      <c r="E2579" t="s">
        <v>34</v>
      </c>
      <c r="F2579" t="s">
        <v>34</v>
      </c>
      <c r="G2579" t="s">
        <v>34</v>
      </c>
      <c r="H2579" t="s">
        <v>34</v>
      </c>
      <c r="I2579" t="s">
        <v>668</v>
      </c>
      <c r="J2579" t="s">
        <v>669</v>
      </c>
      <c r="K2579" t="s">
        <v>37</v>
      </c>
      <c r="L2579" t="s">
        <v>177</v>
      </c>
      <c r="M2579" t="s">
        <v>178</v>
      </c>
      <c r="N2579" t="s">
        <v>179</v>
      </c>
      <c r="P2579" t="s">
        <v>180</v>
      </c>
      <c r="Q2579" s="15" t="s">
        <v>41</v>
      </c>
      <c r="R2579" s="44" t="s">
        <v>670</v>
      </c>
      <c r="S2579" s="45" t="s">
        <v>671</v>
      </c>
      <c r="T2579" t="s">
        <v>44</v>
      </c>
      <c r="U2579" t="s">
        <v>171</v>
      </c>
      <c r="W2579">
        <v>2022</v>
      </c>
      <c r="X2579" t="s">
        <v>46</v>
      </c>
      <c r="Z2579" s="2"/>
      <c r="AB2579" t="str">
        <f t="shared" si="67"/>
        <v>HND_Animalia_Amphibians_2022.pdf</v>
      </c>
      <c r="AC2579" s="8"/>
      <c r="AD2579" t="s">
        <v>672</v>
      </c>
      <c r="AE2579" s="1" t="s">
        <v>673</v>
      </c>
      <c r="AF2579" t="str">
        <f>VLOOKUP(AE2579,[1]urls_output!$A:$B,2,FALSE)</f>
        <v>F</v>
      </c>
    </row>
    <row r="2580" spans="1:32" ht="15" customHeight="1">
      <c r="A2580">
        <v>2625</v>
      </c>
      <c r="B2580" t="s">
        <v>162</v>
      </c>
      <c r="C2580" s="15" t="s">
        <v>667</v>
      </c>
      <c r="D2580" t="s">
        <v>34</v>
      </c>
      <c r="E2580" t="s">
        <v>34</v>
      </c>
      <c r="F2580" t="s">
        <v>34</v>
      </c>
      <c r="G2580" t="s">
        <v>34</v>
      </c>
      <c r="H2580" t="s">
        <v>34</v>
      </c>
      <c r="I2580" t="s">
        <v>668</v>
      </c>
      <c r="J2580" t="s">
        <v>669</v>
      </c>
      <c r="K2580" t="s">
        <v>37</v>
      </c>
      <c r="L2580" t="s">
        <v>177</v>
      </c>
      <c r="M2580" t="s">
        <v>178</v>
      </c>
      <c r="N2580" t="s">
        <v>2291</v>
      </c>
      <c r="P2580" t="s">
        <v>7214</v>
      </c>
      <c r="Q2580" s="15" t="s">
        <v>41</v>
      </c>
      <c r="R2580" s="44" t="s">
        <v>670</v>
      </c>
      <c r="S2580" s="45" t="s">
        <v>671</v>
      </c>
      <c r="T2580" t="s">
        <v>44</v>
      </c>
      <c r="U2580" t="s">
        <v>171</v>
      </c>
      <c r="W2580">
        <v>2022</v>
      </c>
      <c r="X2580" t="s">
        <v>46</v>
      </c>
      <c r="Z2580" s="2"/>
      <c r="AB2580" t="str">
        <f t="shared" si="67"/>
        <v>HND_Animalia_Reptiles_2022.pdf</v>
      </c>
      <c r="AC2580" s="8"/>
      <c r="AD2580" t="s">
        <v>672</v>
      </c>
      <c r="AE2580" s="1" t="s">
        <v>673</v>
      </c>
      <c r="AF2580" t="str">
        <f>VLOOKUP(AE2580,[1]urls_output!$A:$B,2,FALSE)</f>
        <v>F</v>
      </c>
    </row>
    <row r="2581" spans="1:32" ht="15" customHeight="1">
      <c r="A2581">
        <v>2626</v>
      </c>
      <c r="B2581" t="s">
        <v>162</v>
      </c>
      <c r="C2581" s="15" t="s">
        <v>667</v>
      </c>
      <c r="D2581" t="s">
        <v>34</v>
      </c>
      <c r="E2581" t="s">
        <v>34</v>
      </c>
      <c r="F2581" t="s">
        <v>34</v>
      </c>
      <c r="G2581" t="s">
        <v>34</v>
      </c>
      <c r="H2581" t="s">
        <v>34</v>
      </c>
      <c r="I2581" t="s">
        <v>668</v>
      </c>
      <c r="J2581" t="s">
        <v>669</v>
      </c>
      <c r="K2581" t="s">
        <v>37</v>
      </c>
      <c r="L2581" t="s">
        <v>177</v>
      </c>
      <c r="M2581" t="s">
        <v>178</v>
      </c>
      <c r="N2581" t="s">
        <v>812</v>
      </c>
      <c r="P2581" t="s">
        <v>1146</v>
      </c>
      <c r="Q2581" s="15" t="s">
        <v>41</v>
      </c>
      <c r="R2581" s="44" t="s">
        <v>670</v>
      </c>
      <c r="S2581" s="45" t="s">
        <v>671</v>
      </c>
      <c r="T2581" t="s">
        <v>44</v>
      </c>
      <c r="U2581" t="s">
        <v>171</v>
      </c>
      <c r="W2581">
        <v>2022</v>
      </c>
      <c r="X2581" t="s">
        <v>46</v>
      </c>
      <c r="Z2581" s="2"/>
      <c r="AB2581" t="str">
        <f t="shared" si="67"/>
        <v>HND_Animalia_Birds_2022.pdf</v>
      </c>
      <c r="AC2581" s="8"/>
      <c r="AD2581" t="s">
        <v>672</v>
      </c>
      <c r="AE2581" s="1" t="s">
        <v>673</v>
      </c>
      <c r="AF2581" t="str">
        <f>VLOOKUP(AE2581,[1]urls_output!$A:$B,2,FALSE)</f>
        <v>F</v>
      </c>
    </row>
    <row r="2582" spans="1:32" ht="15" customHeight="1">
      <c r="A2582">
        <v>2627</v>
      </c>
      <c r="B2582" t="s">
        <v>162</v>
      </c>
      <c r="C2582" s="15" t="s">
        <v>667</v>
      </c>
      <c r="D2582" t="s">
        <v>34</v>
      </c>
      <c r="E2582" t="s">
        <v>34</v>
      </c>
      <c r="F2582" t="s">
        <v>34</v>
      </c>
      <c r="G2582" t="s">
        <v>34</v>
      </c>
      <c r="H2582" t="s">
        <v>34</v>
      </c>
      <c r="I2582" t="s">
        <v>668</v>
      </c>
      <c r="J2582" t="s">
        <v>669</v>
      </c>
      <c r="K2582" t="s">
        <v>37</v>
      </c>
      <c r="L2582" t="s">
        <v>177</v>
      </c>
      <c r="M2582" t="s">
        <v>178</v>
      </c>
      <c r="N2582" t="s">
        <v>903</v>
      </c>
      <c r="P2582" t="s">
        <v>5979</v>
      </c>
      <c r="Q2582" s="15" t="s">
        <v>41</v>
      </c>
      <c r="R2582" s="44" t="s">
        <v>670</v>
      </c>
      <c r="S2582" s="45" t="s">
        <v>671</v>
      </c>
      <c r="T2582" t="s">
        <v>44</v>
      </c>
      <c r="U2582" t="s">
        <v>171</v>
      </c>
      <c r="W2582">
        <v>2022</v>
      </c>
      <c r="X2582" t="s">
        <v>46</v>
      </c>
      <c r="Z2582" s="2"/>
      <c r="AB2582" t="str">
        <f t="shared" si="67"/>
        <v>HND_Animalia_Mammals_2022.pdf</v>
      </c>
      <c r="AC2582" s="8"/>
      <c r="AD2582" t="s">
        <v>672</v>
      </c>
      <c r="AE2582" s="1" t="s">
        <v>673</v>
      </c>
      <c r="AF2582" t="str">
        <f>VLOOKUP(AE2582,[1]urls_output!$A:$B,2,FALSE)</f>
        <v>F</v>
      </c>
    </row>
    <row r="2583" spans="1:32" ht="15" customHeight="1">
      <c r="A2583">
        <v>2628</v>
      </c>
      <c r="B2583" t="s">
        <v>162</v>
      </c>
      <c r="C2583" s="15" t="s">
        <v>674</v>
      </c>
      <c r="D2583" t="s">
        <v>34</v>
      </c>
      <c r="E2583" t="s">
        <v>34</v>
      </c>
      <c r="F2583" t="s">
        <v>34</v>
      </c>
      <c r="G2583" t="s">
        <v>34</v>
      </c>
      <c r="H2583" t="s">
        <v>34</v>
      </c>
      <c r="I2583" t="s">
        <v>675</v>
      </c>
      <c r="J2583" t="s">
        <v>676</v>
      </c>
      <c r="K2583" t="s">
        <v>37</v>
      </c>
      <c r="L2583" t="s">
        <v>177</v>
      </c>
      <c r="M2583" t="s">
        <v>178</v>
      </c>
      <c r="N2583" t="s">
        <v>179</v>
      </c>
      <c r="P2583" t="s">
        <v>180</v>
      </c>
      <c r="Q2583" s="15" t="s">
        <v>41</v>
      </c>
      <c r="R2583" s="44" t="s">
        <v>677</v>
      </c>
      <c r="S2583" s="45" t="s">
        <v>678</v>
      </c>
      <c r="T2583" t="s">
        <v>44</v>
      </c>
      <c r="U2583" t="s">
        <v>72</v>
      </c>
      <c r="W2583">
        <v>2009</v>
      </c>
      <c r="X2583" t="s">
        <v>46</v>
      </c>
      <c r="Z2583" s="2"/>
      <c r="AA2583" t="s">
        <v>679</v>
      </c>
      <c r="AB2583" t="str">
        <f t="shared" si="67"/>
        <v>LCA_Animalia_Amphibians_2009.pdf</v>
      </c>
      <c r="AC2583" s="8"/>
      <c r="AD2583" t="s">
        <v>680</v>
      </c>
      <c r="AE2583" s="1" t="s">
        <v>681</v>
      </c>
      <c r="AF2583" t="s">
        <v>87</v>
      </c>
    </row>
    <row r="2584" spans="1:32" ht="15" customHeight="1">
      <c r="A2584">
        <v>2629</v>
      </c>
      <c r="B2584" t="s">
        <v>162</v>
      </c>
      <c r="C2584" s="15" t="s">
        <v>674</v>
      </c>
      <c r="D2584" t="s">
        <v>34</v>
      </c>
      <c r="E2584" t="s">
        <v>34</v>
      </c>
      <c r="F2584" t="s">
        <v>34</v>
      </c>
      <c r="G2584" t="s">
        <v>34</v>
      </c>
      <c r="H2584" t="s">
        <v>34</v>
      </c>
      <c r="I2584" t="s">
        <v>675</v>
      </c>
      <c r="J2584" t="s">
        <v>676</v>
      </c>
      <c r="K2584" t="s">
        <v>37</v>
      </c>
      <c r="L2584" t="s">
        <v>177</v>
      </c>
      <c r="M2584" t="s">
        <v>178</v>
      </c>
      <c r="N2584" t="s">
        <v>2291</v>
      </c>
      <c r="P2584" t="s">
        <v>7214</v>
      </c>
      <c r="Q2584" s="15" t="s">
        <v>41</v>
      </c>
      <c r="R2584" s="44" t="s">
        <v>677</v>
      </c>
      <c r="S2584" s="45" t="s">
        <v>678</v>
      </c>
      <c r="T2584" t="s">
        <v>44</v>
      </c>
      <c r="U2584" t="s">
        <v>72</v>
      </c>
      <c r="W2584">
        <v>2009</v>
      </c>
      <c r="X2584" t="s">
        <v>46</v>
      </c>
      <c r="Z2584" s="2"/>
      <c r="AA2584" t="s">
        <v>679</v>
      </c>
      <c r="AB2584" t="str">
        <f t="shared" si="67"/>
        <v>LCA_Animalia_Reptiles_2009.pdf</v>
      </c>
      <c r="AC2584" s="8"/>
      <c r="AD2584" t="s">
        <v>7340</v>
      </c>
      <c r="AE2584" s="1" t="s">
        <v>681</v>
      </c>
      <c r="AF2584" t="s">
        <v>87</v>
      </c>
    </row>
    <row r="2585" spans="1:32" ht="15" customHeight="1">
      <c r="A2585">
        <v>2630</v>
      </c>
      <c r="B2585" t="s">
        <v>476</v>
      </c>
      <c r="C2585" s="15" t="s">
        <v>4343</v>
      </c>
      <c r="D2585" t="s">
        <v>34</v>
      </c>
      <c r="E2585" t="s">
        <v>34</v>
      </c>
      <c r="F2585" t="s">
        <v>34</v>
      </c>
      <c r="G2585" t="s">
        <v>34</v>
      </c>
      <c r="H2585" t="s">
        <v>34</v>
      </c>
      <c r="I2585" t="s">
        <v>4345</v>
      </c>
      <c r="J2585" t="s">
        <v>4346</v>
      </c>
      <c r="K2585" t="s">
        <v>37</v>
      </c>
      <c r="L2585" t="s">
        <v>177</v>
      </c>
      <c r="M2585" t="s">
        <v>178</v>
      </c>
      <c r="P2585" t="s">
        <v>7962</v>
      </c>
      <c r="Q2585" s="15" t="s">
        <v>41</v>
      </c>
      <c r="R2585" s="44" t="s">
        <v>8045</v>
      </c>
      <c r="S2585" s="45" t="s">
        <v>8046</v>
      </c>
      <c r="T2585" t="s">
        <v>44</v>
      </c>
      <c r="U2585" t="s">
        <v>171</v>
      </c>
      <c r="W2585">
        <v>2009</v>
      </c>
      <c r="X2585" t="s">
        <v>46</v>
      </c>
      <c r="Z2585" s="2"/>
      <c r="AB2585" t="str">
        <f t="shared" si="67"/>
        <v>BOL_Animalia_Vertebrates_2009.pdf</v>
      </c>
      <c r="AC2585" s="8"/>
      <c r="AD2585" t="s">
        <v>8047</v>
      </c>
      <c r="AE2585" s="1" t="s">
        <v>8048</v>
      </c>
      <c r="AF2585" t="s">
        <v>87</v>
      </c>
    </row>
    <row r="2586" spans="1:32" ht="15" customHeight="1">
      <c r="A2586">
        <v>2631</v>
      </c>
      <c r="B2586" t="s">
        <v>476</v>
      </c>
      <c r="C2586" s="15" t="s">
        <v>4343</v>
      </c>
      <c r="D2586" t="s">
        <v>34</v>
      </c>
      <c r="E2586" t="s">
        <v>34</v>
      </c>
      <c r="F2586" t="s">
        <v>34</v>
      </c>
      <c r="G2586" t="s">
        <v>34</v>
      </c>
      <c r="H2586" t="s">
        <v>34</v>
      </c>
      <c r="I2586" t="s">
        <v>4345</v>
      </c>
      <c r="J2586" t="s">
        <v>4346</v>
      </c>
      <c r="K2586" t="s">
        <v>37</v>
      </c>
      <c r="P2586" t="s">
        <v>5609</v>
      </c>
      <c r="Q2586" s="15" t="s">
        <v>41</v>
      </c>
      <c r="R2586" s="44" t="s">
        <v>5644</v>
      </c>
      <c r="S2586" s="45" t="s">
        <v>5645</v>
      </c>
      <c r="T2586" t="s">
        <v>44</v>
      </c>
      <c r="U2586" t="s">
        <v>171</v>
      </c>
      <c r="W2586">
        <v>2020</v>
      </c>
      <c r="X2586" t="s">
        <v>46</v>
      </c>
      <c r="Z2586" s="2"/>
      <c r="AB2586" t="str">
        <f t="shared" si="67"/>
        <v>BOL_Animalia_Invertebrates_2020.pdf</v>
      </c>
      <c r="AC2586" s="8"/>
      <c r="AD2586" t="s">
        <v>5646</v>
      </c>
      <c r="AE2586" s="1" t="s">
        <v>5647</v>
      </c>
      <c r="AF2586" t="s">
        <v>87</v>
      </c>
    </row>
    <row r="2587" spans="1:32" ht="15" customHeight="1">
      <c r="A2587">
        <v>2632</v>
      </c>
      <c r="B2587" t="s">
        <v>476</v>
      </c>
      <c r="C2587" s="15" t="s">
        <v>4343</v>
      </c>
      <c r="D2587" t="s">
        <v>4344</v>
      </c>
      <c r="E2587" t="s">
        <v>34</v>
      </c>
      <c r="F2587" t="s">
        <v>34</v>
      </c>
      <c r="G2587" t="s">
        <v>4344</v>
      </c>
      <c r="H2587" t="s">
        <v>34</v>
      </c>
      <c r="I2587" t="s">
        <v>4345</v>
      </c>
      <c r="J2587" t="s">
        <v>4346</v>
      </c>
      <c r="K2587" t="s">
        <v>96</v>
      </c>
      <c r="P2587" t="s">
        <v>3821</v>
      </c>
      <c r="Q2587" s="15" t="s">
        <v>41</v>
      </c>
      <c r="R2587" s="44" t="s">
        <v>4347</v>
      </c>
      <c r="S2587" s="46" t="s">
        <v>4348</v>
      </c>
      <c r="T2587" t="s">
        <v>44</v>
      </c>
      <c r="U2587" t="s">
        <v>171</v>
      </c>
      <c r="W2587">
        <v>2012</v>
      </c>
      <c r="X2587" t="s">
        <v>46</v>
      </c>
      <c r="Z2587" s="2"/>
      <c r="AB2587" t="str">
        <f t="shared" si="67"/>
        <v>BOL_Andes_Plantae_Flora_2012.pdf</v>
      </c>
      <c r="AC2587" s="8"/>
      <c r="AD2587" t="e">
        <v>#N/A</v>
      </c>
      <c r="AE2587" s="1" t="s">
        <v>4349</v>
      </c>
      <c r="AF2587" t="s">
        <v>87</v>
      </c>
    </row>
    <row r="2588" spans="1:32" ht="15" customHeight="1">
      <c r="A2588">
        <v>2633</v>
      </c>
      <c r="B2588" t="s">
        <v>476</v>
      </c>
      <c r="C2588" s="15" t="s">
        <v>4343</v>
      </c>
      <c r="D2588" t="s">
        <v>4350</v>
      </c>
      <c r="E2588" t="s">
        <v>34</v>
      </c>
      <c r="F2588" t="s">
        <v>34</v>
      </c>
      <c r="G2588" t="s">
        <v>4350</v>
      </c>
      <c r="H2588" t="s">
        <v>34</v>
      </c>
      <c r="I2588" t="s">
        <v>4345</v>
      </c>
      <c r="J2588" t="s">
        <v>4346</v>
      </c>
      <c r="K2588" t="s">
        <v>96</v>
      </c>
      <c r="P2588" t="s">
        <v>3821</v>
      </c>
      <c r="Q2588" s="15" t="s">
        <v>41</v>
      </c>
      <c r="R2588" s="44" t="s">
        <v>4351</v>
      </c>
      <c r="S2588" s="46" t="s">
        <v>4352</v>
      </c>
      <c r="T2588" t="s">
        <v>44</v>
      </c>
      <c r="U2588" t="s">
        <v>171</v>
      </c>
      <c r="W2588">
        <v>2020</v>
      </c>
      <c r="X2588" t="s">
        <v>46</v>
      </c>
      <c r="Z2588" s="2"/>
      <c r="AB2588" t="str">
        <f t="shared" si="67"/>
        <v>BOL_Tierras Bajas_Plantae_Flora_2020.pdf</v>
      </c>
      <c r="AC2588" s="8"/>
      <c r="AD2588" t="s">
        <v>4353</v>
      </c>
      <c r="AE2588" s="1" t="s">
        <v>4354</v>
      </c>
      <c r="AF2588" t="str">
        <f>VLOOKUP(AE2588,[1]urls_output!$A:$B,2,FALSE)</f>
        <v>T</v>
      </c>
    </row>
    <row r="2589" spans="1:32" ht="15" customHeight="1">
      <c r="A2589">
        <v>2634</v>
      </c>
      <c r="B2589" t="s">
        <v>476</v>
      </c>
      <c r="C2589" s="15" t="s">
        <v>4343</v>
      </c>
      <c r="D2589" t="s">
        <v>34</v>
      </c>
      <c r="E2589" t="s">
        <v>34</v>
      </c>
      <c r="F2589" t="s">
        <v>34</v>
      </c>
      <c r="G2589" t="s">
        <v>34</v>
      </c>
      <c r="H2589" t="s">
        <v>34</v>
      </c>
      <c r="I2589" t="s">
        <v>4345</v>
      </c>
      <c r="J2589" t="s">
        <v>4346</v>
      </c>
      <c r="K2589" t="s">
        <v>96</v>
      </c>
      <c r="P2589" t="s">
        <v>3821</v>
      </c>
      <c r="Q2589" s="15" t="s">
        <v>41</v>
      </c>
      <c r="R2589" s="44" t="s">
        <v>4355</v>
      </c>
      <c r="S2589" s="46" t="s">
        <v>4356</v>
      </c>
      <c r="T2589" t="s">
        <v>44</v>
      </c>
      <c r="U2589" t="s">
        <v>171</v>
      </c>
      <c r="W2589">
        <v>2009</v>
      </c>
      <c r="X2589" t="s">
        <v>46</v>
      </c>
      <c r="Z2589" s="2"/>
      <c r="AB2589" t="str">
        <f t="shared" si="67"/>
        <v>BOL_Plantae_Flora_2009.pdf</v>
      </c>
      <c r="AC2589" s="8"/>
      <c r="AD2589" t="s">
        <v>4357</v>
      </c>
      <c r="AE2589" s="1" t="s">
        <v>4358</v>
      </c>
      <c r="AF2589" t="s">
        <v>87</v>
      </c>
    </row>
    <row r="2590" spans="1:32" ht="15" customHeight="1">
      <c r="A2590">
        <v>2635</v>
      </c>
      <c r="B2590" t="s">
        <v>476</v>
      </c>
      <c r="C2590" s="15" t="s">
        <v>4343</v>
      </c>
      <c r="D2590" t="s">
        <v>34</v>
      </c>
      <c r="E2590" t="s">
        <v>34</v>
      </c>
      <c r="F2590" t="s">
        <v>34</v>
      </c>
      <c r="G2590" t="s">
        <v>34</v>
      </c>
      <c r="H2590" t="s">
        <v>34</v>
      </c>
      <c r="I2590" t="s">
        <v>4345</v>
      </c>
      <c r="J2590" t="s">
        <v>4346</v>
      </c>
      <c r="K2590" t="s">
        <v>96</v>
      </c>
      <c r="P2590" t="s">
        <v>3821</v>
      </c>
      <c r="Q2590" s="15" t="s">
        <v>41</v>
      </c>
      <c r="R2590" s="44" t="s">
        <v>4359</v>
      </c>
      <c r="S2590" s="45" t="s">
        <v>4360</v>
      </c>
      <c r="T2590" t="s">
        <v>44</v>
      </c>
      <c r="U2590" t="s">
        <v>171</v>
      </c>
      <c r="W2590">
        <v>2010</v>
      </c>
      <c r="X2590" t="s">
        <v>46</v>
      </c>
      <c r="Z2590" s="2"/>
      <c r="AB2590" t="str">
        <f t="shared" si="67"/>
        <v>BOL_Plantae_Flora_2010.pdf</v>
      </c>
      <c r="AC2590" s="8"/>
      <c r="AD2590" t="s">
        <v>4361</v>
      </c>
      <c r="AE2590" s="1" t="s">
        <v>4362</v>
      </c>
      <c r="AF2590" t="s">
        <v>87</v>
      </c>
    </row>
    <row r="2591" spans="1:32" ht="15" customHeight="1">
      <c r="A2591">
        <v>2636</v>
      </c>
      <c r="B2591" t="s">
        <v>476</v>
      </c>
      <c r="C2591" s="15" t="s">
        <v>3450</v>
      </c>
      <c r="D2591" t="s">
        <v>34</v>
      </c>
      <c r="E2591" t="s">
        <v>34</v>
      </c>
      <c r="F2591" t="s">
        <v>34</v>
      </c>
      <c r="G2591" t="s">
        <v>34</v>
      </c>
      <c r="H2591" t="s">
        <v>34</v>
      </c>
      <c r="I2591" t="s">
        <v>3451</v>
      </c>
      <c r="J2591" t="s">
        <v>3452</v>
      </c>
      <c r="K2591" t="s">
        <v>37</v>
      </c>
      <c r="P2591" t="s">
        <v>2907</v>
      </c>
      <c r="Q2591" s="15" t="s">
        <v>41</v>
      </c>
      <c r="R2591" s="44" t="s">
        <v>3453</v>
      </c>
      <c r="S2591" s="45" t="s">
        <v>3454</v>
      </c>
      <c r="T2591" t="s">
        <v>44</v>
      </c>
      <c r="U2591" t="s">
        <v>171</v>
      </c>
      <c r="W2591">
        <v>1995</v>
      </c>
      <c r="X2591" t="s">
        <v>46</v>
      </c>
      <c r="Z2591" s="2"/>
      <c r="AA2591" t="s">
        <v>3455</v>
      </c>
      <c r="AB2591" t="str">
        <f t="shared" si="67"/>
        <v>VEN_Animalia_Fauna_1995.pdf</v>
      </c>
      <c r="AC2591" s="5"/>
      <c r="AD2591" t="e">
        <v>#N/A</v>
      </c>
      <c r="AE2591" s="1" t="s">
        <v>3456</v>
      </c>
      <c r="AF2591" t="s">
        <v>87</v>
      </c>
    </row>
    <row r="2592" spans="1:32" ht="15" customHeight="1">
      <c r="A2592">
        <v>2637</v>
      </c>
      <c r="B2592" t="s">
        <v>476</v>
      </c>
      <c r="C2592" s="15" t="s">
        <v>3450</v>
      </c>
      <c r="D2592" t="s">
        <v>34</v>
      </c>
      <c r="E2592" t="s">
        <v>34</v>
      </c>
      <c r="F2592" t="s">
        <v>34</v>
      </c>
      <c r="G2592" t="s">
        <v>34</v>
      </c>
      <c r="H2592" t="s">
        <v>34</v>
      </c>
      <c r="I2592" t="s">
        <v>3451</v>
      </c>
      <c r="J2592" t="s">
        <v>3452</v>
      </c>
      <c r="K2592" t="s">
        <v>37</v>
      </c>
      <c r="P2592" t="s">
        <v>2907</v>
      </c>
      <c r="Q2592" s="15" t="s">
        <v>41</v>
      </c>
      <c r="R2592" s="44" t="s">
        <v>3457</v>
      </c>
      <c r="S2592" s="45" t="s">
        <v>3454</v>
      </c>
      <c r="T2592" t="s">
        <v>44</v>
      </c>
      <c r="U2592" t="s">
        <v>171</v>
      </c>
      <c r="W2592">
        <v>1999</v>
      </c>
      <c r="X2592" t="s">
        <v>46</v>
      </c>
      <c r="Z2592" s="2"/>
      <c r="AA2592" t="s">
        <v>3455</v>
      </c>
      <c r="AB2592" t="str">
        <f t="shared" si="67"/>
        <v>VEN_Animalia_Fauna_1999.pdf</v>
      </c>
      <c r="AC2592" s="5"/>
      <c r="AD2592" t="e">
        <v>#N/A</v>
      </c>
      <c r="AE2592" s="1" t="s">
        <v>3458</v>
      </c>
      <c r="AF2592" t="str">
        <f>VLOOKUP(AE2592,[1]urls_output!$A:$B,2,FALSE)</f>
        <v>T</v>
      </c>
    </row>
    <row r="2593" spans="1:32" ht="15" customHeight="1">
      <c r="A2593">
        <v>2638</v>
      </c>
      <c r="B2593" t="s">
        <v>476</v>
      </c>
      <c r="C2593" s="15" t="s">
        <v>3450</v>
      </c>
      <c r="D2593" t="s">
        <v>34</v>
      </c>
      <c r="E2593" t="s">
        <v>34</v>
      </c>
      <c r="F2593" t="s">
        <v>34</v>
      </c>
      <c r="G2593" t="s">
        <v>34</v>
      </c>
      <c r="H2593" t="s">
        <v>34</v>
      </c>
      <c r="I2593" t="s">
        <v>3451</v>
      </c>
      <c r="J2593" t="s">
        <v>3452</v>
      </c>
      <c r="K2593" t="s">
        <v>37</v>
      </c>
      <c r="P2593" t="s">
        <v>2907</v>
      </c>
      <c r="Q2593" s="15" t="s">
        <v>41</v>
      </c>
      <c r="R2593" s="44" t="s">
        <v>3459</v>
      </c>
      <c r="S2593" s="45" t="s">
        <v>3454</v>
      </c>
      <c r="T2593" t="s">
        <v>44</v>
      </c>
      <c r="U2593" t="s">
        <v>171</v>
      </c>
      <c r="W2593">
        <v>2008</v>
      </c>
      <c r="X2593" t="s">
        <v>46</v>
      </c>
      <c r="Z2593" s="2"/>
      <c r="AB2593" t="str">
        <f t="shared" si="67"/>
        <v>VEN_Animalia_Fauna_2008.pdf</v>
      </c>
      <c r="AC2593" s="8"/>
      <c r="AD2593" t="s">
        <v>3460</v>
      </c>
      <c r="AE2593" s="1" t="s">
        <v>3461</v>
      </c>
      <c r="AF2593" t="str">
        <f>VLOOKUP(AE2593,[1]urls_output!$A:$B,2,FALSE)</f>
        <v>T</v>
      </c>
    </row>
    <row r="2594" spans="1:32" ht="15" customHeight="1">
      <c r="A2594">
        <v>2639</v>
      </c>
      <c r="B2594" t="s">
        <v>476</v>
      </c>
      <c r="C2594" s="15" t="s">
        <v>3450</v>
      </c>
      <c r="D2594" t="s">
        <v>34</v>
      </c>
      <c r="E2594" t="s">
        <v>34</v>
      </c>
      <c r="F2594" t="s">
        <v>34</v>
      </c>
      <c r="G2594" t="s">
        <v>34</v>
      </c>
      <c r="H2594" t="s">
        <v>34</v>
      </c>
      <c r="I2594" t="s">
        <v>3451</v>
      </c>
      <c r="J2594" t="s">
        <v>3452</v>
      </c>
      <c r="K2594" t="s">
        <v>37</v>
      </c>
      <c r="P2594" t="s">
        <v>2907</v>
      </c>
      <c r="Q2594" s="15" t="s">
        <v>41</v>
      </c>
      <c r="R2594" s="44" t="s">
        <v>3462</v>
      </c>
      <c r="S2594" s="45" t="s">
        <v>3454</v>
      </c>
      <c r="T2594" t="s">
        <v>44</v>
      </c>
      <c r="U2594" t="s">
        <v>171</v>
      </c>
      <c r="W2594">
        <v>2015</v>
      </c>
      <c r="X2594" t="s">
        <v>46</v>
      </c>
      <c r="Z2594" s="2"/>
      <c r="AB2594" t="str">
        <f t="shared" si="67"/>
        <v>VEN_Animalia_Fauna_2015.pdf</v>
      </c>
      <c r="AC2594" s="8"/>
      <c r="AD2594" t="s">
        <v>3463</v>
      </c>
      <c r="AE2594" s="1" t="s">
        <v>3464</v>
      </c>
      <c r="AF2594" t="str">
        <f>VLOOKUP(AE2594,[1]urls_output!$A:$B,2,FALSE)</f>
        <v>T</v>
      </c>
    </row>
    <row r="2595" spans="1:32" ht="15" customHeight="1">
      <c r="A2595">
        <v>2640</v>
      </c>
      <c r="B2595" t="s">
        <v>476</v>
      </c>
      <c r="C2595" s="15" t="s">
        <v>3450</v>
      </c>
      <c r="D2595" t="s">
        <v>34</v>
      </c>
      <c r="E2595" t="s">
        <v>34</v>
      </c>
      <c r="F2595" t="s">
        <v>34</v>
      </c>
      <c r="G2595" t="s">
        <v>34</v>
      </c>
      <c r="H2595" t="s">
        <v>34</v>
      </c>
      <c r="I2595" t="s">
        <v>3451</v>
      </c>
      <c r="J2595" t="s">
        <v>3452</v>
      </c>
      <c r="K2595" t="s">
        <v>96</v>
      </c>
      <c r="P2595" t="s">
        <v>3821</v>
      </c>
      <c r="Q2595" s="15" t="s">
        <v>41</v>
      </c>
      <c r="R2595" s="44" t="s">
        <v>4363</v>
      </c>
      <c r="S2595" s="45" t="s">
        <v>4364</v>
      </c>
      <c r="T2595" t="s">
        <v>44</v>
      </c>
      <c r="U2595" t="s">
        <v>171</v>
      </c>
      <c r="W2595">
        <v>2003</v>
      </c>
      <c r="X2595" t="s">
        <v>46</v>
      </c>
      <c r="Z2595" s="2"/>
      <c r="AB2595" t="str">
        <f t="shared" si="67"/>
        <v>VEN_Plantae_Flora_2003.pdf</v>
      </c>
      <c r="AC2595" s="8"/>
      <c r="AD2595" t="s">
        <v>4365</v>
      </c>
      <c r="AE2595" s="1" t="s">
        <v>4366</v>
      </c>
      <c r="AF2595" t="str">
        <f>VLOOKUP(AE2595,[1]urls_output!$A:$B,2,FALSE)</f>
        <v>T</v>
      </c>
    </row>
    <row r="2596" spans="1:32" ht="15" customHeight="1">
      <c r="A2596">
        <v>2641</v>
      </c>
      <c r="B2596" t="s">
        <v>476</v>
      </c>
      <c r="C2596" s="15" t="s">
        <v>3450</v>
      </c>
      <c r="D2596" t="s">
        <v>34</v>
      </c>
      <c r="E2596" t="s">
        <v>34</v>
      </c>
      <c r="F2596" t="s">
        <v>34</v>
      </c>
      <c r="G2596" t="s">
        <v>34</v>
      </c>
      <c r="H2596" t="s">
        <v>34</v>
      </c>
      <c r="I2596" t="s">
        <v>3451</v>
      </c>
      <c r="J2596" t="s">
        <v>3452</v>
      </c>
      <c r="K2596" t="s">
        <v>96</v>
      </c>
      <c r="P2596" t="s">
        <v>3821</v>
      </c>
      <c r="Q2596" s="15" t="s">
        <v>41</v>
      </c>
      <c r="R2596" s="44" t="s">
        <v>4367</v>
      </c>
      <c r="S2596" s="45" t="s">
        <v>4364</v>
      </c>
      <c r="T2596" t="s">
        <v>44</v>
      </c>
      <c r="U2596" t="s">
        <v>171</v>
      </c>
      <c r="W2596">
        <v>2020</v>
      </c>
      <c r="X2596" t="s">
        <v>46</v>
      </c>
      <c r="Z2596" s="2"/>
      <c r="AB2596" t="str">
        <f t="shared" si="67"/>
        <v>VEN_Plantae_Flora_2020.pdf</v>
      </c>
      <c r="AC2596" s="8"/>
      <c r="AD2596" t="s">
        <v>4368</v>
      </c>
      <c r="AE2596" s="1" t="s">
        <v>4369</v>
      </c>
      <c r="AF2596" t="str">
        <f>VLOOKUP(AE2596,[1]urls_output!$A:$B,2,FALSE)</f>
        <v>T</v>
      </c>
    </row>
    <row r="2597" spans="1:32" ht="15" customHeight="1">
      <c r="A2597">
        <v>2642</v>
      </c>
      <c r="B2597" t="s">
        <v>476</v>
      </c>
      <c r="C2597" s="15" t="s">
        <v>3465</v>
      </c>
      <c r="D2597" t="s">
        <v>34</v>
      </c>
      <c r="E2597" t="s">
        <v>34</v>
      </c>
      <c r="F2597" t="s">
        <v>34</v>
      </c>
      <c r="G2597" t="s">
        <v>34</v>
      </c>
      <c r="H2597" t="s">
        <v>34</v>
      </c>
      <c r="I2597" t="s">
        <v>3466</v>
      </c>
      <c r="J2597" t="s">
        <v>3467</v>
      </c>
      <c r="K2597" t="s">
        <v>96</v>
      </c>
      <c r="P2597" t="s">
        <v>3821</v>
      </c>
      <c r="Q2597" s="15" t="s">
        <v>41</v>
      </c>
      <c r="R2597" s="44" t="s">
        <v>4370</v>
      </c>
      <c r="S2597" s="45" t="s">
        <v>4371</v>
      </c>
      <c r="T2597" t="s">
        <v>44</v>
      </c>
      <c r="U2597" t="s">
        <v>171</v>
      </c>
      <c r="W2597">
        <v>1989</v>
      </c>
      <c r="X2597" t="s">
        <v>46</v>
      </c>
      <c r="Z2597" s="2"/>
      <c r="AB2597" t="str">
        <f t="shared" si="67"/>
        <v>CHL_Plantae_Flora_1989.pdf</v>
      </c>
      <c r="AC2597" s="8"/>
      <c r="AD2597" t="s">
        <v>4372</v>
      </c>
      <c r="AE2597" s="1" t="s">
        <v>4373</v>
      </c>
      <c r="AF2597" t="str">
        <f>VLOOKUP(AE2597,[1]urls_output!$A:$B,2,FALSE)</f>
        <v>T</v>
      </c>
    </row>
    <row r="2598" spans="1:32" ht="15" customHeight="1">
      <c r="A2598">
        <v>2643</v>
      </c>
      <c r="B2598" t="s">
        <v>476</v>
      </c>
      <c r="C2598" s="15" t="s">
        <v>3465</v>
      </c>
      <c r="D2598" t="s">
        <v>34</v>
      </c>
      <c r="E2598" t="s">
        <v>34</v>
      </c>
      <c r="F2598" t="s">
        <v>34</v>
      </c>
      <c r="G2598" t="s">
        <v>34</v>
      </c>
      <c r="H2598" t="s">
        <v>34</v>
      </c>
      <c r="I2598" t="s">
        <v>3466</v>
      </c>
      <c r="J2598" t="s">
        <v>3467</v>
      </c>
      <c r="K2598" t="s">
        <v>96</v>
      </c>
      <c r="P2598" t="s">
        <v>3821</v>
      </c>
      <c r="Q2598" s="15" t="s">
        <v>41</v>
      </c>
      <c r="R2598" s="44" t="s">
        <v>4374</v>
      </c>
      <c r="S2598" s="45" t="s">
        <v>4375</v>
      </c>
      <c r="T2598" t="s">
        <v>44</v>
      </c>
      <c r="U2598" t="s">
        <v>171</v>
      </c>
      <c r="W2598">
        <v>1989</v>
      </c>
      <c r="X2598" t="s">
        <v>46</v>
      </c>
      <c r="Z2598" s="2"/>
      <c r="AB2598" t="s">
        <v>4376</v>
      </c>
      <c r="AC2598" s="8"/>
      <c r="AD2598" t="s">
        <v>4377</v>
      </c>
      <c r="AE2598" s="1" t="s">
        <v>4378</v>
      </c>
      <c r="AF2598" t="str">
        <f>VLOOKUP(AE2598,[1]urls_output!$A:$B,2,FALSE)</f>
        <v>T</v>
      </c>
    </row>
    <row r="2599" spans="1:32" ht="15" customHeight="1">
      <c r="A2599">
        <v>2644</v>
      </c>
      <c r="B2599" t="s">
        <v>476</v>
      </c>
      <c r="C2599" s="15" t="s">
        <v>3465</v>
      </c>
      <c r="D2599" t="s">
        <v>4379</v>
      </c>
      <c r="E2599" t="s">
        <v>4379</v>
      </c>
      <c r="F2599" t="s">
        <v>34</v>
      </c>
      <c r="G2599" t="s">
        <v>34</v>
      </c>
      <c r="H2599" t="s">
        <v>34</v>
      </c>
      <c r="I2599" t="s">
        <v>3466</v>
      </c>
      <c r="J2599" t="s">
        <v>3467</v>
      </c>
      <c r="K2599" t="s">
        <v>96</v>
      </c>
      <c r="P2599" t="s">
        <v>3821</v>
      </c>
      <c r="Q2599" s="15" t="s">
        <v>41</v>
      </c>
      <c r="R2599" s="44" t="s">
        <v>4380</v>
      </c>
      <c r="S2599" s="45" t="s">
        <v>4381</v>
      </c>
      <c r="T2599" t="s">
        <v>866</v>
      </c>
      <c r="U2599" t="s">
        <v>171</v>
      </c>
      <c r="W2599">
        <v>2000</v>
      </c>
      <c r="X2599" t="s">
        <v>46</v>
      </c>
      <c r="Z2599" s="2"/>
      <c r="AB2599" t="str">
        <f t="shared" ref="AB2599:AB2643" si="68">IF(D2599="NA",   I2599&amp;"_"&amp;K2599&amp;"_"&amp;P2599&amp;"_"&amp;W2599&amp;"."&amp;T2599, I2599&amp;"_"&amp;D2599&amp;"_"&amp;K2599&amp;"_"&amp;P2599&amp;"_"&amp;W2599&amp;"."&amp;T2599)</f>
        <v>CHL_Coquimbo_Plantae_Flora_2000.zip</v>
      </c>
      <c r="AC2599" s="8"/>
      <c r="AD2599" t="s">
        <v>4382</v>
      </c>
      <c r="AE2599" s="1" t="s">
        <v>4383</v>
      </c>
      <c r="AF2599" t="str">
        <f>VLOOKUP(AE2599,[1]urls_output!$A:$B,2,FALSE)</f>
        <v>T</v>
      </c>
    </row>
    <row r="2600" spans="1:32" ht="15" customHeight="1">
      <c r="A2600">
        <v>2645</v>
      </c>
      <c r="B2600" t="s">
        <v>476</v>
      </c>
      <c r="C2600" s="15" t="s">
        <v>3465</v>
      </c>
      <c r="D2600" t="s">
        <v>4384</v>
      </c>
      <c r="E2600" t="s">
        <v>4384</v>
      </c>
      <c r="F2600" t="s">
        <v>34</v>
      </c>
      <c r="G2600" t="s">
        <v>34</v>
      </c>
      <c r="H2600" t="s">
        <v>34</v>
      </c>
      <c r="I2600" t="s">
        <v>3466</v>
      </c>
      <c r="J2600" t="s">
        <v>3467</v>
      </c>
      <c r="K2600" t="s">
        <v>96</v>
      </c>
      <c r="P2600" t="s">
        <v>3821</v>
      </c>
      <c r="Q2600" s="15" t="s">
        <v>41</v>
      </c>
      <c r="R2600" s="44" t="s">
        <v>4385</v>
      </c>
      <c r="S2600" s="45" t="s">
        <v>4386</v>
      </c>
      <c r="T2600" t="s">
        <v>44</v>
      </c>
      <c r="U2600" t="s">
        <v>171</v>
      </c>
      <c r="W2600">
        <v>2008</v>
      </c>
      <c r="X2600" t="s">
        <v>46</v>
      </c>
      <c r="Z2600" s="2"/>
      <c r="AB2600" t="str">
        <f t="shared" si="68"/>
        <v>CHL_Atacama_Plantae_Flora_2008.pdf</v>
      </c>
      <c r="AC2600" s="8"/>
      <c r="AD2600" t="s">
        <v>4387</v>
      </c>
      <c r="AE2600" s="1" t="s">
        <v>4388</v>
      </c>
      <c r="AF2600" t="str">
        <f>VLOOKUP(AE2600,[1]urls_output!$A:$B,2,FALSE)</f>
        <v>T</v>
      </c>
    </row>
    <row r="2601" spans="1:32" ht="15" customHeight="1">
      <c r="A2601">
        <v>2646</v>
      </c>
      <c r="B2601" t="s">
        <v>476</v>
      </c>
      <c r="C2601" s="15" t="s">
        <v>3465</v>
      </c>
      <c r="D2601" t="s">
        <v>34</v>
      </c>
      <c r="E2601" t="s">
        <v>34</v>
      </c>
      <c r="F2601" t="s">
        <v>34</v>
      </c>
      <c r="G2601" t="s">
        <v>34</v>
      </c>
      <c r="H2601" t="s">
        <v>34</v>
      </c>
      <c r="I2601" t="s">
        <v>3466</v>
      </c>
      <c r="J2601" t="s">
        <v>3467</v>
      </c>
      <c r="K2601" t="s">
        <v>37</v>
      </c>
      <c r="P2601" t="s">
        <v>2907</v>
      </c>
      <c r="Q2601" s="15" t="s">
        <v>41</v>
      </c>
      <c r="R2601" s="44" t="s">
        <v>3468</v>
      </c>
      <c r="S2601" s="45" t="s">
        <v>3469</v>
      </c>
      <c r="T2601" t="s">
        <v>63</v>
      </c>
      <c r="U2601" t="s">
        <v>171</v>
      </c>
      <c r="W2601">
        <v>2024</v>
      </c>
      <c r="X2601" t="s">
        <v>46</v>
      </c>
      <c r="Z2601" s="2"/>
      <c r="AB2601" t="str">
        <f t="shared" si="68"/>
        <v>CHL_Animalia_Fauna_2024.xlsx</v>
      </c>
      <c r="AC2601" s="8"/>
      <c r="AD2601" t="e">
        <v>#N/A</v>
      </c>
      <c r="AE2601" s="1" t="s">
        <v>3470</v>
      </c>
      <c r="AF2601" t="str">
        <f>VLOOKUP(AE2601,[1]urls_output!$A:$B,2,FALSE)</f>
        <v>T</v>
      </c>
    </row>
    <row r="2602" spans="1:32" ht="15" customHeight="1">
      <c r="A2602">
        <v>2647</v>
      </c>
      <c r="B2602" t="s">
        <v>476</v>
      </c>
      <c r="C2602" s="15" t="s">
        <v>3465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3466</v>
      </c>
      <c r="J2602" t="s">
        <v>3467</v>
      </c>
      <c r="K2602" t="s">
        <v>96</v>
      </c>
      <c r="P2602" t="s">
        <v>3821</v>
      </c>
      <c r="Q2602" s="15" t="s">
        <v>41</v>
      </c>
      <c r="R2602" s="44" t="s">
        <v>3468</v>
      </c>
      <c r="S2602" s="45" t="s">
        <v>3469</v>
      </c>
      <c r="T2602" t="s">
        <v>63</v>
      </c>
      <c r="U2602" t="s">
        <v>171</v>
      </c>
      <c r="W2602">
        <v>2024</v>
      </c>
      <c r="X2602" t="s">
        <v>46</v>
      </c>
      <c r="Z2602" s="2"/>
      <c r="AB2602" t="str">
        <f t="shared" si="68"/>
        <v>CHL_Plantae_Flora_2024.xlsx</v>
      </c>
      <c r="AC2602" s="8"/>
      <c r="AD2602" t="e">
        <v>#N/A</v>
      </c>
      <c r="AE2602" s="1" t="s">
        <v>3470</v>
      </c>
      <c r="AF2602" t="str">
        <f>VLOOKUP(AE2602,[1]urls_output!$A:$B,2,FALSE)</f>
        <v>T</v>
      </c>
    </row>
    <row r="2603" spans="1:32" ht="15" customHeight="1">
      <c r="A2603">
        <v>2648</v>
      </c>
      <c r="B2603" t="s">
        <v>476</v>
      </c>
      <c r="C2603" s="15" t="s">
        <v>3465</v>
      </c>
      <c r="D2603" t="s">
        <v>34</v>
      </c>
      <c r="E2603" t="s">
        <v>34</v>
      </c>
      <c r="F2603" t="s">
        <v>34</v>
      </c>
      <c r="G2603" t="s">
        <v>34</v>
      </c>
      <c r="H2603" t="s">
        <v>34</v>
      </c>
      <c r="I2603" t="s">
        <v>3466</v>
      </c>
      <c r="J2603" t="s">
        <v>3467</v>
      </c>
      <c r="K2603" t="s">
        <v>37</v>
      </c>
      <c r="L2603" t="s">
        <v>177</v>
      </c>
      <c r="M2603" t="s">
        <v>178</v>
      </c>
      <c r="P2603" t="s">
        <v>7962</v>
      </c>
      <c r="Q2603" s="15" t="s">
        <v>41</v>
      </c>
      <c r="R2603" s="44" t="s">
        <v>8049</v>
      </c>
      <c r="S2603" s="45" t="s">
        <v>8050</v>
      </c>
      <c r="T2603" t="s">
        <v>1468</v>
      </c>
      <c r="U2603" t="s">
        <v>171</v>
      </c>
      <c r="W2603">
        <v>1987</v>
      </c>
      <c r="X2603" t="s">
        <v>46</v>
      </c>
      <c r="Z2603" s="2"/>
      <c r="AA2603" t="s">
        <v>3455</v>
      </c>
      <c r="AB2603" t="str">
        <f t="shared" si="68"/>
        <v>CHL_Animalia_Vertebrates_1987.book</v>
      </c>
      <c r="AC2603" s="5"/>
      <c r="AD2603" t="e">
        <v>#N/A</v>
      </c>
      <c r="AE2603" s="1" t="s">
        <v>8051</v>
      </c>
      <c r="AF2603" t="s">
        <v>87</v>
      </c>
    </row>
    <row r="2604" spans="1:32" ht="15" customHeight="1">
      <c r="A2604">
        <v>2649</v>
      </c>
      <c r="B2604" t="s">
        <v>476</v>
      </c>
      <c r="C2604" s="15" t="s">
        <v>682</v>
      </c>
      <c r="D2604" t="s">
        <v>34</v>
      </c>
      <c r="E2604" t="s">
        <v>34</v>
      </c>
      <c r="F2604" t="s">
        <v>34</v>
      </c>
      <c r="G2604" t="s">
        <v>34</v>
      </c>
      <c r="H2604" t="s">
        <v>34</v>
      </c>
      <c r="I2604" t="s">
        <v>684</v>
      </c>
      <c r="J2604" t="s">
        <v>685</v>
      </c>
      <c r="K2604" t="s">
        <v>37</v>
      </c>
      <c r="L2604" t="s">
        <v>177</v>
      </c>
      <c r="M2604" t="s">
        <v>178</v>
      </c>
      <c r="N2604" t="s">
        <v>812</v>
      </c>
      <c r="P2604" t="s">
        <v>1146</v>
      </c>
      <c r="Q2604" s="15" t="s">
        <v>41</v>
      </c>
      <c r="R2604" s="44" t="s">
        <v>1418</v>
      </c>
      <c r="S2604" s="45" t="s">
        <v>1419</v>
      </c>
      <c r="T2604" t="s">
        <v>44</v>
      </c>
      <c r="U2604" t="s">
        <v>171</v>
      </c>
      <c r="W2604">
        <v>2002</v>
      </c>
      <c r="X2604" t="s">
        <v>46</v>
      </c>
      <c r="Z2604" s="2"/>
      <c r="AB2604" t="str">
        <f t="shared" si="68"/>
        <v>COL_Animalia_Birds_2002.pdf</v>
      </c>
      <c r="AC2604" s="8"/>
      <c r="AD2604" t="s">
        <v>1420</v>
      </c>
      <c r="AE2604" s="1" t="s">
        <v>1421</v>
      </c>
      <c r="AF2604" t="s">
        <v>87</v>
      </c>
    </row>
    <row r="2605" spans="1:32" ht="15" customHeight="1">
      <c r="A2605">
        <v>2650</v>
      </c>
      <c r="B2605" t="s">
        <v>476</v>
      </c>
      <c r="C2605" s="15" t="s">
        <v>682</v>
      </c>
      <c r="D2605" t="s">
        <v>34</v>
      </c>
      <c r="E2605" t="s">
        <v>34</v>
      </c>
      <c r="F2605" t="s">
        <v>34</v>
      </c>
      <c r="G2605" t="s">
        <v>34</v>
      </c>
      <c r="H2605" t="s">
        <v>34</v>
      </c>
      <c r="I2605" t="s">
        <v>684</v>
      </c>
      <c r="J2605" t="s">
        <v>685</v>
      </c>
      <c r="K2605" t="s">
        <v>37</v>
      </c>
      <c r="L2605" t="s">
        <v>177</v>
      </c>
      <c r="M2605" t="s">
        <v>178</v>
      </c>
      <c r="N2605" t="s">
        <v>812</v>
      </c>
      <c r="P2605" t="s">
        <v>1146</v>
      </c>
      <c r="Q2605" s="15" t="s">
        <v>41</v>
      </c>
      <c r="R2605" s="44" t="s">
        <v>1422</v>
      </c>
      <c r="S2605" s="45" t="s">
        <v>1423</v>
      </c>
      <c r="T2605" t="s">
        <v>44</v>
      </c>
      <c r="U2605" t="s">
        <v>171</v>
      </c>
      <c r="W2605">
        <v>2014</v>
      </c>
      <c r="X2605" t="s">
        <v>46</v>
      </c>
      <c r="Z2605" s="2"/>
      <c r="AB2605" t="str">
        <f t="shared" si="68"/>
        <v>COL_Animalia_Birds_2014.pdf</v>
      </c>
      <c r="AC2605" s="8"/>
      <c r="AD2605" t="s">
        <v>1424</v>
      </c>
      <c r="AE2605" s="1" t="s">
        <v>1425</v>
      </c>
      <c r="AF2605" t="str">
        <f>VLOOKUP(AE2605,[1]urls_output!$A:$B,2,FALSE)</f>
        <v>T</v>
      </c>
    </row>
    <row r="2606" spans="1:32" ht="15" customHeight="1">
      <c r="A2606">
        <v>2651</v>
      </c>
      <c r="B2606" t="s">
        <v>476</v>
      </c>
      <c r="C2606" s="15" t="s">
        <v>682</v>
      </c>
      <c r="D2606" t="s">
        <v>34</v>
      </c>
      <c r="E2606" t="s">
        <v>34</v>
      </c>
      <c r="F2606" t="s">
        <v>34</v>
      </c>
      <c r="G2606" t="s">
        <v>34</v>
      </c>
      <c r="H2606" t="s">
        <v>34</v>
      </c>
      <c r="I2606" t="s">
        <v>684</v>
      </c>
      <c r="J2606" t="s">
        <v>685</v>
      </c>
      <c r="K2606" t="s">
        <v>37</v>
      </c>
      <c r="L2606" t="s">
        <v>177</v>
      </c>
      <c r="M2606" t="s">
        <v>178</v>
      </c>
      <c r="N2606" t="s">
        <v>812</v>
      </c>
      <c r="P2606" t="s">
        <v>1146</v>
      </c>
      <c r="Q2606" s="15" t="s">
        <v>41</v>
      </c>
      <c r="R2606" s="44" t="s">
        <v>1426</v>
      </c>
      <c r="S2606" s="45" t="s">
        <v>1427</v>
      </c>
      <c r="T2606" t="s">
        <v>44</v>
      </c>
      <c r="U2606" t="s">
        <v>171</v>
      </c>
      <c r="W2606">
        <v>2016</v>
      </c>
      <c r="X2606" t="s">
        <v>46</v>
      </c>
      <c r="Z2606" s="2"/>
      <c r="AB2606" t="str">
        <f t="shared" si="68"/>
        <v>COL_Animalia_Birds_2016.pdf</v>
      </c>
      <c r="AC2606" s="8"/>
      <c r="AD2606" t="s">
        <v>1428</v>
      </c>
      <c r="AE2606" s="1" t="s">
        <v>1425</v>
      </c>
      <c r="AF2606" t="str">
        <f>VLOOKUP(AE2606,[1]urls_output!$A:$B,2,FALSE)</f>
        <v>T</v>
      </c>
    </row>
    <row r="2607" spans="1:32" ht="15" customHeight="1">
      <c r="A2607">
        <v>2652</v>
      </c>
      <c r="B2607" t="s">
        <v>476</v>
      </c>
      <c r="C2607" s="15" t="s">
        <v>682</v>
      </c>
      <c r="D2607" t="s">
        <v>34</v>
      </c>
      <c r="E2607" t="s">
        <v>34</v>
      </c>
      <c r="F2607" t="s">
        <v>34</v>
      </c>
      <c r="G2607" t="s">
        <v>34</v>
      </c>
      <c r="H2607" t="s">
        <v>34</v>
      </c>
      <c r="I2607" t="s">
        <v>684</v>
      </c>
      <c r="J2607" t="s">
        <v>685</v>
      </c>
      <c r="K2607" t="s">
        <v>37</v>
      </c>
      <c r="P2607" t="s">
        <v>6386</v>
      </c>
      <c r="Q2607" s="15" t="s">
        <v>41</v>
      </c>
      <c r="R2607" s="44" t="s">
        <v>6387</v>
      </c>
      <c r="S2607" s="46" t="s">
        <v>6388</v>
      </c>
      <c r="T2607" t="s">
        <v>44</v>
      </c>
      <c r="U2607" t="s">
        <v>171</v>
      </c>
      <c r="W2607">
        <v>2002</v>
      </c>
      <c r="X2607" t="s">
        <v>46</v>
      </c>
      <c r="Z2607" s="2"/>
      <c r="AB2607" t="str">
        <f t="shared" si="68"/>
        <v>COL_Animalia_Marine Invertebrates_2002.pdf</v>
      </c>
      <c r="AC2607" s="8"/>
      <c r="AD2607" t="s">
        <v>6389</v>
      </c>
      <c r="AE2607" s="1" t="s">
        <v>6390</v>
      </c>
      <c r="AF2607" t="str">
        <f>VLOOKUP(AE2607,[1]urls_output!$A:$B,2,FALSE)</f>
        <v>T</v>
      </c>
    </row>
    <row r="2608" spans="1:32" ht="15" customHeight="1">
      <c r="A2608">
        <v>2653</v>
      </c>
      <c r="B2608" t="s">
        <v>476</v>
      </c>
      <c r="C2608" s="15" t="s">
        <v>682</v>
      </c>
      <c r="D2608" t="s">
        <v>34</v>
      </c>
      <c r="E2608" t="s">
        <v>34</v>
      </c>
      <c r="F2608" t="s">
        <v>34</v>
      </c>
      <c r="G2608" t="s">
        <v>34</v>
      </c>
      <c r="H2608" t="s">
        <v>34</v>
      </c>
      <c r="I2608" t="s">
        <v>684</v>
      </c>
      <c r="J2608" t="s">
        <v>685</v>
      </c>
      <c r="K2608" t="s">
        <v>37</v>
      </c>
      <c r="P2608" t="s">
        <v>6386</v>
      </c>
      <c r="Q2608" s="15" t="s">
        <v>41</v>
      </c>
      <c r="R2608" s="44" t="s">
        <v>6391</v>
      </c>
      <c r="S2608" s="45" t="s">
        <v>6388</v>
      </c>
      <c r="T2608" t="s">
        <v>44</v>
      </c>
      <c r="U2608" t="s">
        <v>171</v>
      </c>
      <c r="W2608">
        <v>2022</v>
      </c>
      <c r="X2608" t="s">
        <v>46</v>
      </c>
      <c r="Z2608" s="2"/>
      <c r="AB2608" t="str">
        <f t="shared" si="68"/>
        <v>COL_Animalia_Marine Invertebrates_2022.pdf</v>
      </c>
      <c r="AC2608" s="8"/>
      <c r="AD2608" t="s">
        <v>6392</v>
      </c>
      <c r="AE2608" s="1" t="s">
        <v>6393</v>
      </c>
      <c r="AF2608" t="s">
        <v>87</v>
      </c>
    </row>
    <row r="2609" spans="1:32" ht="15" customHeight="1">
      <c r="A2609">
        <v>2654</v>
      </c>
      <c r="B2609" t="s">
        <v>476</v>
      </c>
      <c r="C2609" s="15" t="s">
        <v>682</v>
      </c>
      <c r="D2609" t="s">
        <v>34</v>
      </c>
      <c r="E2609" t="s">
        <v>34</v>
      </c>
      <c r="F2609" t="s">
        <v>34</v>
      </c>
      <c r="G2609" t="s">
        <v>34</v>
      </c>
      <c r="H2609" t="s">
        <v>34</v>
      </c>
      <c r="I2609" t="s">
        <v>684</v>
      </c>
      <c r="J2609" t="s">
        <v>685</v>
      </c>
      <c r="K2609" t="s">
        <v>37</v>
      </c>
      <c r="L2609" t="s">
        <v>38</v>
      </c>
      <c r="M2609" t="s">
        <v>39</v>
      </c>
      <c r="P2609" t="s">
        <v>5150</v>
      </c>
      <c r="Q2609" s="15" t="s">
        <v>41</v>
      </c>
      <c r="R2609" s="44" t="s">
        <v>5155</v>
      </c>
      <c r="S2609" s="45" t="s">
        <v>5156</v>
      </c>
      <c r="T2609" t="s">
        <v>44</v>
      </c>
      <c r="U2609" t="s">
        <v>171</v>
      </c>
      <c r="W2609">
        <v>2016</v>
      </c>
      <c r="X2609" t="s">
        <v>46</v>
      </c>
      <c r="Z2609" s="2"/>
      <c r="AB2609" t="str">
        <f t="shared" si="68"/>
        <v>COL_Animalia_Freshwater Crustaceans_2016.pdf</v>
      </c>
      <c r="AC2609" s="8"/>
      <c r="AD2609" t="s">
        <v>5157</v>
      </c>
      <c r="AE2609" s="1" t="s">
        <v>5158</v>
      </c>
      <c r="AF2609" t="s">
        <v>87</v>
      </c>
    </row>
    <row r="2610" spans="1:32" ht="15" customHeight="1">
      <c r="A2610">
        <v>2655</v>
      </c>
      <c r="B2610" t="s">
        <v>476</v>
      </c>
      <c r="C2610" s="15" t="s">
        <v>682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684</v>
      </c>
      <c r="J2610" t="s">
        <v>685</v>
      </c>
      <c r="K2610" t="s">
        <v>37</v>
      </c>
      <c r="P2610" t="s">
        <v>7713</v>
      </c>
      <c r="Q2610" s="15" t="s">
        <v>41</v>
      </c>
      <c r="R2610" s="44" t="s">
        <v>7716</v>
      </c>
      <c r="S2610" s="45" t="s">
        <v>7717</v>
      </c>
      <c r="T2610" t="s">
        <v>44</v>
      </c>
      <c r="U2610" t="s">
        <v>171</v>
      </c>
      <c r="W2610">
        <v>2007</v>
      </c>
      <c r="X2610" t="s">
        <v>46</v>
      </c>
      <c r="Z2610" s="2"/>
      <c r="AB2610" t="str">
        <f t="shared" si="68"/>
        <v>COL_Animalia_Terrestrial Invertebrates_2007.pdf</v>
      </c>
      <c r="AC2610" s="8"/>
      <c r="AD2610" t="s">
        <v>7718</v>
      </c>
      <c r="AE2610" s="1" t="s">
        <v>7719</v>
      </c>
      <c r="AF2610" t="str">
        <f>VLOOKUP(AE2610,[1]urls_output!$A:$B,2,FALSE)</f>
        <v>T</v>
      </c>
    </row>
    <row r="2611" spans="1:32" ht="15" customHeight="1">
      <c r="A2611">
        <v>2656</v>
      </c>
      <c r="B2611" t="s">
        <v>476</v>
      </c>
      <c r="C2611" s="15" t="s">
        <v>682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684</v>
      </c>
      <c r="J2611" t="s">
        <v>685</v>
      </c>
      <c r="K2611" t="s">
        <v>37</v>
      </c>
      <c r="L2611" t="s">
        <v>177</v>
      </c>
      <c r="M2611" t="s">
        <v>178</v>
      </c>
      <c r="P2611" t="s">
        <v>5166</v>
      </c>
      <c r="Q2611" s="15" t="s">
        <v>41</v>
      </c>
      <c r="R2611" s="44" t="s">
        <v>5224</v>
      </c>
      <c r="S2611" s="45" t="s">
        <v>5225</v>
      </c>
      <c r="T2611" t="s">
        <v>44</v>
      </c>
      <c r="U2611" t="s">
        <v>171</v>
      </c>
      <c r="W2611">
        <v>2012</v>
      </c>
      <c r="X2611" t="s">
        <v>46</v>
      </c>
      <c r="Z2611" s="2"/>
      <c r="AB2611" t="str">
        <f t="shared" si="68"/>
        <v>COL_Animalia_Freshwater Fishes_2012.pdf</v>
      </c>
      <c r="AC2611" s="8"/>
      <c r="AD2611" t="s">
        <v>5226</v>
      </c>
      <c r="AE2611" s="1" t="s">
        <v>5227</v>
      </c>
      <c r="AF2611" t="str">
        <f>VLOOKUP(AE2611,[1]urls_output!$A:$B,2,FALSE)</f>
        <v>T</v>
      </c>
    </row>
    <row r="2612" spans="1:32" ht="15" customHeight="1">
      <c r="A2612">
        <v>2657</v>
      </c>
      <c r="B2612" t="s">
        <v>476</v>
      </c>
      <c r="C2612" s="15" t="s">
        <v>682</v>
      </c>
      <c r="D2612" t="s">
        <v>34</v>
      </c>
      <c r="E2612" t="s">
        <v>34</v>
      </c>
      <c r="F2612" t="s">
        <v>34</v>
      </c>
      <c r="G2612" t="s">
        <v>34</v>
      </c>
      <c r="H2612" t="s">
        <v>34</v>
      </c>
      <c r="I2612" t="s">
        <v>684</v>
      </c>
      <c r="J2612" t="s">
        <v>685</v>
      </c>
      <c r="K2612" t="s">
        <v>37</v>
      </c>
      <c r="L2612" t="s">
        <v>177</v>
      </c>
      <c r="M2612" t="s">
        <v>178</v>
      </c>
      <c r="P2612" t="s">
        <v>6354</v>
      </c>
      <c r="Q2612" s="15" t="s">
        <v>41</v>
      </c>
      <c r="R2612" s="44" t="s">
        <v>6370</v>
      </c>
      <c r="S2612" s="45" t="s">
        <v>6371</v>
      </c>
      <c r="T2612" t="s">
        <v>44</v>
      </c>
      <c r="U2612" t="s">
        <v>171</v>
      </c>
      <c r="W2612">
        <v>2017</v>
      </c>
      <c r="X2612" t="s">
        <v>46</v>
      </c>
      <c r="Z2612" s="2"/>
      <c r="AB2612" t="str">
        <f t="shared" si="68"/>
        <v>COL_Animalia_Marine Fishes_2017.pdf</v>
      </c>
      <c r="AC2612" s="8"/>
      <c r="AD2612" t="s">
        <v>6372</v>
      </c>
      <c r="AE2612" s="1" t="s">
        <v>6373</v>
      </c>
      <c r="AF2612" t="str">
        <f>VLOOKUP(AE2612,[1]urls_output!$A:$B,2,FALSE)</f>
        <v>T</v>
      </c>
    </row>
    <row r="2613" spans="1:32" ht="15" customHeight="1">
      <c r="A2613">
        <v>2658</v>
      </c>
      <c r="B2613" t="s">
        <v>476</v>
      </c>
      <c r="C2613" s="15" t="s">
        <v>682</v>
      </c>
      <c r="D2613" t="s">
        <v>34</v>
      </c>
      <c r="E2613" t="s">
        <v>34</v>
      </c>
      <c r="F2613" t="s">
        <v>34</v>
      </c>
      <c r="G2613" t="s">
        <v>34</v>
      </c>
      <c r="H2613" t="s">
        <v>34</v>
      </c>
      <c r="I2613" t="s">
        <v>684</v>
      </c>
      <c r="J2613" t="s">
        <v>685</v>
      </c>
      <c r="K2613" t="s">
        <v>96</v>
      </c>
      <c r="P2613" t="s">
        <v>7548</v>
      </c>
      <c r="Q2613" s="15" t="s">
        <v>41</v>
      </c>
      <c r="R2613" s="44" t="s">
        <v>7549</v>
      </c>
      <c r="S2613" s="45" t="s">
        <v>7550</v>
      </c>
      <c r="T2613" t="s">
        <v>44</v>
      </c>
      <c r="U2613" t="s">
        <v>171</v>
      </c>
      <c r="W2613">
        <v>2002</v>
      </c>
      <c r="X2613" t="s">
        <v>46</v>
      </c>
      <c r="Z2613" s="2"/>
      <c r="AB2613" t="str">
        <f t="shared" si="68"/>
        <v>COL_Plantae_Spermatophytes_2002.pdf</v>
      </c>
      <c r="AC2613" s="8"/>
      <c r="AD2613" t="s">
        <v>7551</v>
      </c>
      <c r="AE2613" s="1" t="s">
        <v>7552</v>
      </c>
      <c r="AF2613" t="str">
        <f>VLOOKUP(AE2613,[1]urls_output!$A:$B,2,FALSE)</f>
        <v>T</v>
      </c>
    </row>
    <row r="2614" spans="1:32" ht="15" customHeight="1">
      <c r="A2614">
        <v>2659</v>
      </c>
      <c r="B2614" t="s">
        <v>476</v>
      </c>
      <c r="C2614" s="15" t="s">
        <v>682</v>
      </c>
      <c r="D2614" t="s">
        <v>34</v>
      </c>
      <c r="E2614" t="s">
        <v>34</v>
      </c>
      <c r="F2614" t="s">
        <v>34</v>
      </c>
      <c r="G2614" t="s">
        <v>34</v>
      </c>
      <c r="H2614" t="s">
        <v>34</v>
      </c>
      <c r="I2614" t="s">
        <v>684</v>
      </c>
      <c r="J2614" t="s">
        <v>685</v>
      </c>
      <c r="K2614" t="s">
        <v>96</v>
      </c>
      <c r="P2614" t="s">
        <v>7066</v>
      </c>
      <c r="Q2614" s="15" t="s">
        <v>41</v>
      </c>
      <c r="R2614" s="44" t="s">
        <v>7067</v>
      </c>
      <c r="S2614" s="45" t="s">
        <v>7068</v>
      </c>
      <c r="T2614" t="s">
        <v>44</v>
      </c>
      <c r="U2614" t="s">
        <v>171</v>
      </c>
      <c r="W2614">
        <v>2005</v>
      </c>
      <c r="X2614" t="s">
        <v>46</v>
      </c>
      <c r="Z2614" s="2"/>
      <c r="AB2614" t="str">
        <f t="shared" si="68"/>
        <v>COL_Plantae_Palms_2005.pdf</v>
      </c>
      <c r="AC2614" s="8"/>
      <c r="AD2614" t="e">
        <v>#N/A</v>
      </c>
      <c r="AE2614" s="1" t="s">
        <v>7069</v>
      </c>
      <c r="AF2614" t="s">
        <v>87</v>
      </c>
    </row>
    <row r="2615" spans="1:32" ht="15" customHeight="1">
      <c r="A2615">
        <v>2660</v>
      </c>
      <c r="B2615" t="s">
        <v>476</v>
      </c>
      <c r="C2615" s="15" t="s">
        <v>682</v>
      </c>
      <c r="D2615" t="s">
        <v>34</v>
      </c>
      <c r="E2615" t="s">
        <v>34</v>
      </c>
      <c r="F2615" t="s">
        <v>34</v>
      </c>
      <c r="G2615" t="s">
        <v>34</v>
      </c>
      <c r="H2615" t="s">
        <v>34</v>
      </c>
      <c r="I2615" t="s">
        <v>684</v>
      </c>
      <c r="J2615" t="s">
        <v>685</v>
      </c>
      <c r="K2615" t="s">
        <v>96</v>
      </c>
      <c r="O2615" t="s">
        <v>1849</v>
      </c>
      <c r="P2615" t="s">
        <v>1850</v>
      </c>
      <c r="Q2615" s="15" t="s">
        <v>41</v>
      </c>
      <c r="R2615" s="44" t="s">
        <v>1851</v>
      </c>
      <c r="S2615" s="45" t="s">
        <v>1852</v>
      </c>
      <c r="T2615" t="s">
        <v>44</v>
      </c>
      <c r="U2615" t="s">
        <v>171</v>
      </c>
      <c r="W2615">
        <v>2006</v>
      </c>
      <c r="X2615" t="s">
        <v>46</v>
      </c>
      <c r="Z2615" s="2"/>
      <c r="AB2615" t="str">
        <f t="shared" si="68"/>
        <v>COL_Plantae_Bromeliads_2006.pdf</v>
      </c>
      <c r="AC2615" s="8"/>
      <c r="AD2615" t="s">
        <v>1853</v>
      </c>
      <c r="AE2615" s="1" t="s">
        <v>1854</v>
      </c>
      <c r="AF2615" t="s">
        <v>87</v>
      </c>
    </row>
    <row r="2616" spans="1:32" ht="15" customHeight="1">
      <c r="A2616">
        <v>2661</v>
      </c>
      <c r="B2616" t="s">
        <v>476</v>
      </c>
      <c r="C2616" s="15" t="s">
        <v>682</v>
      </c>
      <c r="D2616" t="s">
        <v>34</v>
      </c>
      <c r="E2616" t="s">
        <v>34</v>
      </c>
      <c r="F2616" t="s">
        <v>34</v>
      </c>
      <c r="G2616" t="s">
        <v>34</v>
      </c>
      <c r="H2616" t="s">
        <v>34</v>
      </c>
      <c r="I2616" t="s">
        <v>684</v>
      </c>
      <c r="J2616" t="s">
        <v>685</v>
      </c>
      <c r="K2616" t="s">
        <v>96</v>
      </c>
      <c r="P2616" t="s">
        <v>7779</v>
      </c>
      <c r="Q2616" s="15" t="s">
        <v>41</v>
      </c>
      <c r="R2616" s="44" t="s">
        <v>7788</v>
      </c>
      <c r="S2616" s="45" t="s">
        <v>7789</v>
      </c>
      <c r="T2616" t="s">
        <v>44</v>
      </c>
      <c r="U2616" t="s">
        <v>171</v>
      </c>
      <c r="W2616">
        <v>2007</v>
      </c>
      <c r="X2616" t="s">
        <v>46</v>
      </c>
      <c r="Z2616" s="2"/>
      <c r="AB2616" t="str">
        <f t="shared" si="68"/>
        <v>COL_Plantae_Trees_2007.pdf</v>
      </c>
      <c r="AC2616" s="8"/>
      <c r="AD2616" t="s">
        <v>7790</v>
      </c>
      <c r="AE2616" s="1" t="s">
        <v>5953</v>
      </c>
      <c r="AF2616" t="str">
        <f>VLOOKUP(AE2616,[1]urls_output!$A:$B,2,FALSE)</f>
        <v>T</v>
      </c>
    </row>
    <row r="2617" spans="1:32" ht="15" customHeight="1">
      <c r="A2617">
        <v>2662</v>
      </c>
      <c r="B2617" t="s">
        <v>476</v>
      </c>
      <c r="C2617" s="15" t="s">
        <v>682</v>
      </c>
      <c r="D2617" t="s">
        <v>34</v>
      </c>
      <c r="E2617" t="s">
        <v>34</v>
      </c>
      <c r="F2617" t="s">
        <v>34</v>
      </c>
      <c r="G2617" t="s">
        <v>34</v>
      </c>
      <c r="H2617" t="s">
        <v>34</v>
      </c>
      <c r="I2617" t="s">
        <v>684</v>
      </c>
      <c r="J2617" t="s">
        <v>685</v>
      </c>
      <c r="K2617" t="s">
        <v>96</v>
      </c>
      <c r="O2617" t="s">
        <v>5948</v>
      </c>
      <c r="P2617" t="s">
        <v>5949</v>
      </c>
      <c r="Q2617" s="15" t="s">
        <v>41</v>
      </c>
      <c r="R2617" s="44" t="s">
        <v>5950</v>
      </c>
      <c r="S2617" s="45" t="s">
        <v>5951</v>
      </c>
      <c r="T2617" t="s">
        <v>44</v>
      </c>
      <c r="U2617" t="s">
        <v>171</v>
      </c>
      <c r="W2617">
        <v>2007</v>
      </c>
      <c r="X2617" t="s">
        <v>46</v>
      </c>
      <c r="Z2617" s="2"/>
      <c r="AB2617" t="str">
        <f t="shared" si="68"/>
        <v>COL_Plantae_Magnoliaceae_2007.pdf</v>
      </c>
      <c r="AC2617" s="8"/>
      <c r="AD2617" t="s">
        <v>5952</v>
      </c>
      <c r="AE2617" s="1" t="s">
        <v>5953</v>
      </c>
      <c r="AF2617" t="str">
        <f>VLOOKUP(AE2617,[1]urls_output!$A:$B,2,FALSE)</f>
        <v>T</v>
      </c>
    </row>
    <row r="2618" spans="1:32" ht="15" customHeight="1">
      <c r="A2618">
        <v>2663</v>
      </c>
      <c r="B2618" t="s">
        <v>476</v>
      </c>
      <c r="C2618" s="15" t="s">
        <v>682</v>
      </c>
      <c r="D2618" t="s">
        <v>34</v>
      </c>
      <c r="E2618" t="s">
        <v>34</v>
      </c>
      <c r="F2618" t="s">
        <v>34</v>
      </c>
      <c r="G2618" t="s">
        <v>34</v>
      </c>
      <c r="H2618" t="s">
        <v>34</v>
      </c>
      <c r="I2618" t="s">
        <v>684</v>
      </c>
      <c r="J2618" t="s">
        <v>685</v>
      </c>
      <c r="K2618" t="s">
        <v>96</v>
      </c>
      <c r="O2618" t="s">
        <v>6928</v>
      </c>
      <c r="P2618" t="s">
        <v>6929</v>
      </c>
      <c r="Q2618" s="15" t="s">
        <v>41</v>
      </c>
      <c r="R2618" s="44" t="s">
        <v>6936</v>
      </c>
      <c r="S2618" s="45" t="s">
        <v>6937</v>
      </c>
      <c r="T2618" t="s">
        <v>44</v>
      </c>
      <c r="U2618" t="s">
        <v>171</v>
      </c>
      <c r="W2618">
        <v>2007</v>
      </c>
      <c r="X2618" t="s">
        <v>46</v>
      </c>
      <c r="Z2618" s="2"/>
      <c r="AB2618" t="str">
        <f t="shared" si="68"/>
        <v>COL_Plantae_Orchids_2007.pdf</v>
      </c>
      <c r="AC2618" s="8"/>
      <c r="AD2618" t="s">
        <v>6938</v>
      </c>
      <c r="AE2618" s="1" t="s">
        <v>5953</v>
      </c>
      <c r="AF2618" t="str">
        <f>VLOOKUP(AE2618,[1]urls_output!$A:$B,2,FALSE)</f>
        <v>T</v>
      </c>
    </row>
    <row r="2619" spans="1:32" ht="15" customHeight="1">
      <c r="A2619">
        <v>2664</v>
      </c>
      <c r="B2619" t="s">
        <v>476</v>
      </c>
      <c r="C2619" s="15" t="s">
        <v>682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684</v>
      </c>
      <c r="J2619" t="s">
        <v>685</v>
      </c>
      <c r="K2619" t="s">
        <v>96</v>
      </c>
      <c r="N2619" t="s">
        <v>3668</v>
      </c>
      <c r="P2619" t="s">
        <v>7775</v>
      </c>
      <c r="Q2619" s="15" t="s">
        <v>41</v>
      </c>
      <c r="R2619" s="44" t="s">
        <v>7776</v>
      </c>
      <c r="S2619" s="45" t="s">
        <v>7777</v>
      </c>
      <c r="T2619" t="s">
        <v>44</v>
      </c>
      <c r="U2619" t="s">
        <v>171</v>
      </c>
      <c r="W2619">
        <v>2019</v>
      </c>
      <c r="X2619" t="s">
        <v>46</v>
      </c>
      <c r="Z2619" s="2"/>
      <c r="AB2619" t="str">
        <f t="shared" si="68"/>
        <v>COL_Plantae_Tree Ferns_2019.pdf</v>
      </c>
      <c r="AC2619" s="8"/>
      <c r="AD2619" t="s">
        <v>7778</v>
      </c>
      <c r="AE2619" s="1" t="s">
        <v>5953</v>
      </c>
      <c r="AF2619" t="str">
        <f>VLOOKUP(AE2619,[1]urls_output!$A:$B,2,FALSE)</f>
        <v>T</v>
      </c>
    </row>
    <row r="2620" spans="1:32" ht="15" customHeight="1">
      <c r="A2620">
        <v>2665</v>
      </c>
      <c r="B2620" t="s">
        <v>476</v>
      </c>
      <c r="C2620" s="15" t="s">
        <v>682</v>
      </c>
      <c r="D2620" t="s">
        <v>34</v>
      </c>
      <c r="E2620" t="s">
        <v>34</v>
      </c>
      <c r="F2620" t="s">
        <v>34</v>
      </c>
      <c r="G2620" t="s">
        <v>34</v>
      </c>
      <c r="H2620" t="s">
        <v>34</v>
      </c>
      <c r="I2620" t="s">
        <v>684</v>
      </c>
      <c r="J2620" t="s">
        <v>685</v>
      </c>
      <c r="K2620" t="s">
        <v>37</v>
      </c>
      <c r="L2620" t="s">
        <v>177</v>
      </c>
      <c r="M2620" t="s">
        <v>178</v>
      </c>
      <c r="N2620" t="s">
        <v>2291</v>
      </c>
      <c r="P2620" t="s">
        <v>7214</v>
      </c>
      <c r="Q2620" s="15" t="s">
        <v>41</v>
      </c>
      <c r="R2620" s="44" t="s">
        <v>7341</v>
      </c>
      <c r="S2620" s="45" t="s">
        <v>7342</v>
      </c>
      <c r="T2620" t="s">
        <v>44</v>
      </c>
      <c r="U2620" t="s">
        <v>171</v>
      </c>
      <c r="W2620">
        <v>2015</v>
      </c>
      <c r="X2620" t="s">
        <v>46</v>
      </c>
      <c r="Z2620" s="2"/>
      <c r="AB2620" t="str">
        <f t="shared" si="68"/>
        <v>COL_Animalia_Reptiles_2015.pdf</v>
      </c>
      <c r="AC2620" s="8"/>
      <c r="AD2620" t="s">
        <v>7343</v>
      </c>
      <c r="AE2620" s="1" t="s">
        <v>7344</v>
      </c>
      <c r="AF2620" t="str">
        <f>VLOOKUP(AE2620,[1]urls_output!$A:$B,2,FALSE)</f>
        <v>T</v>
      </c>
    </row>
    <row r="2621" spans="1:32" ht="15" customHeight="1">
      <c r="A2621">
        <v>2666</v>
      </c>
      <c r="B2621" t="s">
        <v>476</v>
      </c>
      <c r="C2621" s="15" t="s">
        <v>682</v>
      </c>
      <c r="D2621" t="s">
        <v>683</v>
      </c>
      <c r="E2621" t="s">
        <v>34</v>
      </c>
      <c r="F2621" t="s">
        <v>34</v>
      </c>
      <c r="G2621" t="s">
        <v>34</v>
      </c>
      <c r="H2621" t="s">
        <v>34</v>
      </c>
      <c r="I2621" t="s">
        <v>684</v>
      </c>
      <c r="J2621" t="s">
        <v>685</v>
      </c>
      <c r="K2621" t="s">
        <v>37</v>
      </c>
      <c r="L2621" t="s">
        <v>177</v>
      </c>
      <c r="M2621" t="s">
        <v>178</v>
      </c>
      <c r="N2621" t="s">
        <v>179</v>
      </c>
      <c r="P2621" t="s">
        <v>180</v>
      </c>
      <c r="Q2621" s="15" t="s">
        <v>41</v>
      </c>
      <c r="R2621" s="44" t="s">
        <v>686</v>
      </c>
      <c r="S2621" s="45" t="s">
        <v>687</v>
      </c>
      <c r="T2621" t="s">
        <v>44</v>
      </c>
      <c r="U2621" t="s">
        <v>171</v>
      </c>
      <c r="W2621">
        <v>2010</v>
      </c>
      <c r="X2621" t="s">
        <v>46</v>
      </c>
      <c r="Z2621" s="2"/>
      <c r="AB2621" t="str">
        <f t="shared" si="68"/>
        <v>COL_Valle del Cauca_Animalia_Amphibians_2010.pdf</v>
      </c>
      <c r="AC2621" s="8"/>
      <c r="AD2621" t="s">
        <v>688</v>
      </c>
      <c r="AE2621" s="1" t="s">
        <v>689</v>
      </c>
      <c r="AF2621" t="str">
        <f>VLOOKUP(AE2621,[1]urls_output!$A:$B,2,FALSE)</f>
        <v>T</v>
      </c>
    </row>
    <row r="2622" spans="1:32" ht="15" customHeight="1">
      <c r="A2622">
        <v>2667</v>
      </c>
      <c r="B2622" t="s">
        <v>476</v>
      </c>
      <c r="C2622" s="15" t="s">
        <v>682</v>
      </c>
      <c r="D2622" t="s">
        <v>34</v>
      </c>
      <c r="E2622" t="s">
        <v>34</v>
      </c>
      <c r="F2622" t="s">
        <v>34</v>
      </c>
      <c r="G2622" t="s">
        <v>34</v>
      </c>
      <c r="H2622" t="s">
        <v>34</v>
      </c>
      <c r="I2622" t="s">
        <v>684</v>
      </c>
      <c r="J2622" t="s">
        <v>685</v>
      </c>
      <c r="K2622" t="s">
        <v>37</v>
      </c>
      <c r="L2622" t="s">
        <v>177</v>
      </c>
      <c r="M2622" t="s">
        <v>178</v>
      </c>
      <c r="N2622" t="s">
        <v>903</v>
      </c>
      <c r="P2622" t="s">
        <v>5979</v>
      </c>
      <c r="Q2622" s="15" t="s">
        <v>41</v>
      </c>
      <c r="R2622" s="44" t="s">
        <v>6216</v>
      </c>
      <c r="S2622" s="45" t="s">
        <v>6217</v>
      </c>
      <c r="T2622" t="s">
        <v>44</v>
      </c>
      <c r="U2622" t="s">
        <v>171</v>
      </c>
      <c r="W2622">
        <v>2006</v>
      </c>
      <c r="X2622" t="s">
        <v>46</v>
      </c>
      <c r="Z2622" s="2"/>
      <c r="AB2622" t="str">
        <f t="shared" si="68"/>
        <v>COL_Animalia_Mammals_2006.pdf</v>
      </c>
      <c r="AC2622" s="8"/>
      <c r="AD2622" t="s">
        <v>6218</v>
      </c>
      <c r="AE2622" s="1" t="s">
        <v>6219</v>
      </c>
      <c r="AF2622" t="s">
        <v>87</v>
      </c>
    </row>
    <row r="2623" spans="1:32" ht="15" customHeight="1">
      <c r="A2623">
        <v>2668</v>
      </c>
      <c r="B2623" t="s">
        <v>476</v>
      </c>
      <c r="C2623" s="15" t="s">
        <v>682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684</v>
      </c>
      <c r="J2623" t="s">
        <v>685</v>
      </c>
      <c r="K2623" t="s">
        <v>37</v>
      </c>
      <c r="P2623" t="s">
        <v>2907</v>
      </c>
      <c r="Q2623" s="15" t="s">
        <v>41</v>
      </c>
      <c r="R2623" s="44" t="s">
        <v>3471</v>
      </c>
      <c r="S2623" s="45" t="s">
        <v>3472</v>
      </c>
      <c r="T2623" t="s">
        <v>63</v>
      </c>
      <c r="U2623" t="s">
        <v>171</v>
      </c>
      <c r="W2623">
        <v>2024</v>
      </c>
      <c r="X2623" t="s">
        <v>46</v>
      </c>
      <c r="Z2623" s="2"/>
      <c r="AB2623" t="str">
        <f t="shared" si="68"/>
        <v>COL_Animalia_Fauna_2024.xlsx</v>
      </c>
      <c r="AC2623" s="8"/>
      <c r="AD2623" t="s">
        <v>3473</v>
      </c>
      <c r="AE2623" s="1" t="s">
        <v>3474</v>
      </c>
      <c r="AF2623" t="str">
        <f>VLOOKUP(AE2623,[1]urls_output!$A:$B,2,FALSE)</f>
        <v>T</v>
      </c>
    </row>
    <row r="2624" spans="1:32" ht="15" customHeight="1">
      <c r="A2624">
        <v>2669</v>
      </c>
      <c r="B2624" t="s">
        <v>476</v>
      </c>
      <c r="C2624" s="15" t="s">
        <v>682</v>
      </c>
      <c r="D2624" t="s">
        <v>34</v>
      </c>
      <c r="E2624" t="s">
        <v>34</v>
      </c>
      <c r="F2624" t="s">
        <v>34</v>
      </c>
      <c r="G2624" t="s">
        <v>34</v>
      </c>
      <c r="H2624" t="s">
        <v>34</v>
      </c>
      <c r="I2624" t="s">
        <v>684</v>
      </c>
      <c r="J2624" t="s">
        <v>685</v>
      </c>
      <c r="K2624" t="s">
        <v>96</v>
      </c>
      <c r="P2624" t="s">
        <v>3821</v>
      </c>
      <c r="Q2624" s="15" t="s">
        <v>41</v>
      </c>
      <c r="R2624" s="44" t="s">
        <v>3471</v>
      </c>
      <c r="S2624" s="45" t="s">
        <v>3472</v>
      </c>
      <c r="T2624" t="s">
        <v>63</v>
      </c>
      <c r="U2624" t="s">
        <v>171</v>
      </c>
      <c r="W2624">
        <v>2024</v>
      </c>
      <c r="X2624" t="s">
        <v>46</v>
      </c>
      <c r="Z2624" s="2"/>
      <c r="AB2624" t="str">
        <f t="shared" si="68"/>
        <v>COL_Plantae_Flora_2024.xlsx</v>
      </c>
      <c r="AC2624" s="8"/>
      <c r="AD2624" t="s">
        <v>4389</v>
      </c>
      <c r="AE2624" s="1" t="s">
        <v>3474</v>
      </c>
      <c r="AF2624" t="str">
        <f>VLOOKUP(AE2624,[1]urls_output!$A:$B,2,FALSE)</f>
        <v>T</v>
      </c>
    </row>
    <row r="2625" spans="1:32" ht="15" customHeight="1">
      <c r="A2625">
        <v>2670</v>
      </c>
      <c r="B2625" t="s">
        <v>476</v>
      </c>
      <c r="C2625" s="15" t="s">
        <v>682</v>
      </c>
      <c r="D2625" t="s">
        <v>34</v>
      </c>
      <c r="E2625" t="s">
        <v>34</v>
      </c>
      <c r="F2625" t="s">
        <v>34</v>
      </c>
      <c r="G2625" t="s">
        <v>34</v>
      </c>
      <c r="H2625" t="s">
        <v>34</v>
      </c>
      <c r="I2625" t="s">
        <v>684</v>
      </c>
      <c r="J2625" t="s">
        <v>685</v>
      </c>
      <c r="K2625" t="s">
        <v>89</v>
      </c>
      <c r="P2625" t="s">
        <v>89</v>
      </c>
      <c r="Q2625" s="15" t="s">
        <v>41</v>
      </c>
      <c r="R2625" s="44" t="s">
        <v>3471</v>
      </c>
      <c r="S2625" s="45" t="s">
        <v>3472</v>
      </c>
      <c r="T2625" t="s">
        <v>63</v>
      </c>
      <c r="U2625" t="s">
        <v>171</v>
      </c>
      <c r="W2625">
        <v>2024</v>
      </c>
      <c r="X2625" t="s">
        <v>46</v>
      </c>
      <c r="Z2625" s="2"/>
      <c r="AB2625" t="str">
        <f t="shared" si="68"/>
        <v>COL_Fungi_Fungi_2024.xlsx</v>
      </c>
      <c r="AC2625" s="8"/>
      <c r="AD2625" t="s">
        <v>5375</v>
      </c>
      <c r="AE2625" s="1" t="s">
        <v>3474</v>
      </c>
      <c r="AF2625" t="str">
        <f>VLOOKUP(AE2625,[1]urls_output!$A:$B,2,FALSE)</f>
        <v>T</v>
      </c>
    </row>
    <row r="2626" spans="1:32" ht="15" customHeight="1">
      <c r="A2626">
        <v>2671</v>
      </c>
      <c r="B2626" t="s">
        <v>476</v>
      </c>
      <c r="C2626" s="15" t="s">
        <v>690</v>
      </c>
      <c r="D2626" t="s">
        <v>34</v>
      </c>
      <c r="E2626" t="s">
        <v>34</v>
      </c>
      <c r="F2626" t="s">
        <v>34</v>
      </c>
      <c r="G2626" t="s">
        <v>34</v>
      </c>
      <c r="H2626" t="s">
        <v>34</v>
      </c>
      <c r="I2626" t="s">
        <v>691</v>
      </c>
      <c r="J2626" t="s">
        <v>692</v>
      </c>
      <c r="K2626" t="s">
        <v>37</v>
      </c>
      <c r="L2626" t="s">
        <v>177</v>
      </c>
      <c r="M2626" t="s">
        <v>178</v>
      </c>
      <c r="N2626" t="s">
        <v>812</v>
      </c>
      <c r="P2626" t="s">
        <v>1146</v>
      </c>
      <c r="Q2626" s="15" t="s">
        <v>41</v>
      </c>
      <c r="R2626" s="44" t="s">
        <v>1429</v>
      </c>
      <c r="S2626" s="45" t="s">
        <v>1430</v>
      </c>
      <c r="T2626" t="s">
        <v>695</v>
      </c>
      <c r="U2626" t="s">
        <v>171</v>
      </c>
      <c r="W2626">
        <v>2018</v>
      </c>
      <c r="X2626" t="s">
        <v>46</v>
      </c>
      <c r="Z2626" s="2"/>
      <c r="AB2626" t="str">
        <f t="shared" si="68"/>
        <v>ECU_Animalia_Birds_2018.rar</v>
      </c>
      <c r="AC2626" s="8"/>
      <c r="AD2626" t="s">
        <v>1431</v>
      </c>
      <c r="AE2626" s="1" t="s">
        <v>697</v>
      </c>
      <c r="AF2626" t="str">
        <f>VLOOKUP(AE2626,[1]urls_output!$A:$B,2,FALSE)</f>
        <v>T</v>
      </c>
    </row>
    <row r="2627" spans="1:32" ht="15" customHeight="1">
      <c r="A2627">
        <v>2672</v>
      </c>
      <c r="B2627" t="s">
        <v>476</v>
      </c>
      <c r="C2627" s="15" t="s">
        <v>690</v>
      </c>
      <c r="D2627" t="s">
        <v>34</v>
      </c>
      <c r="E2627" t="s">
        <v>34</v>
      </c>
      <c r="F2627" t="s">
        <v>34</v>
      </c>
      <c r="G2627" t="s">
        <v>34</v>
      </c>
      <c r="H2627" t="s">
        <v>34</v>
      </c>
      <c r="I2627" t="s">
        <v>691</v>
      </c>
      <c r="J2627" t="s">
        <v>692</v>
      </c>
      <c r="K2627" t="s">
        <v>37</v>
      </c>
      <c r="L2627" t="s">
        <v>177</v>
      </c>
      <c r="M2627" t="s">
        <v>178</v>
      </c>
      <c r="N2627" t="s">
        <v>812</v>
      </c>
      <c r="P2627" t="s">
        <v>1526</v>
      </c>
      <c r="Q2627" s="15" t="s">
        <v>41</v>
      </c>
      <c r="R2627" s="44" t="s">
        <v>1527</v>
      </c>
      <c r="S2627" s="45" t="s">
        <v>1430</v>
      </c>
      <c r="T2627" t="s">
        <v>695</v>
      </c>
      <c r="U2627" t="s">
        <v>171</v>
      </c>
      <c r="W2627">
        <v>2018</v>
      </c>
      <c r="X2627" t="s">
        <v>46</v>
      </c>
      <c r="Z2627" s="2"/>
      <c r="AB2627" t="str">
        <f t="shared" si="68"/>
        <v>ECU_Animalia_Birds Ecuador_2018.rar</v>
      </c>
      <c r="AC2627" s="8"/>
      <c r="AD2627" t="s">
        <v>1528</v>
      </c>
      <c r="AE2627" s="1" t="s">
        <v>697</v>
      </c>
      <c r="AF2627" t="str">
        <f>VLOOKUP(AE2627,[1]urls_output!$A:$B,2,FALSE)</f>
        <v>T</v>
      </c>
    </row>
    <row r="2628" spans="1:32" ht="15" customHeight="1">
      <c r="A2628">
        <v>2673</v>
      </c>
      <c r="B2628" t="s">
        <v>476</v>
      </c>
      <c r="C2628" s="15" t="s">
        <v>690</v>
      </c>
      <c r="D2628" t="s">
        <v>1529</v>
      </c>
      <c r="E2628" t="s">
        <v>1530</v>
      </c>
      <c r="F2628" t="s">
        <v>34</v>
      </c>
      <c r="G2628" t="s">
        <v>34</v>
      </c>
      <c r="H2628" t="s">
        <v>34</v>
      </c>
      <c r="I2628" t="s">
        <v>691</v>
      </c>
      <c r="J2628" t="s">
        <v>692</v>
      </c>
      <c r="K2628" t="s">
        <v>37</v>
      </c>
      <c r="L2628" t="s">
        <v>177</v>
      </c>
      <c r="M2628" t="s">
        <v>178</v>
      </c>
      <c r="N2628" t="s">
        <v>812</v>
      </c>
      <c r="P2628" t="s">
        <v>1531</v>
      </c>
      <c r="Q2628" s="15" t="s">
        <v>41</v>
      </c>
      <c r="R2628" s="44" t="s">
        <v>1532</v>
      </c>
      <c r="S2628" s="45" t="s">
        <v>1430</v>
      </c>
      <c r="T2628" t="s">
        <v>695</v>
      </c>
      <c r="U2628" t="s">
        <v>171</v>
      </c>
      <c r="W2628">
        <v>2018</v>
      </c>
      <c r="X2628" t="s">
        <v>46</v>
      </c>
      <c r="Z2628" s="2"/>
      <c r="AB2628" t="str">
        <f t="shared" si="68"/>
        <v>ECU_Galapagos_Animalia_Birds Galapagos_2018.rar</v>
      </c>
      <c r="AC2628" s="8"/>
      <c r="AD2628" t="e">
        <v>#N/A</v>
      </c>
      <c r="AE2628" s="1" t="s">
        <v>697</v>
      </c>
      <c r="AF2628" t="str">
        <f>VLOOKUP(AE2628,[1]urls_output!$A:$B,2,FALSE)</f>
        <v>T</v>
      </c>
    </row>
    <row r="2629" spans="1:32" ht="15" customHeight="1">
      <c r="A2629">
        <v>2674</v>
      </c>
      <c r="B2629" t="s">
        <v>476</v>
      </c>
      <c r="C2629" s="15" t="s">
        <v>690</v>
      </c>
      <c r="D2629" t="s">
        <v>34</v>
      </c>
      <c r="E2629" t="s">
        <v>34</v>
      </c>
      <c r="F2629" t="s">
        <v>34</v>
      </c>
      <c r="G2629" t="s">
        <v>34</v>
      </c>
      <c r="H2629" t="s">
        <v>34</v>
      </c>
      <c r="I2629" t="s">
        <v>691</v>
      </c>
      <c r="J2629" t="s">
        <v>692</v>
      </c>
      <c r="K2629" t="s">
        <v>37</v>
      </c>
      <c r="L2629" t="s">
        <v>177</v>
      </c>
      <c r="M2629" t="s">
        <v>178</v>
      </c>
      <c r="P2629" t="s">
        <v>5166</v>
      </c>
      <c r="Q2629" s="15" t="s">
        <v>41</v>
      </c>
      <c r="R2629" s="44" t="s">
        <v>5228</v>
      </c>
      <c r="S2629" s="45" t="s">
        <v>5229</v>
      </c>
      <c r="T2629" t="s">
        <v>695</v>
      </c>
      <c r="U2629" t="s">
        <v>171</v>
      </c>
      <c r="W2629">
        <v>2019</v>
      </c>
      <c r="X2629" t="s">
        <v>46</v>
      </c>
      <c r="Z2629" s="2"/>
      <c r="AB2629" t="str">
        <f t="shared" si="68"/>
        <v>ECU_Animalia_Freshwater Fishes_2019.rar</v>
      </c>
      <c r="AC2629" s="8"/>
      <c r="AD2629" t="s">
        <v>5230</v>
      </c>
      <c r="AE2629" s="1" t="s">
        <v>697</v>
      </c>
      <c r="AF2629" t="str">
        <f>VLOOKUP(AE2629,[1]urls_output!$A:$B,2,FALSE)</f>
        <v>T</v>
      </c>
    </row>
    <row r="2630" spans="1:32" ht="15" customHeight="1">
      <c r="A2630">
        <v>2675</v>
      </c>
      <c r="B2630" t="s">
        <v>476</v>
      </c>
      <c r="C2630" s="15" t="s">
        <v>690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691</v>
      </c>
      <c r="J2630" t="s">
        <v>692</v>
      </c>
      <c r="K2630" t="s">
        <v>96</v>
      </c>
      <c r="N2630" t="s">
        <v>7070</v>
      </c>
      <c r="O2630" t="s">
        <v>7071</v>
      </c>
      <c r="P2630" t="s">
        <v>7066</v>
      </c>
      <c r="Q2630" s="15" t="s">
        <v>41</v>
      </c>
      <c r="R2630" s="44" t="s">
        <v>7072</v>
      </c>
      <c r="S2630" s="45" t="s">
        <v>7073</v>
      </c>
      <c r="T2630" t="s">
        <v>695</v>
      </c>
      <c r="U2630" t="s">
        <v>171</v>
      </c>
      <c r="W2630">
        <v>2018</v>
      </c>
      <c r="X2630" t="s">
        <v>46</v>
      </c>
      <c r="Z2630" s="2"/>
      <c r="AB2630" t="str">
        <f t="shared" si="68"/>
        <v>ECU_Plantae_Palms_2018.rar</v>
      </c>
      <c r="AC2630" s="8"/>
      <c r="AD2630" t="s">
        <v>7074</v>
      </c>
      <c r="AE2630" s="1" t="s">
        <v>697</v>
      </c>
      <c r="AF2630" t="str">
        <f>VLOOKUP(AE2630,[1]urls_output!$A:$B,2,FALSE)</f>
        <v>T</v>
      </c>
    </row>
    <row r="2631" spans="1:32" ht="15" customHeight="1">
      <c r="A2631">
        <v>2676</v>
      </c>
      <c r="B2631" t="s">
        <v>476</v>
      </c>
      <c r="C2631" s="15" t="s">
        <v>690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691</v>
      </c>
      <c r="J2631" t="s">
        <v>692</v>
      </c>
      <c r="K2631" t="s">
        <v>96</v>
      </c>
      <c r="O2631" t="s">
        <v>6928</v>
      </c>
      <c r="P2631" t="s">
        <v>6929</v>
      </c>
      <c r="Q2631" s="15" t="s">
        <v>41</v>
      </c>
      <c r="R2631" s="44" t="s">
        <v>6939</v>
      </c>
      <c r="S2631" s="45" t="s">
        <v>6940</v>
      </c>
      <c r="T2631" t="s">
        <v>44</v>
      </c>
      <c r="U2631" t="s">
        <v>171</v>
      </c>
      <c r="W2631">
        <v>2019</v>
      </c>
      <c r="X2631" t="s">
        <v>46</v>
      </c>
      <c r="Z2631" s="2"/>
      <c r="AB2631" t="str">
        <f t="shared" si="68"/>
        <v>ECU_Plantae_Orchids_2019.pdf</v>
      </c>
      <c r="AC2631" s="8"/>
      <c r="AD2631" t="s">
        <v>6941</v>
      </c>
      <c r="AE2631" s="1" t="s">
        <v>697</v>
      </c>
      <c r="AF2631" t="str">
        <f>VLOOKUP(AE2631,[1]urls_output!$A:$B,2,FALSE)</f>
        <v>T</v>
      </c>
    </row>
    <row r="2632" spans="1:32" ht="15" customHeight="1">
      <c r="A2632">
        <v>2677</v>
      </c>
      <c r="B2632" t="s">
        <v>476</v>
      </c>
      <c r="C2632" s="15" t="s">
        <v>690</v>
      </c>
      <c r="D2632" t="s">
        <v>34</v>
      </c>
      <c r="E2632" t="s">
        <v>34</v>
      </c>
      <c r="F2632" t="s">
        <v>34</v>
      </c>
      <c r="G2632" t="s">
        <v>34</v>
      </c>
      <c r="H2632" t="s">
        <v>34</v>
      </c>
      <c r="I2632" t="s">
        <v>691</v>
      </c>
      <c r="J2632" t="s">
        <v>692</v>
      </c>
      <c r="K2632" t="s">
        <v>37</v>
      </c>
      <c r="L2632" t="s">
        <v>177</v>
      </c>
      <c r="M2632" t="s">
        <v>178</v>
      </c>
      <c r="N2632" t="s">
        <v>179</v>
      </c>
      <c r="P2632" t="s">
        <v>180</v>
      </c>
      <c r="Q2632" s="15" t="s">
        <v>41</v>
      </c>
      <c r="R2632" s="44" t="s">
        <v>693</v>
      </c>
      <c r="S2632" s="45" t="s">
        <v>694</v>
      </c>
      <c r="T2632" t="s">
        <v>695</v>
      </c>
      <c r="U2632" t="s">
        <v>171</v>
      </c>
      <c r="W2632">
        <v>2021</v>
      </c>
      <c r="X2632" t="s">
        <v>46</v>
      </c>
      <c r="Z2632" s="2"/>
      <c r="AB2632" t="str">
        <f t="shared" si="68"/>
        <v>ECU_Animalia_Amphibians_2021.rar</v>
      </c>
      <c r="AC2632" s="8"/>
      <c r="AD2632" t="s">
        <v>696</v>
      </c>
      <c r="AE2632" s="1" t="s">
        <v>697</v>
      </c>
      <c r="AF2632" t="str">
        <f>VLOOKUP(AE2632,[1]urls_output!$A:$B,2,FALSE)</f>
        <v>T</v>
      </c>
    </row>
    <row r="2633" spans="1:32" ht="15" customHeight="1">
      <c r="A2633">
        <v>2678</v>
      </c>
      <c r="B2633" t="s">
        <v>476</v>
      </c>
      <c r="C2633" s="15" t="s">
        <v>690</v>
      </c>
      <c r="D2633" t="s">
        <v>34</v>
      </c>
      <c r="E2633" t="s">
        <v>34</v>
      </c>
      <c r="F2633" t="s">
        <v>34</v>
      </c>
      <c r="G2633" t="s">
        <v>34</v>
      </c>
      <c r="H2633" t="s">
        <v>34</v>
      </c>
      <c r="I2633" t="s">
        <v>691</v>
      </c>
      <c r="J2633" t="s">
        <v>692</v>
      </c>
      <c r="K2633" t="s">
        <v>37</v>
      </c>
      <c r="L2633" t="s">
        <v>177</v>
      </c>
      <c r="M2633" t="s">
        <v>178</v>
      </c>
      <c r="N2633" t="s">
        <v>903</v>
      </c>
      <c r="P2633" t="s">
        <v>5979</v>
      </c>
      <c r="Q2633" s="15" t="s">
        <v>41</v>
      </c>
      <c r="R2633" s="44" t="s">
        <v>6220</v>
      </c>
      <c r="S2633" s="45" t="s">
        <v>6221</v>
      </c>
      <c r="T2633" t="s">
        <v>44</v>
      </c>
      <c r="U2633" t="s">
        <v>171</v>
      </c>
      <c r="W2633">
        <v>2021</v>
      </c>
      <c r="X2633" t="s">
        <v>46</v>
      </c>
      <c r="Z2633" s="2"/>
      <c r="AB2633" t="str">
        <f t="shared" si="68"/>
        <v>ECU_Animalia_Mammals_2021.pdf</v>
      </c>
      <c r="AC2633" s="8"/>
      <c r="AD2633" t="s">
        <v>6222</v>
      </c>
      <c r="AE2633" s="1" t="s">
        <v>697</v>
      </c>
      <c r="AF2633" t="str">
        <f>VLOOKUP(AE2633,[1]urls_output!$A:$B,2,FALSE)</f>
        <v>T</v>
      </c>
    </row>
    <row r="2634" spans="1:32" ht="15" customHeight="1">
      <c r="A2634">
        <v>2679</v>
      </c>
      <c r="B2634" t="s">
        <v>476</v>
      </c>
      <c r="C2634" s="15" t="s">
        <v>690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691</v>
      </c>
      <c r="J2634" t="s">
        <v>692</v>
      </c>
      <c r="K2634" t="s">
        <v>37</v>
      </c>
      <c r="L2634" t="s">
        <v>177</v>
      </c>
      <c r="M2634" t="s">
        <v>178</v>
      </c>
      <c r="N2634" t="s">
        <v>903</v>
      </c>
      <c r="P2634" t="s">
        <v>5979</v>
      </c>
      <c r="Q2634" s="15" t="s">
        <v>41</v>
      </c>
      <c r="R2634" s="44" t="s">
        <v>6223</v>
      </c>
      <c r="S2634" s="45" t="s">
        <v>6224</v>
      </c>
      <c r="T2634" t="s">
        <v>44</v>
      </c>
      <c r="U2634" t="s">
        <v>171</v>
      </c>
      <c r="W2634">
        <v>2001</v>
      </c>
      <c r="X2634" t="s">
        <v>46</v>
      </c>
      <c r="Z2634" s="2"/>
      <c r="AB2634" t="str">
        <f t="shared" si="68"/>
        <v>ECU_Animalia_Mammals_2001.pdf</v>
      </c>
      <c r="AC2634" s="8"/>
      <c r="AD2634" t="s">
        <v>6225</v>
      </c>
      <c r="AE2634" s="1" t="s">
        <v>6226</v>
      </c>
      <c r="AF2634" t="s">
        <v>87</v>
      </c>
    </row>
    <row r="2635" spans="1:32" ht="15" customHeight="1">
      <c r="A2635">
        <v>2680</v>
      </c>
      <c r="B2635" t="s">
        <v>476</v>
      </c>
      <c r="C2635" s="15" t="s">
        <v>690</v>
      </c>
      <c r="D2635" t="s">
        <v>34</v>
      </c>
      <c r="E2635" t="s">
        <v>34</v>
      </c>
      <c r="F2635" t="s">
        <v>34</v>
      </c>
      <c r="G2635" t="s">
        <v>34</v>
      </c>
      <c r="H2635" t="s">
        <v>34</v>
      </c>
      <c r="I2635" t="s">
        <v>691</v>
      </c>
      <c r="J2635" t="s">
        <v>692</v>
      </c>
      <c r="K2635" t="s">
        <v>96</v>
      </c>
      <c r="P2635" t="s">
        <v>3821</v>
      </c>
      <c r="Q2635" s="15" t="s">
        <v>41</v>
      </c>
      <c r="R2635" s="44" t="s">
        <v>4390</v>
      </c>
      <c r="S2635" s="45" t="s">
        <v>4391</v>
      </c>
      <c r="T2635" t="s">
        <v>44</v>
      </c>
      <c r="U2635" t="s">
        <v>171</v>
      </c>
      <c r="W2635">
        <v>2011</v>
      </c>
      <c r="X2635" t="s">
        <v>46</v>
      </c>
      <c r="Z2635" s="2"/>
      <c r="AB2635" t="str">
        <f t="shared" si="68"/>
        <v>ECU_Plantae_Flora_2011.pdf</v>
      </c>
      <c r="AC2635" s="8"/>
      <c r="AD2635" t="s">
        <v>4392</v>
      </c>
      <c r="AE2635" s="1" t="s">
        <v>4393</v>
      </c>
      <c r="AF2635" t="s">
        <v>87</v>
      </c>
    </row>
    <row r="2636" spans="1:32" ht="15" customHeight="1">
      <c r="A2636">
        <v>2681</v>
      </c>
      <c r="B2636" t="s">
        <v>476</v>
      </c>
      <c r="C2636" s="15" t="s">
        <v>698</v>
      </c>
      <c r="D2636" t="s">
        <v>34</v>
      </c>
      <c r="E2636" t="s">
        <v>34</v>
      </c>
      <c r="F2636" t="s">
        <v>34</v>
      </c>
      <c r="G2636" t="s">
        <v>34</v>
      </c>
      <c r="H2636" t="s">
        <v>34</v>
      </c>
      <c r="I2636" t="s">
        <v>699</v>
      </c>
      <c r="J2636" t="s">
        <v>700</v>
      </c>
      <c r="K2636" t="s">
        <v>37</v>
      </c>
      <c r="L2636" t="s">
        <v>177</v>
      </c>
      <c r="M2636" t="s">
        <v>178</v>
      </c>
      <c r="N2636" t="s">
        <v>903</v>
      </c>
      <c r="P2636" t="s">
        <v>5979</v>
      </c>
      <c r="Q2636" s="15" t="s">
        <v>41</v>
      </c>
      <c r="R2636" s="44" t="s">
        <v>6227</v>
      </c>
      <c r="S2636" s="45" t="s">
        <v>6228</v>
      </c>
      <c r="T2636" t="s">
        <v>44</v>
      </c>
      <c r="U2636" t="s">
        <v>171</v>
      </c>
      <c r="W2636">
        <v>2017</v>
      </c>
      <c r="X2636" t="s">
        <v>46</v>
      </c>
      <c r="Z2636" s="2"/>
      <c r="AB2636" t="str">
        <f t="shared" si="68"/>
        <v>PRY_Animalia_Mammals_2017.pdf</v>
      </c>
      <c r="AC2636" s="8"/>
      <c r="AD2636" t="s">
        <v>6229</v>
      </c>
      <c r="AE2636" s="1" t="s">
        <v>6230</v>
      </c>
      <c r="AF2636" t="str">
        <f>VLOOKUP(AE2636,[1]urls_output!$A:$B,2,FALSE)</f>
        <v>T</v>
      </c>
    </row>
    <row r="2637" spans="1:32" ht="15" customHeight="1">
      <c r="A2637">
        <v>2682</v>
      </c>
      <c r="B2637" t="s">
        <v>476</v>
      </c>
      <c r="C2637" s="15" t="s">
        <v>698</v>
      </c>
      <c r="D2637" t="s">
        <v>34</v>
      </c>
      <c r="E2637" t="s">
        <v>34</v>
      </c>
      <c r="F2637" t="s">
        <v>34</v>
      </c>
      <c r="G2637" t="s">
        <v>34</v>
      </c>
      <c r="H2637" t="s">
        <v>34</v>
      </c>
      <c r="I2637" t="s">
        <v>699</v>
      </c>
      <c r="J2637" t="s">
        <v>700</v>
      </c>
      <c r="K2637" t="s">
        <v>37</v>
      </c>
      <c r="L2637" t="s">
        <v>177</v>
      </c>
      <c r="M2637" t="s">
        <v>178</v>
      </c>
      <c r="N2637" t="s">
        <v>2291</v>
      </c>
      <c r="P2637" t="s">
        <v>7214</v>
      </c>
      <c r="Q2637" s="15" t="s">
        <v>41</v>
      </c>
      <c r="R2637" s="44" t="s">
        <v>7345</v>
      </c>
      <c r="S2637" s="45" t="s">
        <v>702</v>
      </c>
      <c r="T2637" t="s">
        <v>44</v>
      </c>
      <c r="U2637" t="s">
        <v>171</v>
      </c>
      <c r="W2637">
        <v>2020</v>
      </c>
      <c r="X2637" t="s">
        <v>46</v>
      </c>
      <c r="Z2637" s="2"/>
      <c r="AB2637" t="str">
        <f t="shared" si="68"/>
        <v>PRY_Animalia_Reptiles_2020.pdf</v>
      </c>
      <c r="AC2637" s="8"/>
      <c r="AD2637" t="s">
        <v>7346</v>
      </c>
      <c r="AE2637" s="1" t="s">
        <v>7347</v>
      </c>
      <c r="AF2637" t="str">
        <f>VLOOKUP(AE2637,[1]urls_output!$A:$B,2,FALSE)</f>
        <v>T</v>
      </c>
    </row>
    <row r="2638" spans="1:32" ht="15" customHeight="1">
      <c r="A2638">
        <v>2683</v>
      </c>
      <c r="B2638" t="s">
        <v>476</v>
      </c>
      <c r="C2638" s="15" t="s">
        <v>698</v>
      </c>
      <c r="D2638" t="s">
        <v>34</v>
      </c>
      <c r="E2638" t="s">
        <v>34</v>
      </c>
      <c r="F2638" t="s">
        <v>34</v>
      </c>
      <c r="G2638" t="s">
        <v>34</v>
      </c>
      <c r="H2638" t="s">
        <v>34</v>
      </c>
      <c r="I2638" t="s">
        <v>699</v>
      </c>
      <c r="J2638" t="s">
        <v>700</v>
      </c>
      <c r="K2638" t="s">
        <v>37</v>
      </c>
      <c r="L2638" t="s">
        <v>177</v>
      </c>
      <c r="M2638" t="s">
        <v>178</v>
      </c>
      <c r="N2638" t="s">
        <v>179</v>
      </c>
      <c r="P2638" t="s">
        <v>180</v>
      </c>
      <c r="Q2638" s="15" t="s">
        <v>41</v>
      </c>
      <c r="R2638" s="44" t="s">
        <v>701</v>
      </c>
      <c r="S2638" s="45" t="s">
        <v>702</v>
      </c>
      <c r="T2638" t="s">
        <v>44</v>
      </c>
      <c r="U2638" t="s">
        <v>171</v>
      </c>
      <c r="W2638">
        <v>2019</v>
      </c>
      <c r="X2638" t="s">
        <v>46</v>
      </c>
      <c r="Z2638" s="2"/>
      <c r="AB2638" t="str">
        <f t="shared" si="68"/>
        <v>PRY_Animalia_Amphibians_2019.pdf</v>
      </c>
      <c r="AC2638" s="8"/>
      <c r="AD2638" t="s">
        <v>703</v>
      </c>
      <c r="AE2638" s="1" t="s">
        <v>704</v>
      </c>
      <c r="AF2638" t="str">
        <f>VLOOKUP(AE2638,[1]urls_output!$A:$B,2,FALSE)</f>
        <v>T</v>
      </c>
    </row>
    <row r="2639" spans="1:32" ht="15" customHeight="1">
      <c r="A2639">
        <v>2684</v>
      </c>
      <c r="B2639" t="s">
        <v>476</v>
      </c>
      <c r="C2639" s="15" t="s">
        <v>705</v>
      </c>
      <c r="D2639" t="s">
        <v>34</v>
      </c>
      <c r="E2639" t="s">
        <v>34</v>
      </c>
      <c r="F2639" t="s">
        <v>34</v>
      </c>
      <c r="G2639" t="s">
        <v>34</v>
      </c>
      <c r="H2639" t="s">
        <v>34</v>
      </c>
      <c r="I2639" t="s">
        <v>706</v>
      </c>
      <c r="J2639" t="s">
        <v>707</v>
      </c>
      <c r="K2639" t="s">
        <v>37</v>
      </c>
      <c r="L2639" t="s">
        <v>177</v>
      </c>
      <c r="M2639" t="s">
        <v>178</v>
      </c>
      <c r="N2639" t="s">
        <v>903</v>
      </c>
      <c r="P2639" t="s">
        <v>5979</v>
      </c>
      <c r="Q2639" s="15" t="s">
        <v>41</v>
      </c>
      <c r="R2639" s="44" t="s">
        <v>6231</v>
      </c>
      <c r="S2639" s="45" t="s">
        <v>6232</v>
      </c>
      <c r="T2639" t="s">
        <v>44</v>
      </c>
      <c r="U2639" t="s">
        <v>171</v>
      </c>
      <c r="W2639">
        <v>2012</v>
      </c>
      <c r="X2639" t="s">
        <v>46</v>
      </c>
      <c r="Z2639" s="2"/>
      <c r="AA2639" t="s">
        <v>6233</v>
      </c>
      <c r="AB2639" t="str">
        <f t="shared" si="68"/>
        <v>ARG_Animalia_Mammals_2012.pdf</v>
      </c>
      <c r="AC2639" s="8"/>
      <c r="AD2639" t="s">
        <v>6234</v>
      </c>
      <c r="AE2639" s="1" t="s">
        <v>1435</v>
      </c>
      <c r="AF2639" t="s">
        <v>87</v>
      </c>
    </row>
    <row r="2640" spans="1:32" ht="15" customHeight="1">
      <c r="A2640">
        <v>2685</v>
      </c>
      <c r="B2640" t="s">
        <v>476</v>
      </c>
      <c r="C2640" s="15" t="s">
        <v>705</v>
      </c>
      <c r="D2640" t="s">
        <v>34</v>
      </c>
      <c r="E2640" t="s">
        <v>34</v>
      </c>
      <c r="F2640" t="s">
        <v>34</v>
      </c>
      <c r="G2640" t="s">
        <v>34</v>
      </c>
      <c r="H2640" t="s">
        <v>34</v>
      </c>
      <c r="I2640" t="s">
        <v>706</v>
      </c>
      <c r="J2640" t="s">
        <v>707</v>
      </c>
      <c r="K2640" t="s">
        <v>37</v>
      </c>
      <c r="L2640" t="s">
        <v>177</v>
      </c>
      <c r="M2640" t="s">
        <v>178</v>
      </c>
      <c r="N2640" t="s">
        <v>903</v>
      </c>
      <c r="P2640" t="s">
        <v>5979</v>
      </c>
      <c r="Q2640" s="15" t="s">
        <v>41</v>
      </c>
      <c r="R2640" s="44" t="s">
        <v>6235</v>
      </c>
      <c r="S2640" s="45" t="s">
        <v>6232</v>
      </c>
      <c r="T2640" t="s">
        <v>44</v>
      </c>
      <c r="U2640" t="s">
        <v>171</v>
      </c>
      <c r="W2640">
        <v>2000</v>
      </c>
      <c r="X2640" t="s">
        <v>46</v>
      </c>
      <c r="Z2640" s="2"/>
      <c r="AB2640" t="str">
        <f t="shared" si="68"/>
        <v>ARG_Animalia_Mammals_2000.pdf</v>
      </c>
      <c r="AC2640" s="8"/>
      <c r="AD2640" t="s">
        <v>6236</v>
      </c>
      <c r="AE2640" s="1" t="s">
        <v>1435</v>
      </c>
      <c r="AF2640" t="str">
        <f>VLOOKUP(AE2640,[1]urls_output!$A:$B,2,FALSE)</f>
        <v>T</v>
      </c>
    </row>
    <row r="2641" spans="1:32" ht="15" customHeight="1">
      <c r="A2641">
        <v>2686</v>
      </c>
      <c r="B2641" t="s">
        <v>476</v>
      </c>
      <c r="C2641" s="15" t="s">
        <v>705</v>
      </c>
      <c r="D2641" t="s">
        <v>34</v>
      </c>
      <c r="E2641" t="s">
        <v>34</v>
      </c>
      <c r="F2641" t="s">
        <v>34</v>
      </c>
      <c r="G2641" t="s">
        <v>34</v>
      </c>
      <c r="H2641" t="s">
        <v>34</v>
      </c>
      <c r="I2641" t="s">
        <v>706</v>
      </c>
      <c r="J2641" t="s">
        <v>707</v>
      </c>
      <c r="K2641" t="s">
        <v>37</v>
      </c>
      <c r="L2641" t="s">
        <v>177</v>
      </c>
      <c r="M2641" t="s">
        <v>178</v>
      </c>
      <c r="N2641" t="s">
        <v>903</v>
      </c>
      <c r="P2641" t="s">
        <v>5979</v>
      </c>
      <c r="Q2641" s="15" t="s">
        <v>41</v>
      </c>
      <c r="R2641" s="44" t="s">
        <v>1432</v>
      </c>
      <c r="S2641" s="45" t="s">
        <v>1433</v>
      </c>
      <c r="T2641" t="s">
        <v>44</v>
      </c>
      <c r="U2641" t="s">
        <v>171</v>
      </c>
      <c r="W2641">
        <v>1997</v>
      </c>
      <c r="X2641" t="s">
        <v>46</v>
      </c>
      <c r="Z2641" s="2"/>
      <c r="AB2641" t="str">
        <f t="shared" si="68"/>
        <v>ARG_Animalia_Mammals_1997.pdf</v>
      </c>
      <c r="AC2641" s="8"/>
      <c r="AD2641" t="s">
        <v>1434</v>
      </c>
      <c r="AE2641" s="1" t="s">
        <v>1435</v>
      </c>
      <c r="AF2641" t="str">
        <f>VLOOKUP(AE2641,[1]urls_output!$A:$B,2,FALSE)</f>
        <v>T</v>
      </c>
    </row>
    <row r="2642" spans="1:32" ht="15" customHeight="1">
      <c r="A2642">
        <v>2687</v>
      </c>
      <c r="B2642" t="s">
        <v>476</v>
      </c>
      <c r="C2642" s="15" t="s">
        <v>705</v>
      </c>
      <c r="D2642" t="s">
        <v>34</v>
      </c>
      <c r="E2642" t="s">
        <v>34</v>
      </c>
      <c r="F2642" t="s">
        <v>34</v>
      </c>
      <c r="G2642" t="s">
        <v>34</v>
      </c>
      <c r="H2642" t="s">
        <v>34</v>
      </c>
      <c r="I2642" t="s">
        <v>706</v>
      </c>
      <c r="J2642" t="s">
        <v>707</v>
      </c>
      <c r="K2642" t="s">
        <v>37</v>
      </c>
      <c r="L2642" t="s">
        <v>177</v>
      </c>
      <c r="M2642" t="s">
        <v>178</v>
      </c>
      <c r="N2642" t="s">
        <v>812</v>
      </c>
      <c r="P2642" t="s">
        <v>1146</v>
      </c>
      <c r="Q2642" s="15" t="s">
        <v>41</v>
      </c>
      <c r="R2642" s="44" t="s">
        <v>1432</v>
      </c>
      <c r="S2642" s="45" t="s">
        <v>1433</v>
      </c>
      <c r="T2642" t="s">
        <v>44</v>
      </c>
      <c r="U2642" t="s">
        <v>171</v>
      </c>
      <c r="W2642">
        <v>1997</v>
      </c>
      <c r="X2642" t="s">
        <v>46</v>
      </c>
      <c r="Z2642" s="2"/>
      <c r="AB2642" t="str">
        <f t="shared" si="68"/>
        <v>ARG_Animalia_Birds_1997.pdf</v>
      </c>
      <c r="AC2642" s="8"/>
      <c r="AD2642" t="s">
        <v>1434</v>
      </c>
      <c r="AE2642" s="1" t="s">
        <v>1435</v>
      </c>
      <c r="AF2642" t="str">
        <f>VLOOKUP(AE2642,[1]urls_output!$A:$B,2,FALSE)</f>
        <v>T</v>
      </c>
    </row>
    <row r="2643" spans="1:32" ht="15" customHeight="1">
      <c r="A2643">
        <v>2688</v>
      </c>
      <c r="B2643" t="s">
        <v>476</v>
      </c>
      <c r="C2643" s="15" t="s">
        <v>705</v>
      </c>
      <c r="D2643" t="s">
        <v>4394</v>
      </c>
      <c r="E2643" t="s">
        <v>4394</v>
      </c>
      <c r="F2643" t="s">
        <v>34</v>
      </c>
      <c r="G2643" t="s">
        <v>34</v>
      </c>
      <c r="H2643" t="s">
        <v>34</v>
      </c>
      <c r="I2643" t="s">
        <v>706</v>
      </c>
      <c r="J2643" t="s">
        <v>707</v>
      </c>
      <c r="K2643" t="s">
        <v>96</v>
      </c>
      <c r="P2643" t="s">
        <v>3821</v>
      </c>
      <c r="Q2643" s="15" t="s">
        <v>41</v>
      </c>
      <c r="R2643" s="44" t="s">
        <v>4395</v>
      </c>
      <c r="S2643" s="45" t="s">
        <v>4396</v>
      </c>
      <c r="T2643" t="s">
        <v>44</v>
      </c>
      <c r="U2643" t="s">
        <v>171</v>
      </c>
      <c r="W2643">
        <v>2006</v>
      </c>
      <c r="X2643" t="s">
        <v>46</v>
      </c>
      <c r="Z2643" s="2"/>
      <c r="AB2643" t="str">
        <f t="shared" si="68"/>
        <v>ARG_Buenos Aires_Plantae_Flora_2006.pdf</v>
      </c>
      <c r="AC2643" s="8"/>
      <c r="AD2643" t="s">
        <v>4397</v>
      </c>
      <c r="AE2643" s="1" t="s">
        <v>4398</v>
      </c>
      <c r="AF2643" t="s">
        <v>87</v>
      </c>
    </row>
    <row r="2644" spans="1:32" ht="15" customHeight="1">
      <c r="A2644">
        <v>2689</v>
      </c>
      <c r="B2644" t="s">
        <v>476</v>
      </c>
      <c r="C2644" s="15" t="s">
        <v>705</v>
      </c>
      <c r="D2644" t="s">
        <v>34</v>
      </c>
      <c r="E2644" t="s">
        <v>34</v>
      </c>
      <c r="F2644" t="s">
        <v>34</v>
      </c>
      <c r="G2644" t="s">
        <v>7348</v>
      </c>
      <c r="H2644" t="s">
        <v>34</v>
      </c>
      <c r="I2644" t="s">
        <v>706</v>
      </c>
      <c r="J2644" t="s">
        <v>707</v>
      </c>
      <c r="K2644" t="s">
        <v>37</v>
      </c>
      <c r="L2644" t="s">
        <v>177</v>
      </c>
      <c r="M2644" t="s">
        <v>178</v>
      </c>
      <c r="N2644" t="s">
        <v>2291</v>
      </c>
      <c r="P2644" t="s">
        <v>7214</v>
      </c>
      <c r="Q2644" s="15" t="s">
        <v>41</v>
      </c>
      <c r="R2644" s="44" t="s">
        <v>7349</v>
      </c>
      <c r="S2644" s="45" t="s">
        <v>7350</v>
      </c>
      <c r="T2644" t="s">
        <v>44</v>
      </c>
      <c r="U2644" t="s">
        <v>72</v>
      </c>
      <c r="W2644">
        <v>2021</v>
      </c>
      <c r="X2644" t="s">
        <v>46</v>
      </c>
      <c r="Z2644" s="2"/>
      <c r="AB2644" t="str">
        <f>IF(G2644="NA",   I2644&amp;"_"&amp;K2644&amp;"_"&amp;P2644&amp;"_"&amp;W2644&amp;"."&amp;T2644, I2644&amp;"_"&amp;G2644&amp;"_"&amp;K2644&amp;"_"&amp;P2644&amp;"_"&amp;W2644&amp;"."&amp;T2644)</f>
        <v>ARG_Tandilia Mountains_Animalia_Reptiles_2021.pdf</v>
      </c>
      <c r="AC2644" s="8"/>
      <c r="AD2644" t="s">
        <v>7351</v>
      </c>
      <c r="AE2644" s="1" t="s">
        <v>7352</v>
      </c>
      <c r="AF2644" t="str">
        <f>VLOOKUP(AE2644,[1]urls_output!$A:$B,2,FALSE)</f>
        <v>T</v>
      </c>
    </row>
    <row r="2645" spans="1:32" ht="15" customHeight="1">
      <c r="A2645">
        <v>2690</v>
      </c>
      <c r="B2645" t="s">
        <v>476</v>
      </c>
      <c r="C2645" s="15" t="s">
        <v>705</v>
      </c>
      <c r="D2645" t="s">
        <v>3475</v>
      </c>
      <c r="E2645" t="s">
        <v>3475</v>
      </c>
      <c r="F2645" t="s">
        <v>34</v>
      </c>
      <c r="G2645" t="s">
        <v>34</v>
      </c>
      <c r="H2645" t="s">
        <v>34</v>
      </c>
      <c r="I2645" t="s">
        <v>706</v>
      </c>
      <c r="J2645" t="s">
        <v>707</v>
      </c>
      <c r="K2645" t="s">
        <v>37</v>
      </c>
      <c r="P2645" t="s">
        <v>2907</v>
      </c>
      <c r="Q2645" s="15" t="s">
        <v>41</v>
      </c>
      <c r="R2645" s="44" t="s">
        <v>3476</v>
      </c>
      <c r="S2645" s="45" t="s">
        <v>3477</v>
      </c>
      <c r="T2645" t="s">
        <v>44</v>
      </c>
      <c r="U2645" t="s">
        <v>171</v>
      </c>
      <c r="W2645">
        <v>2012</v>
      </c>
      <c r="X2645" t="s">
        <v>46</v>
      </c>
      <c r="Z2645" s="2"/>
      <c r="AB2645" t="str">
        <f t="shared" ref="AB2645:AB2672" si="69">IF(D2645="NA",   I2645&amp;"_"&amp;K2645&amp;"_"&amp;P2645&amp;"_"&amp;W2645&amp;"."&amp;T2645, I2645&amp;"_"&amp;D2645&amp;"_"&amp;K2645&amp;"_"&amp;P2645&amp;"_"&amp;W2645&amp;"."&amp;T2645)</f>
        <v>ARG_La Pampa_Animalia_Fauna_2012.pdf</v>
      </c>
      <c r="AC2645" s="8"/>
      <c r="AD2645" t="s">
        <v>3478</v>
      </c>
      <c r="AE2645" s="1" t="s">
        <v>3479</v>
      </c>
      <c r="AF2645" t="str">
        <f>VLOOKUP(AE2645,[1]urls_output!$A:$B,2,FALSE)</f>
        <v>T</v>
      </c>
    </row>
    <row r="2646" spans="1:32" ht="15" customHeight="1">
      <c r="A2646">
        <v>2691</v>
      </c>
      <c r="B2646" t="s">
        <v>476</v>
      </c>
      <c r="C2646" s="15" t="s">
        <v>705</v>
      </c>
      <c r="D2646" t="s">
        <v>34</v>
      </c>
      <c r="E2646" t="s">
        <v>34</v>
      </c>
      <c r="F2646" t="s">
        <v>34</v>
      </c>
      <c r="G2646" t="s">
        <v>34</v>
      </c>
      <c r="H2646" t="s">
        <v>34</v>
      </c>
      <c r="I2646" t="s">
        <v>706</v>
      </c>
      <c r="J2646" t="s">
        <v>707</v>
      </c>
      <c r="K2646" t="s">
        <v>37</v>
      </c>
      <c r="L2646" t="s">
        <v>177</v>
      </c>
      <c r="M2646" t="s">
        <v>178</v>
      </c>
      <c r="N2646" t="s">
        <v>812</v>
      </c>
      <c r="P2646" t="s">
        <v>1146</v>
      </c>
      <c r="Q2646" s="15" t="s">
        <v>41</v>
      </c>
      <c r="R2646" s="44" t="s">
        <v>1436</v>
      </c>
      <c r="S2646" s="45" t="s">
        <v>1437</v>
      </c>
      <c r="T2646" t="s">
        <v>44</v>
      </c>
      <c r="U2646" t="s">
        <v>171</v>
      </c>
      <c r="W2646">
        <v>2017</v>
      </c>
      <c r="X2646" t="s">
        <v>46</v>
      </c>
      <c r="Z2646" s="2"/>
      <c r="AB2646" t="str">
        <f t="shared" si="69"/>
        <v>ARG_Animalia_Birds_2017.pdf</v>
      </c>
      <c r="AC2646" s="8"/>
      <c r="AD2646" t="s">
        <v>1438</v>
      </c>
      <c r="AE2646" s="1" t="s">
        <v>1439</v>
      </c>
      <c r="AF2646" t="str">
        <f>VLOOKUP(AE2646,[1]urls_output!$A:$B,2,FALSE)</f>
        <v>T</v>
      </c>
    </row>
    <row r="2647" spans="1:32" ht="15" customHeight="1">
      <c r="A2647">
        <v>2692</v>
      </c>
      <c r="B2647" t="s">
        <v>476</v>
      </c>
      <c r="C2647" s="15" t="s">
        <v>705</v>
      </c>
      <c r="D2647" t="s">
        <v>34</v>
      </c>
      <c r="E2647" t="s">
        <v>34</v>
      </c>
      <c r="F2647" t="s">
        <v>34</v>
      </c>
      <c r="G2647" t="s">
        <v>34</v>
      </c>
      <c r="H2647" t="s">
        <v>34</v>
      </c>
      <c r="I2647" t="s">
        <v>706</v>
      </c>
      <c r="J2647" t="s">
        <v>707</v>
      </c>
      <c r="K2647" t="s">
        <v>37</v>
      </c>
      <c r="L2647" t="s">
        <v>177</v>
      </c>
      <c r="M2647" t="s">
        <v>178</v>
      </c>
      <c r="N2647" t="s">
        <v>179</v>
      </c>
      <c r="P2647" t="s">
        <v>180</v>
      </c>
      <c r="Q2647" s="15" t="s">
        <v>41</v>
      </c>
      <c r="R2647" s="44" t="s">
        <v>708</v>
      </c>
      <c r="S2647" s="45" t="s">
        <v>709</v>
      </c>
      <c r="T2647" t="s">
        <v>44</v>
      </c>
      <c r="U2647" t="s">
        <v>171</v>
      </c>
      <c r="W2647">
        <v>2012</v>
      </c>
      <c r="X2647" t="s">
        <v>46</v>
      </c>
      <c r="Z2647" s="2"/>
      <c r="AB2647" t="str">
        <f t="shared" si="69"/>
        <v>ARG_Animalia_Amphibians_2012.pdf</v>
      </c>
      <c r="AC2647" s="8"/>
      <c r="AD2647" t="s">
        <v>710</v>
      </c>
      <c r="AE2647" s="1" t="s">
        <v>711</v>
      </c>
      <c r="AF2647" t="str">
        <f>VLOOKUP(AE2647,[1]urls_output!$A:$B,2,FALSE)</f>
        <v>T</v>
      </c>
    </row>
    <row r="2648" spans="1:32" ht="15" customHeight="1">
      <c r="A2648">
        <v>2693</v>
      </c>
      <c r="B2648" t="s">
        <v>476</v>
      </c>
      <c r="C2648" s="15" t="s">
        <v>705</v>
      </c>
      <c r="D2648" t="s">
        <v>34</v>
      </c>
      <c r="E2648" t="s">
        <v>34</v>
      </c>
      <c r="F2648" t="s">
        <v>34</v>
      </c>
      <c r="G2648" t="s">
        <v>34</v>
      </c>
      <c r="H2648" t="s">
        <v>34</v>
      </c>
      <c r="I2648" t="s">
        <v>706</v>
      </c>
      <c r="J2648" t="s">
        <v>707</v>
      </c>
      <c r="K2648" t="s">
        <v>37</v>
      </c>
      <c r="L2648" t="s">
        <v>177</v>
      </c>
      <c r="M2648" t="s">
        <v>178</v>
      </c>
      <c r="N2648" t="s">
        <v>2291</v>
      </c>
      <c r="O2648" t="s">
        <v>2292</v>
      </c>
      <c r="P2648" t="s">
        <v>2293</v>
      </c>
      <c r="Q2648" s="15" t="s">
        <v>41</v>
      </c>
      <c r="R2648" s="44" t="s">
        <v>2294</v>
      </c>
      <c r="S2648" s="45" t="s">
        <v>2295</v>
      </c>
      <c r="T2648" t="s">
        <v>44</v>
      </c>
      <c r="U2648" t="s">
        <v>171</v>
      </c>
      <c r="W2648">
        <v>2012</v>
      </c>
      <c r="X2648" t="s">
        <v>46</v>
      </c>
      <c r="Z2648" s="2"/>
      <c r="AA2648" t="s">
        <v>2296</v>
      </c>
      <c r="AB2648" t="str">
        <f t="shared" si="69"/>
        <v>ARG_Animalia_Caimans_2012.pdf</v>
      </c>
      <c r="AC2648" s="8"/>
      <c r="AD2648" t="s">
        <v>2297</v>
      </c>
      <c r="AE2648" s="1" t="s">
        <v>2298</v>
      </c>
      <c r="AF2648" t="s">
        <v>87</v>
      </c>
    </row>
    <row r="2649" spans="1:32" ht="15" customHeight="1">
      <c r="A2649">
        <v>2694</v>
      </c>
      <c r="B2649" t="s">
        <v>476</v>
      </c>
      <c r="C2649" s="15" t="s">
        <v>705</v>
      </c>
      <c r="D2649" t="s">
        <v>34</v>
      </c>
      <c r="E2649" t="s">
        <v>34</v>
      </c>
      <c r="F2649" t="s">
        <v>34</v>
      </c>
      <c r="G2649" t="s">
        <v>34</v>
      </c>
      <c r="H2649" t="s">
        <v>34</v>
      </c>
      <c r="I2649" t="s">
        <v>706</v>
      </c>
      <c r="J2649" t="s">
        <v>707</v>
      </c>
      <c r="K2649" t="s">
        <v>37</v>
      </c>
      <c r="L2649" t="s">
        <v>177</v>
      </c>
      <c r="M2649" t="s">
        <v>178</v>
      </c>
      <c r="N2649" t="s">
        <v>2291</v>
      </c>
      <c r="O2649" t="s">
        <v>6420</v>
      </c>
      <c r="P2649" t="s">
        <v>7849</v>
      </c>
      <c r="Q2649" s="15" t="s">
        <v>41</v>
      </c>
      <c r="R2649" s="44" t="s">
        <v>7850</v>
      </c>
      <c r="S2649" s="45" t="s">
        <v>7851</v>
      </c>
      <c r="T2649" t="s">
        <v>44</v>
      </c>
      <c r="U2649" t="s">
        <v>171</v>
      </c>
      <c r="W2649">
        <v>2012</v>
      </c>
      <c r="X2649" t="s">
        <v>46</v>
      </c>
      <c r="Z2649" s="2"/>
      <c r="AB2649" t="str">
        <f t="shared" si="69"/>
        <v>ARG_Animalia_Turtles_2012.pdf</v>
      </c>
      <c r="AC2649" s="8"/>
      <c r="AD2649" t="s">
        <v>7852</v>
      </c>
      <c r="AE2649" s="1" t="s">
        <v>7853</v>
      </c>
      <c r="AF2649" t="s">
        <v>87</v>
      </c>
    </row>
    <row r="2650" spans="1:32" ht="15" customHeight="1">
      <c r="A2650">
        <v>2695</v>
      </c>
      <c r="B2650" t="s">
        <v>476</v>
      </c>
      <c r="C2650" s="15" t="s">
        <v>705</v>
      </c>
      <c r="D2650" t="s">
        <v>34</v>
      </c>
      <c r="E2650" t="s">
        <v>34</v>
      </c>
      <c r="F2650" t="s">
        <v>34</v>
      </c>
      <c r="G2650" t="s">
        <v>34</v>
      </c>
      <c r="H2650" t="s">
        <v>34</v>
      </c>
      <c r="I2650" t="s">
        <v>706</v>
      </c>
      <c r="J2650" t="s">
        <v>707</v>
      </c>
      <c r="K2650" t="s">
        <v>37</v>
      </c>
      <c r="L2650" t="s">
        <v>177</v>
      </c>
      <c r="M2650" t="s">
        <v>178</v>
      </c>
      <c r="N2650" t="s">
        <v>2291</v>
      </c>
      <c r="O2650" t="s">
        <v>2379</v>
      </c>
      <c r="P2650" t="s">
        <v>5859</v>
      </c>
      <c r="Q2650" s="15" t="s">
        <v>41</v>
      </c>
      <c r="R2650" s="44" t="s">
        <v>5860</v>
      </c>
      <c r="S2650" s="45" t="s">
        <v>5861</v>
      </c>
      <c r="T2650" t="s">
        <v>44</v>
      </c>
      <c r="U2650" t="s">
        <v>171</v>
      </c>
      <c r="W2650">
        <v>2012</v>
      </c>
      <c r="X2650" t="s">
        <v>46</v>
      </c>
      <c r="Z2650" s="2"/>
      <c r="AB2650" t="str">
        <f t="shared" si="69"/>
        <v>ARG_Animalia_Lizards and Worm-Lizards_2012.pdf</v>
      </c>
      <c r="AC2650" s="8"/>
      <c r="AD2650" t="s">
        <v>5862</v>
      </c>
      <c r="AE2650" s="1" t="s">
        <v>5863</v>
      </c>
      <c r="AF2650" t="s">
        <v>87</v>
      </c>
    </row>
    <row r="2651" spans="1:32" ht="15" customHeight="1">
      <c r="A2651">
        <v>2696</v>
      </c>
      <c r="B2651" t="s">
        <v>476</v>
      </c>
      <c r="C2651" s="15" t="s">
        <v>705</v>
      </c>
      <c r="D2651" t="s">
        <v>34</v>
      </c>
      <c r="E2651" t="s">
        <v>34</v>
      </c>
      <c r="F2651" t="s">
        <v>34</v>
      </c>
      <c r="G2651" t="s">
        <v>34</v>
      </c>
      <c r="H2651" t="s">
        <v>34</v>
      </c>
      <c r="I2651" t="s">
        <v>706</v>
      </c>
      <c r="J2651" t="s">
        <v>707</v>
      </c>
      <c r="K2651" t="s">
        <v>37</v>
      </c>
      <c r="L2651" t="s">
        <v>177</v>
      </c>
      <c r="M2651" t="s">
        <v>178</v>
      </c>
      <c r="N2651" t="s">
        <v>2291</v>
      </c>
      <c r="O2651" t="s">
        <v>2379</v>
      </c>
      <c r="P2651" t="s">
        <v>7532</v>
      </c>
      <c r="Q2651" s="15" t="s">
        <v>41</v>
      </c>
      <c r="R2651" s="44" t="s">
        <v>7533</v>
      </c>
      <c r="S2651" s="45" t="s">
        <v>7534</v>
      </c>
      <c r="T2651" t="s">
        <v>44</v>
      </c>
      <c r="U2651" t="s">
        <v>171</v>
      </c>
      <c r="W2651">
        <v>2012</v>
      </c>
      <c r="X2651" t="s">
        <v>46</v>
      </c>
      <c r="Z2651" s="2"/>
      <c r="AB2651" t="str">
        <f t="shared" si="69"/>
        <v>ARG_Animalia_Snakes_2012.pdf</v>
      </c>
      <c r="AC2651" s="8"/>
      <c r="AD2651" t="s">
        <v>7535</v>
      </c>
      <c r="AE2651" s="1" t="s">
        <v>7536</v>
      </c>
      <c r="AF2651" t="s">
        <v>87</v>
      </c>
    </row>
    <row r="2652" spans="1:32" ht="15" customHeight="1">
      <c r="A2652">
        <v>2697</v>
      </c>
      <c r="B2652" t="s">
        <v>476</v>
      </c>
      <c r="C2652" s="15" t="s">
        <v>705</v>
      </c>
      <c r="D2652" t="s">
        <v>34</v>
      </c>
      <c r="E2652" t="s">
        <v>34</v>
      </c>
      <c r="F2652" t="s">
        <v>34</v>
      </c>
      <c r="G2652" t="s">
        <v>34</v>
      </c>
      <c r="H2652" t="s">
        <v>34</v>
      </c>
      <c r="I2652" t="s">
        <v>706</v>
      </c>
      <c r="J2652" t="s">
        <v>707</v>
      </c>
      <c r="K2652" t="s">
        <v>37</v>
      </c>
      <c r="L2652" t="s">
        <v>177</v>
      </c>
      <c r="M2652" t="s">
        <v>178</v>
      </c>
      <c r="N2652" t="s">
        <v>903</v>
      </c>
      <c r="P2652" t="s">
        <v>5979</v>
      </c>
      <c r="Q2652" s="15" t="s">
        <v>41</v>
      </c>
      <c r="R2652" s="44" t="s">
        <v>6237</v>
      </c>
      <c r="S2652" s="45" t="s">
        <v>6238</v>
      </c>
      <c r="T2652" t="s">
        <v>2966</v>
      </c>
      <c r="U2652" t="s">
        <v>171</v>
      </c>
      <c r="W2652">
        <v>2019</v>
      </c>
      <c r="X2652" t="s">
        <v>46</v>
      </c>
      <c r="Z2652" s="2"/>
      <c r="AA2652" t="s">
        <v>6239</v>
      </c>
      <c r="AB2652" t="str">
        <f t="shared" si="69"/>
        <v>ARG_Animalia_Mammals_2019.online</v>
      </c>
      <c r="AC2652" s="5"/>
      <c r="AD2652" t="e">
        <v>#N/A</v>
      </c>
      <c r="AE2652" s="1" t="s">
        <v>6240</v>
      </c>
      <c r="AF2652" t="str">
        <f>VLOOKUP(AE2652,[1]urls_output!$A:$B,2,FALSE)</f>
        <v>T</v>
      </c>
    </row>
    <row r="2653" spans="1:32" ht="15" customHeight="1">
      <c r="A2653">
        <v>2698</v>
      </c>
      <c r="B2653" t="s">
        <v>476</v>
      </c>
      <c r="C2653" s="15" t="s">
        <v>705</v>
      </c>
      <c r="D2653" t="s">
        <v>34</v>
      </c>
      <c r="E2653" t="s">
        <v>34</v>
      </c>
      <c r="F2653" t="s">
        <v>34</v>
      </c>
      <c r="G2653" t="s">
        <v>34</v>
      </c>
      <c r="H2653" t="s">
        <v>34</v>
      </c>
      <c r="I2653" t="s">
        <v>706</v>
      </c>
      <c r="J2653" t="s">
        <v>707</v>
      </c>
      <c r="K2653" t="s">
        <v>37</v>
      </c>
      <c r="L2653" t="s">
        <v>177</v>
      </c>
      <c r="M2653" t="s">
        <v>178</v>
      </c>
      <c r="N2653" t="s">
        <v>812</v>
      </c>
      <c r="P2653" t="s">
        <v>1146</v>
      </c>
      <c r="Q2653" s="15" t="s">
        <v>41</v>
      </c>
      <c r="R2653" s="44" t="s">
        <v>1440</v>
      </c>
      <c r="S2653" s="45" t="s">
        <v>1437</v>
      </c>
      <c r="T2653" t="s">
        <v>44</v>
      </c>
      <c r="U2653" t="s">
        <v>171</v>
      </c>
      <c r="W2653">
        <v>2008</v>
      </c>
      <c r="X2653" t="s">
        <v>46</v>
      </c>
      <c r="Z2653" s="2"/>
      <c r="AB2653" t="str">
        <f t="shared" si="69"/>
        <v>ARG_Animalia_Birds_2008.pdf</v>
      </c>
      <c r="AC2653" s="8"/>
      <c r="AD2653" t="s">
        <v>1441</v>
      </c>
      <c r="AE2653" s="1" t="s">
        <v>1442</v>
      </c>
      <c r="AF2653" t="str">
        <f>VLOOKUP(AE2653,[1]urls_output!$A:$B,2,FALSE)</f>
        <v>T</v>
      </c>
    </row>
    <row r="2654" spans="1:32" ht="15" customHeight="1">
      <c r="A2654">
        <v>2699</v>
      </c>
      <c r="B2654" t="s">
        <v>476</v>
      </c>
      <c r="C2654" s="15" t="s">
        <v>712</v>
      </c>
      <c r="D2654" t="s">
        <v>34</v>
      </c>
      <c r="E2654" t="s">
        <v>34</v>
      </c>
      <c r="F2654" t="s">
        <v>34</v>
      </c>
      <c r="G2654" t="s">
        <v>34</v>
      </c>
      <c r="H2654" t="s">
        <v>34</v>
      </c>
      <c r="I2654" t="s">
        <v>714</v>
      </c>
      <c r="J2654" t="s">
        <v>715</v>
      </c>
      <c r="K2654" t="s">
        <v>37</v>
      </c>
      <c r="P2654" t="s">
        <v>2907</v>
      </c>
      <c r="Q2654" s="15" t="s">
        <v>41</v>
      </c>
      <c r="R2654" s="44" t="s">
        <v>3480</v>
      </c>
      <c r="S2654" s="45" t="s">
        <v>3481</v>
      </c>
      <c r="T2654" t="s">
        <v>44</v>
      </c>
      <c r="U2654" t="s">
        <v>171</v>
      </c>
      <c r="W2654">
        <v>2018</v>
      </c>
      <c r="X2654" t="s">
        <v>46</v>
      </c>
      <c r="Z2654" s="2"/>
      <c r="AB2654" t="str">
        <f t="shared" si="69"/>
        <v>PER_Animalia_Fauna_2018.pdf</v>
      </c>
      <c r="AC2654" s="8"/>
      <c r="AD2654" t="s">
        <v>3482</v>
      </c>
      <c r="AE2654" s="1" t="s">
        <v>3483</v>
      </c>
      <c r="AF2654" t="str">
        <f>VLOOKUP(AE2654,[1]urls_output!$A:$B,2,FALSE)</f>
        <v>T</v>
      </c>
    </row>
    <row r="2655" spans="1:32" ht="15" customHeight="1">
      <c r="A2655">
        <v>2700</v>
      </c>
      <c r="B2655" t="s">
        <v>476</v>
      </c>
      <c r="C2655" s="15" t="s">
        <v>712</v>
      </c>
      <c r="D2655" t="s">
        <v>34</v>
      </c>
      <c r="E2655" t="s">
        <v>34</v>
      </c>
      <c r="F2655" t="s">
        <v>34</v>
      </c>
      <c r="G2655" t="s">
        <v>34</v>
      </c>
      <c r="H2655" t="s">
        <v>34</v>
      </c>
      <c r="I2655" t="s">
        <v>714</v>
      </c>
      <c r="J2655" t="s">
        <v>715</v>
      </c>
      <c r="K2655" t="s">
        <v>96</v>
      </c>
      <c r="P2655" t="s">
        <v>3821</v>
      </c>
      <c r="Q2655" s="15" t="s">
        <v>41</v>
      </c>
      <c r="R2655" s="44" t="s">
        <v>4399</v>
      </c>
      <c r="S2655" s="45" t="s">
        <v>4400</v>
      </c>
      <c r="T2655" t="s">
        <v>44</v>
      </c>
      <c r="U2655" t="s">
        <v>171</v>
      </c>
      <c r="W2655">
        <v>2006</v>
      </c>
      <c r="X2655" t="s">
        <v>46</v>
      </c>
      <c r="Z2655" s="2"/>
      <c r="AB2655" t="str">
        <f t="shared" si="69"/>
        <v>PER_Plantae_Flora_2006.pdf</v>
      </c>
      <c r="AC2655" s="8"/>
      <c r="AD2655" t="s">
        <v>4401</v>
      </c>
      <c r="AE2655" s="1" t="s">
        <v>4402</v>
      </c>
      <c r="AF2655" t="str">
        <f>VLOOKUP(AE2655,[1]urls_output!$A:$B,2,FALSE)</f>
        <v>T</v>
      </c>
    </row>
    <row r="2656" spans="1:32" ht="15" customHeight="1">
      <c r="A2656">
        <v>2701</v>
      </c>
      <c r="B2656" t="s">
        <v>476</v>
      </c>
      <c r="C2656" s="15" t="s">
        <v>712</v>
      </c>
      <c r="D2656" t="s">
        <v>713</v>
      </c>
      <c r="E2656" t="s">
        <v>713</v>
      </c>
      <c r="F2656" t="s">
        <v>34</v>
      </c>
      <c r="G2656" t="s">
        <v>34</v>
      </c>
      <c r="H2656" t="s">
        <v>34</v>
      </c>
      <c r="I2656" t="s">
        <v>714</v>
      </c>
      <c r="J2656" t="s">
        <v>715</v>
      </c>
      <c r="K2656" t="s">
        <v>37</v>
      </c>
      <c r="L2656" t="s">
        <v>177</v>
      </c>
      <c r="M2656" t="s">
        <v>178</v>
      </c>
      <c r="N2656" t="s">
        <v>179</v>
      </c>
      <c r="P2656" t="s">
        <v>180</v>
      </c>
      <c r="Q2656" s="15" t="s">
        <v>41</v>
      </c>
      <c r="R2656" s="44" t="s">
        <v>716</v>
      </c>
      <c r="S2656" s="45" t="s">
        <v>717</v>
      </c>
      <c r="T2656" t="s">
        <v>44</v>
      </c>
      <c r="U2656" t="s">
        <v>171</v>
      </c>
      <c r="W2656">
        <v>2021</v>
      </c>
      <c r="X2656" t="s">
        <v>46</v>
      </c>
      <c r="Z2656" s="2"/>
      <c r="AB2656" t="str">
        <f t="shared" si="69"/>
        <v>PER_Loreto_Animalia_Amphibians_2021.pdf</v>
      </c>
      <c r="AC2656" s="8"/>
      <c r="AD2656" t="s">
        <v>718</v>
      </c>
      <c r="AE2656" s="1" t="s">
        <v>719</v>
      </c>
      <c r="AF2656" t="str">
        <f>VLOOKUP(AE2656,[1]urls_output!$A:$B,2,FALSE)</f>
        <v>T</v>
      </c>
    </row>
    <row r="2657" spans="1:32" ht="15" customHeight="1">
      <c r="A2657">
        <v>2702</v>
      </c>
      <c r="B2657" t="s">
        <v>476</v>
      </c>
      <c r="C2657" s="15" t="s">
        <v>712</v>
      </c>
      <c r="D2657" t="s">
        <v>713</v>
      </c>
      <c r="E2657" t="s">
        <v>713</v>
      </c>
      <c r="F2657" t="s">
        <v>34</v>
      </c>
      <c r="G2657" t="s">
        <v>34</v>
      </c>
      <c r="H2657" t="s">
        <v>34</v>
      </c>
      <c r="I2657" t="s">
        <v>714</v>
      </c>
      <c r="J2657" t="s">
        <v>715</v>
      </c>
      <c r="K2657" t="s">
        <v>37</v>
      </c>
      <c r="L2657" t="s">
        <v>177</v>
      </c>
      <c r="M2657" t="s">
        <v>178</v>
      </c>
      <c r="N2657" t="s">
        <v>2291</v>
      </c>
      <c r="P2657" t="s">
        <v>7214</v>
      </c>
      <c r="Q2657" s="15" t="s">
        <v>41</v>
      </c>
      <c r="R2657" s="44" t="s">
        <v>7353</v>
      </c>
      <c r="S2657" s="45" t="s">
        <v>7354</v>
      </c>
      <c r="T2657" t="s">
        <v>44</v>
      </c>
      <c r="U2657" t="s">
        <v>171</v>
      </c>
      <c r="W2657">
        <v>2021</v>
      </c>
      <c r="X2657" t="s">
        <v>46</v>
      </c>
      <c r="Z2657" s="2"/>
      <c r="AB2657" t="str">
        <f t="shared" si="69"/>
        <v>PER_Loreto_Animalia_Reptiles_2021.pdf</v>
      </c>
      <c r="AC2657" s="8"/>
      <c r="AD2657" t="s">
        <v>7355</v>
      </c>
      <c r="AE2657" s="1" t="s">
        <v>7356</v>
      </c>
      <c r="AF2657" t="str">
        <f>VLOOKUP(AE2657,[1]urls_output!$A:$B,2,FALSE)</f>
        <v>T</v>
      </c>
    </row>
    <row r="2658" spans="1:32" ht="15" customHeight="1">
      <c r="A2658">
        <v>2703</v>
      </c>
      <c r="B2658" t="s">
        <v>476</v>
      </c>
      <c r="C2658" s="15" t="s">
        <v>712</v>
      </c>
      <c r="D2658" t="s">
        <v>34</v>
      </c>
      <c r="E2658" t="s">
        <v>34</v>
      </c>
      <c r="F2658" t="s">
        <v>34</v>
      </c>
      <c r="G2658" t="s">
        <v>34</v>
      </c>
      <c r="H2658" t="s">
        <v>34</v>
      </c>
      <c r="I2658" t="s">
        <v>714</v>
      </c>
      <c r="J2658" t="s">
        <v>715</v>
      </c>
      <c r="K2658" t="s">
        <v>96</v>
      </c>
      <c r="O2658" t="s">
        <v>2235</v>
      </c>
      <c r="P2658" t="s">
        <v>2236</v>
      </c>
      <c r="Q2658" s="15" t="s">
        <v>41</v>
      </c>
      <c r="R2658" s="44" t="s">
        <v>2242</v>
      </c>
      <c r="S2658" s="45" t="s">
        <v>2243</v>
      </c>
      <c r="T2658" t="s">
        <v>44</v>
      </c>
      <c r="U2658" t="s">
        <v>171</v>
      </c>
      <c r="W2658">
        <v>2006</v>
      </c>
      <c r="X2658" t="s">
        <v>46</v>
      </c>
      <c r="Z2658" s="2"/>
      <c r="AB2658" t="str">
        <f t="shared" si="69"/>
        <v>PER_Plantae_Cactaceae_2006.pdf</v>
      </c>
      <c r="AC2658" s="8"/>
      <c r="AD2658" t="s">
        <v>2244</v>
      </c>
      <c r="AE2658" s="1" t="s">
        <v>2245</v>
      </c>
      <c r="AF2658" t="str">
        <f>VLOOKUP(AE2658,[1]urls_output!$A:$B,2,FALSE)</f>
        <v>T</v>
      </c>
    </row>
    <row r="2659" spans="1:32" ht="15" customHeight="1">
      <c r="A2659">
        <v>2704</v>
      </c>
      <c r="B2659" t="s">
        <v>476</v>
      </c>
      <c r="C2659" s="15" t="s">
        <v>712</v>
      </c>
      <c r="D2659" t="s">
        <v>34</v>
      </c>
      <c r="E2659" t="s">
        <v>34</v>
      </c>
      <c r="F2659" t="s">
        <v>34</v>
      </c>
      <c r="G2659" t="s">
        <v>34</v>
      </c>
      <c r="H2659" t="s">
        <v>34</v>
      </c>
      <c r="I2659" t="s">
        <v>714</v>
      </c>
      <c r="J2659" t="s">
        <v>715</v>
      </c>
      <c r="K2659" t="s">
        <v>96</v>
      </c>
      <c r="O2659" t="s">
        <v>872</v>
      </c>
      <c r="P2659" t="s">
        <v>873</v>
      </c>
      <c r="Q2659" s="15" t="s">
        <v>41</v>
      </c>
      <c r="R2659" s="44" t="s">
        <v>874</v>
      </c>
      <c r="S2659" s="45" t="s">
        <v>875</v>
      </c>
      <c r="T2659" t="s">
        <v>44</v>
      </c>
      <c r="U2659" t="s">
        <v>171</v>
      </c>
      <c r="W2659">
        <v>2006</v>
      </c>
      <c r="X2659" t="s">
        <v>46</v>
      </c>
      <c r="Z2659" s="2"/>
      <c r="AB2659" t="str">
        <f t="shared" si="69"/>
        <v>PER_Plantae_Apiaceae_2006.pdf</v>
      </c>
      <c r="AC2659" s="8"/>
      <c r="AD2659" t="s">
        <v>876</v>
      </c>
      <c r="AE2659" s="1" t="s">
        <v>877</v>
      </c>
      <c r="AF2659" t="str">
        <f>VLOOKUP(AE2659,[1]urls_output!$A:$B,2,FALSE)</f>
        <v>T</v>
      </c>
    </row>
    <row r="2660" spans="1:32" ht="15" customHeight="1">
      <c r="A2660">
        <v>2705</v>
      </c>
      <c r="B2660" t="s">
        <v>476</v>
      </c>
      <c r="C2660" s="15" t="s">
        <v>720</v>
      </c>
      <c r="D2660" t="s">
        <v>34</v>
      </c>
      <c r="E2660" t="s">
        <v>34</v>
      </c>
      <c r="F2660" t="s">
        <v>34</v>
      </c>
      <c r="G2660" t="s">
        <v>34</v>
      </c>
      <c r="H2660" t="s">
        <v>34</v>
      </c>
      <c r="I2660" t="s">
        <v>721</v>
      </c>
      <c r="J2660" t="s">
        <v>722</v>
      </c>
      <c r="K2660" t="s">
        <v>37</v>
      </c>
      <c r="L2660" t="s">
        <v>177</v>
      </c>
      <c r="M2660" t="s">
        <v>178</v>
      </c>
      <c r="N2660" t="s">
        <v>812</v>
      </c>
      <c r="P2660" t="s">
        <v>1146</v>
      </c>
      <c r="Q2660" s="15" t="s">
        <v>41</v>
      </c>
      <c r="R2660" s="44" t="s">
        <v>1443</v>
      </c>
      <c r="S2660" s="45" t="s">
        <v>1444</v>
      </c>
      <c r="T2660" t="s">
        <v>44</v>
      </c>
      <c r="U2660" t="s">
        <v>171</v>
      </c>
      <c r="W2660">
        <v>2017</v>
      </c>
      <c r="X2660" t="s">
        <v>46</v>
      </c>
      <c r="Z2660" s="2"/>
      <c r="AB2660" t="str">
        <f t="shared" si="69"/>
        <v>URY_Animalia_Birds_2017.pdf</v>
      </c>
      <c r="AC2660" s="8"/>
      <c r="AD2660" t="e">
        <v>#N/A</v>
      </c>
      <c r="AE2660" s="1" t="s">
        <v>1445</v>
      </c>
      <c r="AF2660" t="s">
        <v>87</v>
      </c>
    </row>
    <row r="2661" spans="1:32" ht="15" customHeight="1">
      <c r="A2661">
        <v>2706</v>
      </c>
      <c r="B2661" t="s">
        <v>476</v>
      </c>
      <c r="C2661" s="15" t="s">
        <v>720</v>
      </c>
      <c r="D2661" t="s">
        <v>34</v>
      </c>
      <c r="E2661" t="s">
        <v>34</v>
      </c>
      <c r="F2661" t="s">
        <v>34</v>
      </c>
      <c r="G2661" t="s">
        <v>34</v>
      </c>
      <c r="H2661" t="s">
        <v>34</v>
      </c>
      <c r="I2661" t="s">
        <v>721</v>
      </c>
      <c r="J2661" t="s">
        <v>722</v>
      </c>
      <c r="K2661" t="s">
        <v>37</v>
      </c>
      <c r="L2661" t="s">
        <v>177</v>
      </c>
      <c r="M2661" t="s">
        <v>178</v>
      </c>
      <c r="N2661" t="s">
        <v>812</v>
      </c>
      <c r="P2661" t="s">
        <v>1146</v>
      </c>
      <c r="Q2661" s="15" t="s">
        <v>41</v>
      </c>
      <c r="R2661" s="44" t="s">
        <v>1446</v>
      </c>
      <c r="S2661" s="45" t="s">
        <v>1447</v>
      </c>
      <c r="T2661" t="s">
        <v>44</v>
      </c>
      <c r="U2661" t="s">
        <v>171</v>
      </c>
      <c r="W2661">
        <v>2012</v>
      </c>
      <c r="X2661" t="s">
        <v>46</v>
      </c>
      <c r="Z2661" s="2"/>
      <c r="AB2661" t="str">
        <f t="shared" si="69"/>
        <v>URY_Animalia_Birds_2012.pdf</v>
      </c>
      <c r="AC2661" s="8"/>
      <c r="AD2661" t="s">
        <v>1448</v>
      </c>
      <c r="AE2661" s="1" t="s">
        <v>1449</v>
      </c>
      <c r="AF2661" t="str">
        <f>VLOOKUP(AE2661,[1]urls_output!$A:$B,2,FALSE)</f>
        <v>T</v>
      </c>
    </row>
    <row r="2662" spans="1:32" ht="15" customHeight="1">
      <c r="A2662">
        <v>2707</v>
      </c>
      <c r="B2662" t="s">
        <v>476</v>
      </c>
      <c r="C2662" s="15" t="s">
        <v>720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721</v>
      </c>
      <c r="J2662" t="s">
        <v>722</v>
      </c>
      <c r="K2662" t="s">
        <v>37</v>
      </c>
      <c r="L2662" t="s">
        <v>177</v>
      </c>
      <c r="M2662" t="s">
        <v>178</v>
      </c>
      <c r="N2662" t="s">
        <v>179</v>
      </c>
      <c r="P2662" t="s">
        <v>180</v>
      </c>
      <c r="Q2662" s="15" t="s">
        <v>41</v>
      </c>
      <c r="R2662" s="44" t="s">
        <v>723</v>
      </c>
      <c r="S2662" s="45" t="s">
        <v>724</v>
      </c>
      <c r="T2662" t="s">
        <v>44</v>
      </c>
      <c r="U2662" t="s">
        <v>171</v>
      </c>
      <c r="W2662">
        <v>2015</v>
      </c>
      <c r="X2662" t="s">
        <v>46</v>
      </c>
      <c r="Z2662" s="2"/>
      <c r="AB2662" t="str">
        <f t="shared" si="69"/>
        <v>URY_Animalia_Amphibians_2015.pdf</v>
      </c>
      <c r="AC2662" s="8"/>
      <c r="AD2662" t="s">
        <v>725</v>
      </c>
      <c r="AE2662" s="1" t="s">
        <v>726</v>
      </c>
      <c r="AF2662" t="s">
        <v>87</v>
      </c>
    </row>
    <row r="2663" spans="1:32" ht="15" customHeight="1">
      <c r="A2663">
        <v>2708</v>
      </c>
      <c r="B2663" t="s">
        <v>476</v>
      </c>
      <c r="C2663" s="15" t="s">
        <v>720</v>
      </c>
      <c r="D2663" t="s">
        <v>34</v>
      </c>
      <c r="E2663" t="s">
        <v>34</v>
      </c>
      <c r="F2663" t="s">
        <v>34</v>
      </c>
      <c r="G2663" t="s">
        <v>34</v>
      </c>
      <c r="H2663" t="s">
        <v>34</v>
      </c>
      <c r="I2663" t="s">
        <v>721</v>
      </c>
      <c r="J2663" t="s">
        <v>722</v>
      </c>
      <c r="K2663" t="s">
        <v>37</v>
      </c>
      <c r="L2663" t="s">
        <v>177</v>
      </c>
      <c r="M2663" t="s">
        <v>178</v>
      </c>
      <c r="N2663" t="s">
        <v>2291</v>
      </c>
      <c r="P2663" t="s">
        <v>7214</v>
      </c>
      <c r="Q2663" s="15" t="s">
        <v>41</v>
      </c>
      <c r="R2663" s="44" t="s">
        <v>7357</v>
      </c>
      <c r="S2663" s="45" t="s">
        <v>724</v>
      </c>
      <c r="T2663" t="s">
        <v>44</v>
      </c>
      <c r="U2663" t="s">
        <v>171</v>
      </c>
      <c r="W2663">
        <v>2015</v>
      </c>
      <c r="X2663" t="s">
        <v>46</v>
      </c>
      <c r="Z2663" s="2"/>
      <c r="AB2663" t="str">
        <f t="shared" si="69"/>
        <v>URY_Animalia_Reptiles_2015.pdf</v>
      </c>
      <c r="AC2663" s="8"/>
      <c r="AD2663" t="s">
        <v>725</v>
      </c>
      <c r="AE2663" s="1" t="s">
        <v>726</v>
      </c>
      <c r="AF2663" t="s">
        <v>87</v>
      </c>
    </row>
    <row r="2664" spans="1:32" ht="15" customHeight="1">
      <c r="A2664">
        <v>2709</v>
      </c>
      <c r="B2664" t="s">
        <v>476</v>
      </c>
      <c r="C2664" s="15" t="s">
        <v>720</v>
      </c>
      <c r="D2664" t="s">
        <v>34</v>
      </c>
      <c r="E2664" t="s">
        <v>34</v>
      </c>
      <c r="F2664" t="s">
        <v>34</v>
      </c>
      <c r="G2664" t="s">
        <v>34</v>
      </c>
      <c r="H2664" t="s">
        <v>34</v>
      </c>
      <c r="I2664" t="s">
        <v>721</v>
      </c>
      <c r="J2664" t="s">
        <v>722</v>
      </c>
      <c r="K2664" t="s">
        <v>37</v>
      </c>
      <c r="L2664" t="s">
        <v>177</v>
      </c>
      <c r="M2664" t="s">
        <v>178</v>
      </c>
      <c r="N2664" t="s">
        <v>2291</v>
      </c>
      <c r="P2664" t="s">
        <v>7214</v>
      </c>
      <c r="Q2664" s="15" t="s">
        <v>41</v>
      </c>
      <c r="R2664" s="44" t="s">
        <v>727</v>
      </c>
      <c r="S2664" s="45" t="s">
        <v>724</v>
      </c>
      <c r="T2664" t="s">
        <v>44</v>
      </c>
      <c r="U2664" t="s">
        <v>171</v>
      </c>
      <c r="W2664">
        <v>2019</v>
      </c>
      <c r="X2664" t="s">
        <v>46</v>
      </c>
      <c r="Z2664" s="2"/>
      <c r="AA2664" t="s">
        <v>728</v>
      </c>
      <c r="AB2664" t="str">
        <f t="shared" si="69"/>
        <v>URY_Animalia_Reptiles_2019.pdf</v>
      </c>
      <c r="AC2664" s="8"/>
      <c r="AD2664" t="s">
        <v>729</v>
      </c>
      <c r="AE2664" s="1" t="s">
        <v>730</v>
      </c>
      <c r="AF2664" t="str">
        <f>VLOOKUP(AE2664,[1]urls_output!$A:$B,2,FALSE)</f>
        <v>T</v>
      </c>
    </row>
    <row r="2665" spans="1:32" ht="15" customHeight="1">
      <c r="A2665">
        <v>2710</v>
      </c>
      <c r="B2665" t="s">
        <v>476</v>
      </c>
      <c r="C2665" s="15" t="s">
        <v>720</v>
      </c>
      <c r="D2665" t="s">
        <v>34</v>
      </c>
      <c r="E2665" t="s">
        <v>34</v>
      </c>
      <c r="F2665" t="s">
        <v>34</v>
      </c>
      <c r="G2665" t="s">
        <v>34</v>
      </c>
      <c r="H2665" t="s">
        <v>34</v>
      </c>
      <c r="I2665" t="s">
        <v>721</v>
      </c>
      <c r="J2665" t="s">
        <v>722</v>
      </c>
      <c r="K2665" t="s">
        <v>37</v>
      </c>
      <c r="L2665" t="s">
        <v>177</v>
      </c>
      <c r="M2665" t="s">
        <v>178</v>
      </c>
      <c r="N2665" t="s">
        <v>179</v>
      </c>
      <c r="P2665" t="s">
        <v>180</v>
      </c>
      <c r="Q2665" s="15" t="s">
        <v>41</v>
      </c>
      <c r="R2665" s="44" t="s">
        <v>727</v>
      </c>
      <c r="S2665" s="45" t="s">
        <v>724</v>
      </c>
      <c r="T2665" t="s">
        <v>44</v>
      </c>
      <c r="U2665" t="s">
        <v>171</v>
      </c>
      <c r="W2665">
        <v>2019</v>
      </c>
      <c r="X2665" t="s">
        <v>46</v>
      </c>
      <c r="Z2665" s="2"/>
      <c r="AA2665" t="s">
        <v>728</v>
      </c>
      <c r="AB2665" t="str">
        <f t="shared" si="69"/>
        <v>URY_Animalia_Amphibians_2019.pdf</v>
      </c>
      <c r="AC2665" s="8"/>
      <c r="AD2665" t="s">
        <v>729</v>
      </c>
      <c r="AE2665" s="1" t="s">
        <v>730</v>
      </c>
      <c r="AF2665" t="str">
        <f>VLOOKUP(AE2665,[1]urls_output!$A:$B,2,FALSE)</f>
        <v>T</v>
      </c>
    </row>
    <row r="2666" spans="1:32" ht="15" customHeight="1">
      <c r="A2666">
        <v>2711</v>
      </c>
      <c r="B2666" t="s">
        <v>476</v>
      </c>
      <c r="C2666" s="15" t="s">
        <v>720</v>
      </c>
      <c r="D2666" t="s">
        <v>34</v>
      </c>
      <c r="E2666" t="s">
        <v>34</v>
      </c>
      <c r="F2666" t="s">
        <v>34</v>
      </c>
      <c r="G2666" t="s">
        <v>34</v>
      </c>
      <c r="H2666" t="s">
        <v>34</v>
      </c>
      <c r="I2666" t="s">
        <v>721</v>
      </c>
      <c r="J2666" t="s">
        <v>722</v>
      </c>
      <c r="K2666" t="s">
        <v>37</v>
      </c>
      <c r="L2666" t="s">
        <v>177</v>
      </c>
      <c r="M2666" t="s">
        <v>178</v>
      </c>
      <c r="N2666" t="s">
        <v>903</v>
      </c>
      <c r="P2666" t="s">
        <v>5979</v>
      </c>
      <c r="Q2666" s="15" t="s">
        <v>41</v>
      </c>
      <c r="R2666" s="44" t="s">
        <v>6241</v>
      </c>
      <c r="S2666" s="45" t="s">
        <v>6242</v>
      </c>
      <c r="T2666" t="s">
        <v>44</v>
      </c>
      <c r="U2666" t="s">
        <v>171</v>
      </c>
      <c r="W2666">
        <v>2024</v>
      </c>
      <c r="X2666" t="s">
        <v>46</v>
      </c>
      <c r="Z2666" s="2"/>
      <c r="AB2666" t="str">
        <f t="shared" si="69"/>
        <v>URY_Animalia_Mammals_2024.pdf</v>
      </c>
      <c r="AC2666" s="8"/>
      <c r="AD2666" t="s">
        <v>6243</v>
      </c>
      <c r="AE2666" s="1" t="s">
        <v>6244</v>
      </c>
      <c r="AF2666" t="s">
        <v>87</v>
      </c>
    </row>
    <row r="2667" spans="1:32" ht="15" customHeight="1">
      <c r="A2667">
        <v>2712</v>
      </c>
      <c r="B2667" t="s">
        <v>252</v>
      </c>
      <c r="C2667" s="15" t="s">
        <v>4403</v>
      </c>
      <c r="D2667" t="s">
        <v>34</v>
      </c>
      <c r="E2667" t="s">
        <v>34</v>
      </c>
      <c r="F2667" t="s">
        <v>34</v>
      </c>
      <c r="G2667" t="s">
        <v>34</v>
      </c>
      <c r="H2667" t="s">
        <v>34</v>
      </c>
      <c r="I2667" t="s">
        <v>4404</v>
      </c>
      <c r="J2667" t="s">
        <v>4405</v>
      </c>
      <c r="K2667" t="s">
        <v>96</v>
      </c>
      <c r="P2667" t="s">
        <v>3821</v>
      </c>
      <c r="Q2667" s="15" t="s">
        <v>41</v>
      </c>
      <c r="R2667" s="44" t="s">
        <v>4406</v>
      </c>
      <c r="S2667" s="45" t="s">
        <v>4407</v>
      </c>
      <c r="T2667" t="s">
        <v>63</v>
      </c>
      <c r="U2667" t="s">
        <v>45</v>
      </c>
      <c r="W2667">
        <v>2021</v>
      </c>
      <c r="X2667" t="s">
        <v>46</v>
      </c>
      <c r="Z2667" s="2"/>
      <c r="AB2667" t="str">
        <f t="shared" si="69"/>
        <v>DZA_Plantae_Flora_2021.xlsx</v>
      </c>
      <c r="AC2667" s="8"/>
      <c r="AD2667" t="s">
        <v>4408</v>
      </c>
      <c r="AE2667" s="1" t="s">
        <v>4409</v>
      </c>
      <c r="AF2667" t="str">
        <f>VLOOKUP(AE2667,[1]urls_output!$A:$B,2,FALSE)</f>
        <v>T</v>
      </c>
    </row>
    <row r="2668" spans="1:32" ht="15" customHeight="1">
      <c r="A2668">
        <v>2713</v>
      </c>
      <c r="B2668" t="s">
        <v>252</v>
      </c>
      <c r="C2668" s="15" t="s">
        <v>4403</v>
      </c>
      <c r="D2668" t="s">
        <v>34</v>
      </c>
      <c r="E2668" t="s">
        <v>34</v>
      </c>
      <c r="F2668" t="s">
        <v>34</v>
      </c>
      <c r="G2668" t="s">
        <v>34</v>
      </c>
      <c r="H2668" t="s">
        <v>34</v>
      </c>
      <c r="I2668" t="s">
        <v>4404</v>
      </c>
      <c r="J2668" t="s">
        <v>4405</v>
      </c>
      <c r="K2668" t="s">
        <v>37</v>
      </c>
      <c r="L2668" t="s">
        <v>177</v>
      </c>
      <c r="M2668" t="s">
        <v>178</v>
      </c>
      <c r="N2668" t="s">
        <v>2291</v>
      </c>
      <c r="P2668" t="s">
        <v>7214</v>
      </c>
      <c r="Q2668" s="15" t="s">
        <v>41</v>
      </c>
      <c r="R2668" s="44" t="s">
        <v>7358</v>
      </c>
      <c r="S2668" s="45" t="s">
        <v>7359</v>
      </c>
      <c r="T2668" t="s">
        <v>44</v>
      </c>
      <c r="U2668" t="s">
        <v>72</v>
      </c>
      <c r="W2668">
        <v>2024</v>
      </c>
      <c r="X2668" t="s">
        <v>46</v>
      </c>
      <c r="Z2668" s="2"/>
      <c r="AB2668" t="str">
        <f t="shared" si="69"/>
        <v>DZA_Animalia_Reptiles_2024.pdf</v>
      </c>
      <c r="AC2668" s="8"/>
      <c r="AD2668" t="s">
        <v>7360</v>
      </c>
      <c r="AE2668" s="1" t="s">
        <v>7361</v>
      </c>
      <c r="AF2668" t="str">
        <f>VLOOKUP(AE2668,[1]urls_output!$A:$B,2,FALSE)</f>
        <v>T</v>
      </c>
    </row>
    <row r="2669" spans="1:32" ht="15" customHeight="1">
      <c r="A2669">
        <v>2714</v>
      </c>
      <c r="B2669" t="s">
        <v>252</v>
      </c>
      <c r="C2669" s="15" t="s">
        <v>3484</v>
      </c>
      <c r="D2669" t="s">
        <v>34</v>
      </c>
      <c r="E2669" t="s">
        <v>34</v>
      </c>
      <c r="F2669" t="s">
        <v>34</v>
      </c>
      <c r="G2669" t="s">
        <v>34</v>
      </c>
      <c r="H2669" t="s">
        <v>34</v>
      </c>
      <c r="I2669" t="s">
        <v>3485</v>
      </c>
      <c r="J2669" t="s">
        <v>3486</v>
      </c>
      <c r="K2669" t="s">
        <v>37</v>
      </c>
      <c r="P2669" t="s">
        <v>2907</v>
      </c>
      <c r="Q2669" s="15" t="s">
        <v>41</v>
      </c>
      <c r="R2669" s="44" t="s">
        <v>3487</v>
      </c>
      <c r="S2669" s="45" t="s">
        <v>3488</v>
      </c>
      <c r="T2669" t="s">
        <v>44</v>
      </c>
      <c r="U2669" t="s">
        <v>45</v>
      </c>
      <c r="W2669">
        <v>2011</v>
      </c>
      <c r="X2669" t="s">
        <v>46</v>
      </c>
      <c r="Z2669" s="2"/>
      <c r="AB2669" t="str">
        <f t="shared" si="69"/>
        <v>BEN_Animalia_Fauna_2011.pdf</v>
      </c>
      <c r="AC2669" s="8"/>
      <c r="AD2669" t="s">
        <v>3489</v>
      </c>
      <c r="AE2669" s="1" t="s">
        <v>3490</v>
      </c>
      <c r="AF2669" t="s">
        <v>87</v>
      </c>
    </row>
    <row r="2670" spans="1:32" ht="15" customHeight="1">
      <c r="A2670">
        <v>2715</v>
      </c>
      <c r="B2670" t="s">
        <v>252</v>
      </c>
      <c r="C2670" s="15" t="s">
        <v>3484</v>
      </c>
      <c r="D2670" t="s">
        <v>34</v>
      </c>
      <c r="E2670" t="s">
        <v>34</v>
      </c>
      <c r="F2670" t="s">
        <v>34</v>
      </c>
      <c r="G2670" t="s">
        <v>34</v>
      </c>
      <c r="H2670" t="s">
        <v>34</v>
      </c>
      <c r="I2670" t="s">
        <v>3485</v>
      </c>
      <c r="J2670" t="s">
        <v>3486</v>
      </c>
      <c r="K2670" t="s">
        <v>96</v>
      </c>
      <c r="P2670" t="s">
        <v>3821</v>
      </c>
      <c r="Q2670" s="15" t="s">
        <v>41</v>
      </c>
      <c r="R2670" s="44" t="s">
        <v>3487</v>
      </c>
      <c r="S2670" s="45" t="s">
        <v>3488</v>
      </c>
      <c r="T2670" t="s">
        <v>44</v>
      </c>
      <c r="U2670" t="s">
        <v>45</v>
      </c>
      <c r="W2670">
        <v>2011</v>
      </c>
      <c r="X2670" t="s">
        <v>46</v>
      </c>
      <c r="Z2670" s="2"/>
      <c r="AB2670" t="str">
        <f t="shared" si="69"/>
        <v>BEN_Plantae_Flora_2011.pdf</v>
      </c>
      <c r="AC2670" s="8"/>
      <c r="AD2670" t="s">
        <v>3489</v>
      </c>
      <c r="AE2670" s="1" t="s">
        <v>3490</v>
      </c>
      <c r="AF2670" t="s">
        <v>87</v>
      </c>
    </row>
    <row r="2671" spans="1:32" ht="15" customHeight="1">
      <c r="A2671">
        <v>2716</v>
      </c>
      <c r="B2671" t="s">
        <v>252</v>
      </c>
      <c r="C2671" s="15" t="s">
        <v>3484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3485</v>
      </c>
      <c r="J2671" t="s">
        <v>3486</v>
      </c>
      <c r="K2671" t="s">
        <v>89</v>
      </c>
      <c r="P2671" t="s">
        <v>89</v>
      </c>
      <c r="Q2671" s="15" t="s">
        <v>41</v>
      </c>
      <c r="R2671" s="44" t="s">
        <v>3487</v>
      </c>
      <c r="S2671" s="45" t="s">
        <v>3488</v>
      </c>
      <c r="T2671" t="s">
        <v>44</v>
      </c>
      <c r="U2671" t="s">
        <v>45</v>
      </c>
      <c r="W2671">
        <v>2011</v>
      </c>
      <c r="X2671" t="s">
        <v>46</v>
      </c>
      <c r="Z2671" s="2"/>
      <c r="AB2671" t="str">
        <f t="shared" si="69"/>
        <v>BEN_Fungi_Fungi_2011.pdf</v>
      </c>
      <c r="AC2671" s="8"/>
      <c r="AD2671" t="s">
        <v>3489</v>
      </c>
      <c r="AE2671" s="1" t="s">
        <v>3490</v>
      </c>
      <c r="AF2671" t="s">
        <v>87</v>
      </c>
    </row>
    <row r="2672" spans="1:32" ht="15" customHeight="1">
      <c r="A2672">
        <v>2717</v>
      </c>
      <c r="B2672" t="s">
        <v>252</v>
      </c>
      <c r="C2672" s="15" t="s">
        <v>3484</v>
      </c>
      <c r="D2672" t="s">
        <v>34</v>
      </c>
      <c r="E2672" t="s">
        <v>34</v>
      </c>
      <c r="F2672" t="s">
        <v>34</v>
      </c>
      <c r="G2672" t="s">
        <v>34</v>
      </c>
      <c r="H2672" t="s">
        <v>34</v>
      </c>
      <c r="I2672" t="s">
        <v>3485</v>
      </c>
      <c r="J2672" t="s">
        <v>3486</v>
      </c>
      <c r="K2672" t="s">
        <v>96</v>
      </c>
      <c r="P2672" t="s">
        <v>8119</v>
      </c>
      <c r="Q2672" s="15" t="s">
        <v>41</v>
      </c>
      <c r="R2672" s="44" t="s">
        <v>8120</v>
      </c>
      <c r="S2672" s="45" t="s">
        <v>8121</v>
      </c>
      <c r="T2672" t="s">
        <v>44</v>
      </c>
      <c r="U2672" t="s">
        <v>72</v>
      </c>
      <c r="W2672">
        <v>2013</v>
      </c>
      <c r="X2672" t="s">
        <v>46</v>
      </c>
      <c r="Z2672" s="2"/>
      <c r="AA2672" t="s">
        <v>8122</v>
      </c>
      <c r="AB2672" t="str">
        <f t="shared" si="69"/>
        <v>BEN_Plantae_Wild crop relatives_2013.pdf</v>
      </c>
      <c r="AC2672" s="8"/>
      <c r="AD2672" t="s">
        <v>8123</v>
      </c>
      <c r="AE2672" s="1" t="s">
        <v>8124</v>
      </c>
      <c r="AF2672" t="str">
        <f>VLOOKUP(AE2672,[1]urls_output!$A:$B,2,FALSE)</f>
        <v>T</v>
      </c>
    </row>
    <row r="2673" spans="1:32" ht="15" customHeight="1">
      <c r="A2673">
        <v>2718</v>
      </c>
      <c r="B2673" t="s">
        <v>252</v>
      </c>
      <c r="C2673" s="15" t="s">
        <v>3484</v>
      </c>
      <c r="D2673" t="s">
        <v>34</v>
      </c>
      <c r="E2673" t="s">
        <v>34</v>
      </c>
      <c r="F2673" t="s">
        <v>34</v>
      </c>
      <c r="G2673" t="s">
        <v>34</v>
      </c>
      <c r="H2673" t="s">
        <v>34</v>
      </c>
      <c r="I2673" t="s">
        <v>3485</v>
      </c>
      <c r="J2673" t="s">
        <v>3486</v>
      </c>
      <c r="K2673" t="s">
        <v>37</v>
      </c>
      <c r="L2673" t="s">
        <v>177</v>
      </c>
      <c r="M2673" t="s">
        <v>178</v>
      </c>
      <c r="P2673" t="s">
        <v>7486</v>
      </c>
      <c r="Q2673" s="15" t="s">
        <v>98</v>
      </c>
      <c r="R2673" s="44" t="s">
        <v>7494</v>
      </c>
      <c r="S2673" s="45" t="s">
        <v>7495</v>
      </c>
      <c r="U2673" t="s">
        <v>72</v>
      </c>
      <c r="W2673" t="s">
        <v>1265</v>
      </c>
      <c r="X2673" t="s">
        <v>46</v>
      </c>
      <c r="Z2673" s="2"/>
      <c r="AA2673" t="s">
        <v>7496</v>
      </c>
      <c r="AC2673" s="5"/>
      <c r="AD2673" t="e">
        <v>#N/A</v>
      </c>
      <c r="AE2673" s="1" t="s">
        <v>7497</v>
      </c>
      <c r="AF2673" t="str">
        <f>VLOOKUP(AE2673,[1]urls_output!$A:$B,2,FALSE)</f>
        <v>T</v>
      </c>
    </row>
    <row r="2674" spans="1:32" ht="15" customHeight="1">
      <c r="A2674">
        <v>2719</v>
      </c>
      <c r="B2674" t="s">
        <v>252</v>
      </c>
      <c r="C2674" s="15" t="s">
        <v>3491</v>
      </c>
      <c r="D2674" t="s">
        <v>34</v>
      </c>
      <c r="E2674" t="s">
        <v>34</v>
      </c>
      <c r="F2674" t="s">
        <v>34</v>
      </c>
      <c r="G2674" t="s">
        <v>34</v>
      </c>
      <c r="H2674" t="s">
        <v>34</v>
      </c>
      <c r="I2674" t="s">
        <v>3492</v>
      </c>
      <c r="J2674" t="s">
        <v>3493</v>
      </c>
      <c r="K2674" t="s">
        <v>37</v>
      </c>
      <c r="L2674" t="s">
        <v>1560</v>
      </c>
      <c r="P2674" t="s">
        <v>6544</v>
      </c>
      <c r="Q2674" s="15" t="s">
        <v>41</v>
      </c>
      <c r="R2674" s="44" t="s">
        <v>6582</v>
      </c>
      <c r="S2674" s="45" t="s">
        <v>6582</v>
      </c>
      <c r="T2674" t="s">
        <v>44</v>
      </c>
      <c r="U2674" t="s">
        <v>72</v>
      </c>
      <c r="W2674">
        <v>2024</v>
      </c>
      <c r="X2674" t="s">
        <v>46</v>
      </c>
      <c r="Z2674" s="2"/>
      <c r="AB2674" t="str">
        <f t="shared" ref="AB2674:AB2688" si="70">IF(D2674="NA",   I2674&amp;"_"&amp;K2674&amp;"_"&amp;P2674&amp;"_"&amp;W2674&amp;"."&amp;T2674, I2674&amp;"_"&amp;D2674&amp;"_"&amp;K2674&amp;"_"&amp;P2674&amp;"_"&amp;W2674&amp;"."&amp;T2674)</f>
        <v>BWA_Animalia_Molluscs_2024.pdf</v>
      </c>
      <c r="AC2674" s="8"/>
      <c r="AD2674" t="s">
        <v>6583</v>
      </c>
      <c r="AE2674" s="1" t="s">
        <v>6584</v>
      </c>
      <c r="AF2674" t="s">
        <v>87</v>
      </c>
    </row>
    <row r="2675" spans="1:32" ht="15" customHeight="1">
      <c r="A2675">
        <v>2720</v>
      </c>
      <c r="B2675" t="s">
        <v>252</v>
      </c>
      <c r="C2675" s="15" t="s">
        <v>3491</v>
      </c>
      <c r="D2675" t="s">
        <v>34</v>
      </c>
      <c r="E2675" t="s">
        <v>34</v>
      </c>
      <c r="F2675" t="s">
        <v>34</v>
      </c>
      <c r="G2675" t="s">
        <v>34</v>
      </c>
      <c r="H2675" t="s">
        <v>34</v>
      </c>
      <c r="I2675" t="s">
        <v>3492</v>
      </c>
      <c r="J2675" t="s">
        <v>3493</v>
      </c>
      <c r="K2675" t="s">
        <v>37</v>
      </c>
      <c r="P2675" t="s">
        <v>2907</v>
      </c>
      <c r="Q2675" s="15" t="s">
        <v>41</v>
      </c>
      <c r="R2675" s="44" t="s">
        <v>3494</v>
      </c>
      <c r="S2675" s="45" t="s">
        <v>3495</v>
      </c>
      <c r="T2675" t="s">
        <v>44</v>
      </c>
      <c r="U2675" t="s">
        <v>72</v>
      </c>
      <c r="W2675">
        <v>2015</v>
      </c>
      <c r="X2675" t="s">
        <v>46</v>
      </c>
      <c r="Z2675" s="2"/>
      <c r="AA2675" t="s">
        <v>3496</v>
      </c>
      <c r="AB2675" t="str">
        <f t="shared" si="70"/>
        <v>BWA_Animalia_Fauna_2015.pdf</v>
      </c>
      <c r="AC2675" s="8"/>
      <c r="AD2675" t="s">
        <v>3497</v>
      </c>
      <c r="AE2675" s="1" t="s">
        <v>3498</v>
      </c>
      <c r="AF2675" t="str">
        <f>VLOOKUP(AE2675,[1]urls_output!$A:$B,2,FALSE)</f>
        <v>T</v>
      </c>
    </row>
    <row r="2676" spans="1:32" ht="15" customHeight="1">
      <c r="A2676">
        <v>2721</v>
      </c>
      <c r="B2676" t="s">
        <v>252</v>
      </c>
      <c r="C2676" s="15" t="s">
        <v>3491</v>
      </c>
      <c r="D2676" t="s">
        <v>34</v>
      </c>
      <c r="E2676" t="s">
        <v>34</v>
      </c>
      <c r="F2676" t="s">
        <v>34</v>
      </c>
      <c r="G2676" t="s">
        <v>34</v>
      </c>
      <c r="H2676" t="s">
        <v>34</v>
      </c>
      <c r="I2676" t="s">
        <v>3492</v>
      </c>
      <c r="J2676" t="s">
        <v>3493</v>
      </c>
      <c r="K2676" t="s">
        <v>96</v>
      </c>
      <c r="P2676" t="s">
        <v>3821</v>
      </c>
      <c r="Q2676" s="15" t="s">
        <v>41</v>
      </c>
      <c r="R2676" s="44" t="s">
        <v>3494</v>
      </c>
      <c r="S2676" s="45" t="s">
        <v>3495</v>
      </c>
      <c r="T2676" t="s">
        <v>44</v>
      </c>
      <c r="U2676" t="s">
        <v>72</v>
      </c>
      <c r="W2676">
        <v>2015</v>
      </c>
      <c r="X2676" t="s">
        <v>46</v>
      </c>
      <c r="Z2676" s="2"/>
      <c r="AA2676" t="s">
        <v>3496</v>
      </c>
      <c r="AB2676" t="str">
        <f t="shared" si="70"/>
        <v>BWA_Plantae_Flora_2015.pdf</v>
      </c>
      <c r="AC2676" s="8"/>
      <c r="AD2676" t="s">
        <v>3497</v>
      </c>
      <c r="AE2676" s="1" t="s">
        <v>3498</v>
      </c>
      <c r="AF2676" t="str">
        <f>VLOOKUP(AE2676,[1]urls_output!$A:$B,2,FALSE)</f>
        <v>T</v>
      </c>
    </row>
    <row r="2677" spans="1:32" ht="15" customHeight="1">
      <c r="A2677">
        <v>2722</v>
      </c>
      <c r="B2677" t="s">
        <v>252</v>
      </c>
      <c r="C2677" s="15" t="s">
        <v>3491</v>
      </c>
      <c r="D2677" t="s">
        <v>34</v>
      </c>
      <c r="E2677" t="s">
        <v>34</v>
      </c>
      <c r="F2677" t="s">
        <v>34</v>
      </c>
      <c r="G2677" t="s">
        <v>34</v>
      </c>
      <c r="H2677" t="s">
        <v>34</v>
      </c>
      <c r="I2677" t="s">
        <v>3492</v>
      </c>
      <c r="J2677" t="s">
        <v>3493</v>
      </c>
      <c r="K2677" t="s">
        <v>37</v>
      </c>
      <c r="L2677" t="s">
        <v>38</v>
      </c>
      <c r="M2677" t="s">
        <v>55</v>
      </c>
      <c r="N2677" t="s">
        <v>56</v>
      </c>
      <c r="O2677" t="s">
        <v>817</v>
      </c>
      <c r="P2677" t="s">
        <v>817</v>
      </c>
      <c r="Q2677" s="15" t="s">
        <v>41</v>
      </c>
      <c r="R2677" s="44" t="s">
        <v>6887</v>
      </c>
      <c r="S2677" s="45" t="s">
        <v>6888</v>
      </c>
      <c r="T2677" t="s">
        <v>44</v>
      </c>
      <c r="U2677" t="s">
        <v>72</v>
      </c>
      <c r="W2677">
        <v>2010</v>
      </c>
      <c r="X2677" t="s">
        <v>46</v>
      </c>
      <c r="Z2677" s="2"/>
      <c r="AB2677" t="str">
        <f t="shared" si="70"/>
        <v>BWA_Animalia_Odonata_2010.pdf</v>
      </c>
      <c r="AC2677" s="8"/>
      <c r="AD2677" t="s">
        <v>6889</v>
      </c>
      <c r="AE2677" s="1" t="s">
        <v>6890</v>
      </c>
      <c r="AF2677" t="str">
        <f>VLOOKUP(AE2677,[1]urls_output!$A:$B,2,FALSE)</f>
        <v>T</v>
      </c>
    </row>
    <row r="2678" spans="1:32" ht="15" customHeight="1">
      <c r="A2678">
        <v>2723</v>
      </c>
      <c r="B2678" t="s">
        <v>252</v>
      </c>
      <c r="C2678" s="15" t="s">
        <v>3491</v>
      </c>
      <c r="D2678" t="s">
        <v>34</v>
      </c>
      <c r="E2678" t="s">
        <v>34</v>
      </c>
      <c r="F2678" t="s">
        <v>34</v>
      </c>
      <c r="G2678" t="s">
        <v>34</v>
      </c>
      <c r="H2678" t="s">
        <v>34</v>
      </c>
      <c r="I2678" t="s">
        <v>3492</v>
      </c>
      <c r="J2678" t="s">
        <v>3493</v>
      </c>
      <c r="K2678" t="s">
        <v>96</v>
      </c>
      <c r="P2678" t="s">
        <v>3821</v>
      </c>
      <c r="Q2678" s="15" t="s">
        <v>41</v>
      </c>
      <c r="R2678" s="44" t="s">
        <v>4410</v>
      </c>
      <c r="S2678" s="45" t="s">
        <v>4410</v>
      </c>
      <c r="T2678" t="s">
        <v>44</v>
      </c>
      <c r="U2678" t="s">
        <v>72</v>
      </c>
      <c r="W2678">
        <v>2002</v>
      </c>
      <c r="X2678" t="s">
        <v>46</v>
      </c>
      <c r="Z2678" s="2"/>
      <c r="AA2678" t="s">
        <v>4411</v>
      </c>
      <c r="AB2678" t="str">
        <f t="shared" si="70"/>
        <v>BWA_Plantae_Flora_2002.pdf</v>
      </c>
      <c r="AC2678" s="8"/>
      <c r="AD2678" t="s">
        <v>4412</v>
      </c>
      <c r="AE2678" s="1" t="s">
        <v>4413</v>
      </c>
      <c r="AF2678" t="s">
        <v>87</v>
      </c>
    </row>
    <row r="2679" spans="1:32" ht="15" customHeight="1">
      <c r="A2679">
        <v>2724</v>
      </c>
      <c r="B2679" t="s">
        <v>252</v>
      </c>
      <c r="C2679" s="15" t="s">
        <v>908</v>
      </c>
      <c r="D2679" t="s">
        <v>34</v>
      </c>
      <c r="E2679" t="s">
        <v>34</v>
      </c>
      <c r="F2679" t="s">
        <v>34</v>
      </c>
      <c r="G2679" t="s">
        <v>34</v>
      </c>
      <c r="H2679" t="s">
        <v>34</v>
      </c>
      <c r="I2679" t="s">
        <v>909</v>
      </c>
      <c r="J2679" t="s">
        <v>910</v>
      </c>
      <c r="K2679" t="s">
        <v>96</v>
      </c>
      <c r="P2679" t="s">
        <v>911</v>
      </c>
      <c r="Q2679" s="15" t="s">
        <v>41</v>
      </c>
      <c r="R2679" s="44" t="s">
        <v>912</v>
      </c>
      <c r="S2679" s="45" t="s">
        <v>913</v>
      </c>
      <c r="T2679" t="s">
        <v>44</v>
      </c>
      <c r="U2679" t="s">
        <v>72</v>
      </c>
      <c r="W2679">
        <v>2019</v>
      </c>
      <c r="X2679" t="s">
        <v>46</v>
      </c>
      <c r="Z2679" s="2"/>
      <c r="AB2679" t="str">
        <f t="shared" si="70"/>
        <v>CMR_Plantae_Aquatic plants_2019.pdf</v>
      </c>
      <c r="AC2679" s="8"/>
      <c r="AD2679" t="s">
        <v>914</v>
      </c>
      <c r="AE2679" s="1" t="s">
        <v>915</v>
      </c>
      <c r="AF2679" t="s">
        <v>87</v>
      </c>
    </row>
    <row r="2680" spans="1:32" ht="15" customHeight="1">
      <c r="A2680">
        <v>2725</v>
      </c>
      <c r="B2680" t="s">
        <v>252</v>
      </c>
      <c r="C2680" t="s">
        <v>7791</v>
      </c>
      <c r="D2680" t="s">
        <v>34</v>
      </c>
      <c r="E2680" t="s">
        <v>34</v>
      </c>
      <c r="F2680" t="s">
        <v>34</v>
      </c>
      <c r="G2680" t="s">
        <v>34</v>
      </c>
      <c r="H2680" t="s">
        <v>34</v>
      </c>
      <c r="I2680" t="s">
        <v>7792</v>
      </c>
      <c r="J2680" t="s">
        <v>7793</v>
      </c>
      <c r="K2680" t="s">
        <v>96</v>
      </c>
      <c r="P2680" t="s">
        <v>7779</v>
      </c>
      <c r="Q2680" s="15" t="s">
        <v>41</v>
      </c>
      <c r="R2680" s="44" t="s">
        <v>7794</v>
      </c>
      <c r="S2680" s="45" t="s">
        <v>7795</v>
      </c>
      <c r="T2680" t="s">
        <v>44</v>
      </c>
      <c r="U2680" t="s">
        <v>72</v>
      </c>
      <c r="W2680">
        <v>2021</v>
      </c>
      <c r="X2680" t="s">
        <v>46</v>
      </c>
      <c r="Z2680" s="2"/>
      <c r="AB2680" t="str">
        <f t="shared" si="70"/>
        <v>COD_Plantae_Trees_2021.pdf</v>
      </c>
      <c r="AC2680" s="8"/>
      <c r="AD2680" t="s">
        <v>7796</v>
      </c>
      <c r="AE2680" s="1" t="s">
        <v>7797</v>
      </c>
      <c r="AF2680" t="str">
        <f>VLOOKUP(AE2680,[1]urls_output!$A:$B,2,FALSE)</f>
        <v>T</v>
      </c>
    </row>
    <row r="2681" spans="1:32" ht="15" customHeight="1">
      <c r="A2681">
        <v>2726</v>
      </c>
      <c r="B2681" t="s">
        <v>252</v>
      </c>
      <c r="C2681" s="15" t="s">
        <v>2799</v>
      </c>
      <c r="D2681" t="s">
        <v>34</v>
      </c>
      <c r="E2681" t="s">
        <v>34</v>
      </c>
      <c r="F2681" t="s">
        <v>34</v>
      </c>
      <c r="G2681" t="s">
        <v>34</v>
      </c>
      <c r="H2681" t="s">
        <v>34</v>
      </c>
      <c r="I2681" t="s">
        <v>2800</v>
      </c>
      <c r="J2681" t="s">
        <v>2801</v>
      </c>
      <c r="K2681" t="s">
        <v>96</v>
      </c>
      <c r="P2681" t="s">
        <v>7779</v>
      </c>
      <c r="Q2681" s="15" t="s">
        <v>41</v>
      </c>
      <c r="R2681" s="44" t="s">
        <v>7794</v>
      </c>
      <c r="S2681" s="45" t="s">
        <v>7795</v>
      </c>
      <c r="T2681" t="s">
        <v>44</v>
      </c>
      <c r="U2681" t="s">
        <v>72</v>
      </c>
      <c r="W2681">
        <v>2021</v>
      </c>
      <c r="X2681" t="s">
        <v>46</v>
      </c>
      <c r="Z2681" s="2"/>
      <c r="AB2681" t="str">
        <f t="shared" si="70"/>
        <v>BDI_Plantae_Trees_2021.pdf</v>
      </c>
      <c r="AC2681" s="8"/>
      <c r="AD2681" t="e">
        <v>#N/A</v>
      </c>
      <c r="AE2681" s="1" t="s">
        <v>7797</v>
      </c>
      <c r="AF2681" t="str">
        <f>VLOOKUP(AE2681,[1]urls_output!$A:$B,2,FALSE)</f>
        <v>T</v>
      </c>
    </row>
    <row r="2682" spans="1:32" ht="15" customHeight="1">
      <c r="A2682">
        <v>2727</v>
      </c>
      <c r="B2682" t="s">
        <v>252</v>
      </c>
      <c r="C2682" s="15" t="s">
        <v>739</v>
      </c>
      <c r="D2682" t="s">
        <v>34</v>
      </c>
      <c r="E2682" t="s">
        <v>34</v>
      </c>
      <c r="F2682" t="s">
        <v>34</v>
      </c>
      <c r="G2682" t="s">
        <v>34</v>
      </c>
      <c r="H2682" t="s">
        <v>34</v>
      </c>
      <c r="I2682" t="s">
        <v>740</v>
      </c>
      <c r="J2682" t="s">
        <v>7798</v>
      </c>
      <c r="K2682" t="s">
        <v>96</v>
      </c>
      <c r="P2682" t="s">
        <v>7779</v>
      </c>
      <c r="Q2682" s="15" t="s">
        <v>41</v>
      </c>
      <c r="R2682" s="44" t="s">
        <v>7794</v>
      </c>
      <c r="S2682" s="45" t="s">
        <v>7795</v>
      </c>
      <c r="T2682" t="s">
        <v>44</v>
      </c>
      <c r="U2682" t="s">
        <v>72</v>
      </c>
      <c r="W2682">
        <v>2021</v>
      </c>
      <c r="X2682" t="s">
        <v>46</v>
      </c>
      <c r="Z2682" s="2"/>
      <c r="AB2682" t="str">
        <f t="shared" si="70"/>
        <v>RWA_Plantae_Trees_2021.pdf</v>
      </c>
      <c r="AC2682" s="8"/>
      <c r="AD2682" t="e">
        <v>#N/A</v>
      </c>
      <c r="AE2682" s="1" t="s">
        <v>7797</v>
      </c>
      <c r="AF2682" t="str">
        <f>VLOOKUP(AE2682,[1]urls_output!$A:$B,2,FALSE)</f>
        <v>T</v>
      </c>
    </row>
    <row r="2683" spans="1:32" ht="15" customHeight="1">
      <c r="A2683">
        <v>2728</v>
      </c>
      <c r="B2683" t="s">
        <v>252</v>
      </c>
      <c r="C2683" s="15" t="s">
        <v>7854</v>
      </c>
      <c r="D2683" t="s">
        <v>34</v>
      </c>
      <c r="E2683" t="s">
        <v>34</v>
      </c>
      <c r="F2683" t="s">
        <v>34</v>
      </c>
      <c r="G2683" t="s">
        <v>34</v>
      </c>
      <c r="H2683" t="s">
        <v>34</v>
      </c>
      <c r="I2683" t="s">
        <v>7855</v>
      </c>
      <c r="J2683" t="s">
        <v>7856</v>
      </c>
      <c r="K2683" t="s">
        <v>37</v>
      </c>
      <c r="L2683" t="s">
        <v>177</v>
      </c>
      <c r="M2683" t="s">
        <v>178</v>
      </c>
      <c r="N2683" t="s">
        <v>903</v>
      </c>
      <c r="P2683" t="s">
        <v>7857</v>
      </c>
      <c r="Q2683" s="15" t="s">
        <v>41</v>
      </c>
      <c r="R2683" s="44" t="s">
        <v>7858</v>
      </c>
      <c r="S2683" s="45" t="s">
        <v>7859</v>
      </c>
      <c r="T2683" t="s">
        <v>44</v>
      </c>
      <c r="U2683" t="s">
        <v>72</v>
      </c>
      <c r="W2683">
        <v>2008</v>
      </c>
      <c r="X2683" t="s">
        <v>46</v>
      </c>
      <c r="Z2683" s="2"/>
      <c r="AB2683" t="str">
        <f t="shared" si="70"/>
        <v>DJI_Animalia_Ungulates_2008.pdf</v>
      </c>
      <c r="AC2683" s="8"/>
      <c r="AD2683" t="s">
        <v>7860</v>
      </c>
      <c r="AE2683" s="1" t="s">
        <v>7861</v>
      </c>
      <c r="AF2683" t="s">
        <v>87</v>
      </c>
    </row>
    <row r="2684" spans="1:32" ht="15" customHeight="1">
      <c r="A2684">
        <v>2729</v>
      </c>
      <c r="B2684" t="s">
        <v>252</v>
      </c>
      <c r="C2684" s="15" t="s">
        <v>7799</v>
      </c>
      <c r="D2684" t="s">
        <v>34</v>
      </c>
      <c r="E2684" t="s">
        <v>34</v>
      </c>
      <c r="F2684" t="s">
        <v>34</v>
      </c>
      <c r="G2684" t="s">
        <v>34</v>
      </c>
      <c r="H2684" t="s">
        <v>34</v>
      </c>
      <c r="I2684" t="s">
        <v>7800</v>
      </c>
      <c r="J2684" t="s">
        <v>7801</v>
      </c>
      <c r="K2684" t="s">
        <v>96</v>
      </c>
      <c r="P2684" t="s">
        <v>7779</v>
      </c>
      <c r="Q2684" s="15" t="s">
        <v>41</v>
      </c>
      <c r="R2684" s="44" t="s">
        <v>7802</v>
      </c>
      <c r="S2684" s="45" t="s">
        <v>7802</v>
      </c>
      <c r="T2684" t="s">
        <v>44</v>
      </c>
      <c r="U2684" t="s">
        <v>72</v>
      </c>
      <c r="W2684">
        <v>2005</v>
      </c>
      <c r="X2684" t="s">
        <v>46</v>
      </c>
      <c r="Z2684" s="2"/>
      <c r="AB2684" t="str">
        <f t="shared" si="70"/>
        <v>ETH_Plantae_Trees_2005.pdf</v>
      </c>
      <c r="AC2684" s="8"/>
      <c r="AD2684" t="s">
        <v>7803</v>
      </c>
      <c r="AE2684" s="1" t="s">
        <v>7804</v>
      </c>
      <c r="AF2684" t="str">
        <f>VLOOKUP(AE2684,[1]urls_output!$A:$B,2,FALSE)</f>
        <v>T</v>
      </c>
    </row>
    <row r="2685" spans="1:32" ht="15" customHeight="1">
      <c r="A2685">
        <v>2730</v>
      </c>
      <c r="B2685" t="s">
        <v>252</v>
      </c>
      <c r="C2685" s="15" t="s">
        <v>7805</v>
      </c>
      <c r="D2685" t="s">
        <v>34</v>
      </c>
      <c r="E2685" t="s">
        <v>34</v>
      </c>
      <c r="F2685" t="s">
        <v>34</v>
      </c>
      <c r="G2685" t="s">
        <v>34</v>
      </c>
      <c r="H2685" t="s">
        <v>34</v>
      </c>
      <c r="I2685" t="s">
        <v>7806</v>
      </c>
      <c r="J2685" t="s">
        <v>7807</v>
      </c>
      <c r="K2685" t="s">
        <v>96</v>
      </c>
      <c r="P2685" t="s">
        <v>7779</v>
      </c>
      <c r="Q2685" s="15" t="s">
        <v>41</v>
      </c>
      <c r="R2685" s="44" t="s">
        <v>7802</v>
      </c>
      <c r="S2685" s="45" t="s">
        <v>7802</v>
      </c>
      <c r="T2685" t="s">
        <v>44</v>
      </c>
      <c r="U2685" t="s">
        <v>72</v>
      </c>
      <c r="W2685">
        <v>2005</v>
      </c>
      <c r="X2685" t="s">
        <v>46</v>
      </c>
      <c r="Z2685" s="2"/>
      <c r="AB2685" t="str">
        <f t="shared" si="70"/>
        <v>ERI_Plantae_Trees_2005.pdf</v>
      </c>
      <c r="AC2685" s="8"/>
      <c r="AD2685" t="s">
        <v>7803</v>
      </c>
      <c r="AE2685" s="1" t="s">
        <v>7804</v>
      </c>
      <c r="AF2685" t="str">
        <f>VLOOKUP(AE2685,[1]urls_output!$A:$B,2,FALSE)</f>
        <v>T</v>
      </c>
    </row>
    <row r="2686" spans="1:32" ht="15" customHeight="1">
      <c r="A2686">
        <v>2731</v>
      </c>
      <c r="B2686" t="s">
        <v>252</v>
      </c>
      <c r="C2686" s="15" t="s">
        <v>2862</v>
      </c>
      <c r="D2686" t="s">
        <v>2863</v>
      </c>
      <c r="E2686" t="s">
        <v>2864</v>
      </c>
      <c r="F2686" t="s">
        <v>2863</v>
      </c>
      <c r="G2686" t="s">
        <v>34</v>
      </c>
      <c r="H2686" t="s">
        <v>34</v>
      </c>
      <c r="I2686" t="s">
        <v>2865</v>
      </c>
      <c r="J2686" t="s">
        <v>2866</v>
      </c>
      <c r="K2686" t="s">
        <v>96</v>
      </c>
      <c r="P2686" t="s">
        <v>2844</v>
      </c>
      <c r="Q2686" s="15" t="s">
        <v>41</v>
      </c>
      <c r="R2686" s="44" t="s">
        <v>2867</v>
      </c>
      <c r="S2686" s="54" t="s">
        <v>2868</v>
      </c>
      <c r="T2686" t="s">
        <v>44</v>
      </c>
      <c r="U2686" t="s">
        <v>72</v>
      </c>
      <c r="W2686">
        <v>2015</v>
      </c>
      <c r="X2686" t="s">
        <v>46</v>
      </c>
      <c r="Z2686" s="2"/>
      <c r="AB2686" t="str">
        <f t="shared" si="70"/>
        <v>GAB_Komo-Mondah_Plantae_Endemic plants_2015.pdf</v>
      </c>
      <c r="AC2686" s="8"/>
      <c r="AD2686" t="s">
        <v>2869</v>
      </c>
      <c r="AE2686" s="1" t="s">
        <v>2870</v>
      </c>
      <c r="AF2686" t="str">
        <f>VLOOKUP(AE2686,[1]urls_output!$A:$B,2,FALSE)</f>
        <v>T</v>
      </c>
    </row>
    <row r="2687" spans="1:32" ht="15" customHeight="1">
      <c r="A2687">
        <v>2732</v>
      </c>
      <c r="B2687" t="s">
        <v>252</v>
      </c>
      <c r="C2687" s="15" t="s">
        <v>2862</v>
      </c>
      <c r="D2687" t="s">
        <v>34</v>
      </c>
      <c r="E2687" t="s">
        <v>34</v>
      </c>
      <c r="F2687" t="s">
        <v>34</v>
      </c>
      <c r="G2687" t="s">
        <v>34</v>
      </c>
      <c r="H2687" t="s">
        <v>34</v>
      </c>
      <c r="I2687" t="s">
        <v>2865</v>
      </c>
      <c r="J2687" t="s">
        <v>2866</v>
      </c>
      <c r="K2687" t="s">
        <v>96</v>
      </c>
      <c r="P2687" t="s">
        <v>2844</v>
      </c>
      <c r="Q2687" s="15" t="s">
        <v>41</v>
      </c>
      <c r="R2687" s="44" t="s">
        <v>2871</v>
      </c>
      <c r="S2687" s="54" t="s">
        <v>2872</v>
      </c>
      <c r="T2687" t="s">
        <v>44</v>
      </c>
      <c r="U2687" t="s">
        <v>72</v>
      </c>
      <c r="W2687">
        <v>2021</v>
      </c>
      <c r="X2687" t="s">
        <v>46</v>
      </c>
      <c r="Z2687" s="2"/>
      <c r="AB2687" t="str">
        <f t="shared" si="70"/>
        <v>GAB_Plantae_Endemic plants_2021.pdf</v>
      </c>
      <c r="AC2687" s="8"/>
      <c r="AD2687" t="s">
        <v>2873</v>
      </c>
      <c r="AE2687" s="1" t="s">
        <v>2874</v>
      </c>
      <c r="AF2687" t="s">
        <v>87</v>
      </c>
    </row>
    <row r="2688" spans="1:32" ht="15" customHeight="1">
      <c r="A2688">
        <v>2733</v>
      </c>
      <c r="B2688" t="s">
        <v>252</v>
      </c>
      <c r="C2688" s="15" t="s">
        <v>4414</v>
      </c>
      <c r="D2688" t="s">
        <v>34</v>
      </c>
      <c r="E2688" t="s">
        <v>34</v>
      </c>
      <c r="F2688" t="s">
        <v>34</v>
      </c>
      <c r="G2688" t="s">
        <v>34</v>
      </c>
      <c r="H2688" t="s">
        <v>34</v>
      </c>
      <c r="I2688" t="s">
        <v>4415</v>
      </c>
      <c r="J2688" t="s">
        <v>4416</v>
      </c>
      <c r="K2688" t="s">
        <v>96</v>
      </c>
      <c r="P2688" t="s">
        <v>3821</v>
      </c>
      <c r="Q2688" s="15" t="s">
        <v>41</v>
      </c>
      <c r="R2688" s="44" t="s">
        <v>4417</v>
      </c>
      <c r="S2688" s="31" t="s">
        <v>4418</v>
      </c>
      <c r="T2688" t="s">
        <v>44</v>
      </c>
      <c r="U2688" t="s">
        <v>72</v>
      </c>
      <c r="W2688">
        <v>2019</v>
      </c>
      <c r="X2688" t="s">
        <v>46</v>
      </c>
      <c r="Z2688" s="2"/>
      <c r="AB2688" t="str">
        <f t="shared" si="70"/>
        <v>GIN_Plantae_Flora_2019.pdf</v>
      </c>
      <c r="AC2688" s="8"/>
      <c r="AD2688" t="s">
        <v>4419</v>
      </c>
      <c r="AE2688" s="1" t="s">
        <v>4420</v>
      </c>
      <c r="AF2688" t="str">
        <f>VLOOKUP(AE2688,[1]urls_output!$A:$B,2,FALSE)</f>
        <v>T</v>
      </c>
    </row>
    <row r="2689" spans="1:32" ht="15" customHeight="1">
      <c r="A2689">
        <v>2734</v>
      </c>
      <c r="B2689" t="s">
        <v>252</v>
      </c>
      <c r="C2689" s="15" t="s">
        <v>1457</v>
      </c>
      <c r="D2689" t="s">
        <v>34</v>
      </c>
      <c r="E2689" t="s">
        <v>34</v>
      </c>
      <c r="F2689" t="s">
        <v>34</v>
      </c>
      <c r="G2689" t="s">
        <v>34</v>
      </c>
      <c r="H2689" t="s">
        <v>34</v>
      </c>
      <c r="I2689" t="s">
        <v>1458</v>
      </c>
      <c r="J2689" t="s">
        <v>1459</v>
      </c>
      <c r="K2689" t="s">
        <v>37</v>
      </c>
      <c r="L2689" t="s">
        <v>177</v>
      </c>
      <c r="M2689" t="s">
        <v>178</v>
      </c>
      <c r="N2689" t="s">
        <v>903</v>
      </c>
      <c r="P2689" t="s">
        <v>5979</v>
      </c>
      <c r="Q2689" s="15" t="s">
        <v>41</v>
      </c>
      <c r="R2689" s="44" t="s">
        <v>6245</v>
      </c>
      <c r="S2689" s="31" t="s">
        <v>6246</v>
      </c>
      <c r="T2689" t="s">
        <v>63</v>
      </c>
      <c r="U2689" t="s">
        <v>72</v>
      </c>
      <c r="W2689">
        <v>2004</v>
      </c>
      <c r="X2689" t="s">
        <v>46</v>
      </c>
      <c r="Z2689" s="2"/>
      <c r="AA2689" t="s">
        <v>6247</v>
      </c>
      <c r="AB2689" t="s">
        <v>6248</v>
      </c>
      <c r="AC2689" s="8"/>
      <c r="AD2689" t="e">
        <v>#N/A</v>
      </c>
      <c r="AE2689" s="1" t="s">
        <v>6249</v>
      </c>
      <c r="AF2689" t="str">
        <f>VLOOKUP(AE2689,[1]urls_output!$A:$B,2,FALSE)</f>
        <v>T</v>
      </c>
    </row>
    <row r="2690" spans="1:32" ht="15" customHeight="1">
      <c r="A2690">
        <v>2735</v>
      </c>
      <c r="B2690" t="s">
        <v>252</v>
      </c>
      <c r="C2690" s="15" t="s">
        <v>1450</v>
      </c>
      <c r="D2690" t="s">
        <v>34</v>
      </c>
      <c r="E2690" t="s">
        <v>34</v>
      </c>
      <c r="F2690" t="s">
        <v>34</v>
      </c>
      <c r="G2690" t="s">
        <v>34</v>
      </c>
      <c r="H2690" t="s">
        <v>34</v>
      </c>
      <c r="I2690" t="s">
        <v>1451</v>
      </c>
      <c r="J2690" t="s">
        <v>1452</v>
      </c>
      <c r="K2690" t="s">
        <v>37</v>
      </c>
      <c r="L2690" t="s">
        <v>177</v>
      </c>
      <c r="M2690" t="s">
        <v>178</v>
      </c>
      <c r="N2690" t="s">
        <v>903</v>
      </c>
      <c r="P2690" t="s">
        <v>5979</v>
      </c>
      <c r="Q2690" s="15" t="s">
        <v>41</v>
      </c>
      <c r="R2690" s="44" t="s">
        <v>6245</v>
      </c>
      <c r="S2690" s="31" t="s">
        <v>6246</v>
      </c>
      <c r="T2690" t="s">
        <v>63</v>
      </c>
      <c r="U2690" t="s">
        <v>72</v>
      </c>
      <c r="W2690">
        <v>2004</v>
      </c>
      <c r="X2690" t="s">
        <v>46</v>
      </c>
      <c r="Z2690" s="2"/>
      <c r="AA2690" t="s">
        <v>6247</v>
      </c>
      <c r="AB2690" t="s">
        <v>6250</v>
      </c>
      <c r="AC2690" s="8"/>
      <c r="AD2690" t="e">
        <v>#N/A</v>
      </c>
      <c r="AE2690" s="1" t="s">
        <v>6249</v>
      </c>
      <c r="AF2690" t="str">
        <f>VLOOKUP(AE2690,[1]urls_output!$A:$B,2,FALSE)</f>
        <v>T</v>
      </c>
    </row>
    <row r="2691" spans="1:32" ht="15" customHeight="1">
      <c r="A2691">
        <v>2736</v>
      </c>
      <c r="B2691" t="s">
        <v>252</v>
      </c>
      <c r="C2691" s="15" t="s">
        <v>1463</v>
      </c>
      <c r="D2691" t="s">
        <v>34</v>
      </c>
      <c r="E2691" t="s">
        <v>34</v>
      </c>
      <c r="F2691" t="s">
        <v>34</v>
      </c>
      <c r="G2691" t="s">
        <v>34</v>
      </c>
      <c r="H2691" t="s">
        <v>34</v>
      </c>
      <c r="I2691" t="s">
        <v>1464</v>
      </c>
      <c r="J2691" t="s">
        <v>1465</v>
      </c>
      <c r="K2691" t="s">
        <v>37</v>
      </c>
      <c r="L2691" t="s">
        <v>177</v>
      </c>
      <c r="M2691" t="s">
        <v>178</v>
      </c>
      <c r="N2691" t="s">
        <v>903</v>
      </c>
      <c r="P2691" t="s">
        <v>5979</v>
      </c>
      <c r="Q2691" s="15" t="s">
        <v>41</v>
      </c>
      <c r="R2691" s="44" t="s">
        <v>6245</v>
      </c>
      <c r="S2691" s="31" t="s">
        <v>6246</v>
      </c>
      <c r="T2691" t="s">
        <v>63</v>
      </c>
      <c r="U2691" t="s">
        <v>72</v>
      </c>
      <c r="W2691">
        <v>2004</v>
      </c>
      <c r="X2691" t="s">
        <v>46</v>
      </c>
      <c r="Z2691" s="2"/>
      <c r="AA2691" t="s">
        <v>6247</v>
      </c>
      <c r="AB2691" t="s">
        <v>6251</v>
      </c>
      <c r="AC2691" s="8"/>
      <c r="AD2691" t="e">
        <v>#N/A</v>
      </c>
      <c r="AE2691" s="1" t="s">
        <v>6249</v>
      </c>
      <c r="AF2691" t="str">
        <f>VLOOKUP(AE2691,[1]urls_output!$A:$B,2,FALSE)</f>
        <v>T</v>
      </c>
    </row>
    <row r="2692" spans="1:32" ht="15" customHeight="1">
      <c r="A2692">
        <v>2737</v>
      </c>
      <c r="B2692" t="s">
        <v>252</v>
      </c>
      <c r="C2692" s="15" t="s">
        <v>1457</v>
      </c>
      <c r="D2692" t="s">
        <v>34</v>
      </c>
      <c r="E2692" t="s">
        <v>34</v>
      </c>
      <c r="F2692" t="s">
        <v>34</v>
      </c>
      <c r="G2692" t="s">
        <v>34</v>
      </c>
      <c r="H2692" t="s">
        <v>34</v>
      </c>
      <c r="I2692" t="s">
        <v>1458</v>
      </c>
      <c r="J2692" t="s">
        <v>1459</v>
      </c>
      <c r="K2692" t="s">
        <v>37</v>
      </c>
      <c r="L2692" t="s">
        <v>177</v>
      </c>
      <c r="M2692" t="s">
        <v>178</v>
      </c>
      <c r="N2692" t="s">
        <v>903</v>
      </c>
      <c r="P2692" t="s">
        <v>5979</v>
      </c>
      <c r="Q2692" s="15" t="s">
        <v>41</v>
      </c>
      <c r="R2692" s="44" t="s">
        <v>6252</v>
      </c>
      <c r="S2692" s="31" t="s">
        <v>6253</v>
      </c>
      <c r="T2692" t="s">
        <v>63</v>
      </c>
      <c r="U2692" t="s">
        <v>72</v>
      </c>
      <c r="W2692">
        <v>2016</v>
      </c>
      <c r="X2692" t="s">
        <v>46</v>
      </c>
      <c r="Z2692" s="2"/>
      <c r="AB2692" t="str">
        <f t="shared" ref="AB2692:AB2712" si="71">IF(D2692="NA",   I2692&amp;"_"&amp;K2692&amp;"_"&amp;P2692&amp;"_"&amp;W2692&amp;"."&amp;T2692, I2692&amp;"_"&amp;D2692&amp;"_"&amp;K2692&amp;"_"&amp;P2692&amp;"_"&amp;W2692&amp;"."&amp;T2692)</f>
        <v>LSO_Animalia_Mammals_2016.xlsx</v>
      </c>
      <c r="AC2692" s="8"/>
      <c r="AD2692" t="e">
        <v>#N/A</v>
      </c>
      <c r="AE2692" s="1" t="s">
        <v>6249</v>
      </c>
      <c r="AF2692" t="str">
        <f>VLOOKUP(AE2692,[1]urls_output!$A:$B,2,FALSE)</f>
        <v>T</v>
      </c>
    </row>
    <row r="2693" spans="1:32" ht="15" customHeight="1">
      <c r="A2693">
        <v>2738</v>
      </c>
      <c r="B2693" t="s">
        <v>252</v>
      </c>
      <c r="C2693" s="15" t="s">
        <v>1450</v>
      </c>
      <c r="D2693" t="s">
        <v>34</v>
      </c>
      <c r="E2693" t="s">
        <v>34</v>
      </c>
      <c r="F2693" t="s">
        <v>34</v>
      </c>
      <c r="G2693" t="s">
        <v>34</v>
      </c>
      <c r="H2693" t="s">
        <v>34</v>
      </c>
      <c r="I2693" t="s">
        <v>1451</v>
      </c>
      <c r="J2693" t="s">
        <v>1452</v>
      </c>
      <c r="K2693" t="s">
        <v>37</v>
      </c>
      <c r="L2693" t="s">
        <v>177</v>
      </c>
      <c r="M2693" t="s">
        <v>178</v>
      </c>
      <c r="N2693" t="s">
        <v>903</v>
      </c>
      <c r="P2693" t="s">
        <v>5979</v>
      </c>
      <c r="Q2693" s="15" t="s">
        <v>41</v>
      </c>
      <c r="R2693" s="44" t="s">
        <v>6252</v>
      </c>
      <c r="S2693" s="31" t="s">
        <v>6253</v>
      </c>
      <c r="T2693" t="s">
        <v>63</v>
      </c>
      <c r="U2693" t="s">
        <v>72</v>
      </c>
      <c r="W2693">
        <v>2016</v>
      </c>
      <c r="X2693" t="s">
        <v>46</v>
      </c>
      <c r="Z2693" s="2"/>
      <c r="AB2693" t="str">
        <f t="shared" si="71"/>
        <v>ZAF_Animalia_Mammals_2016.xlsx</v>
      </c>
      <c r="AC2693" s="8"/>
      <c r="AD2693" t="e">
        <v>#N/A</v>
      </c>
      <c r="AE2693" s="1" t="s">
        <v>6249</v>
      </c>
      <c r="AF2693" t="str">
        <f>VLOOKUP(AE2693,[1]urls_output!$A:$B,2,FALSE)</f>
        <v>T</v>
      </c>
    </row>
    <row r="2694" spans="1:32" ht="15" customHeight="1">
      <c r="A2694">
        <v>2739</v>
      </c>
      <c r="B2694" t="s">
        <v>252</v>
      </c>
      <c r="C2694" s="15" t="s">
        <v>1463</v>
      </c>
      <c r="D2694" t="s">
        <v>34</v>
      </c>
      <c r="E2694" t="s">
        <v>34</v>
      </c>
      <c r="F2694" t="s">
        <v>34</v>
      </c>
      <c r="G2694" t="s">
        <v>34</v>
      </c>
      <c r="H2694" t="s">
        <v>34</v>
      </c>
      <c r="I2694" t="s">
        <v>1464</v>
      </c>
      <c r="J2694" t="s">
        <v>1465</v>
      </c>
      <c r="K2694" t="s">
        <v>37</v>
      </c>
      <c r="L2694" t="s">
        <v>177</v>
      </c>
      <c r="M2694" t="s">
        <v>178</v>
      </c>
      <c r="N2694" t="s">
        <v>903</v>
      </c>
      <c r="P2694" t="s">
        <v>5979</v>
      </c>
      <c r="Q2694" s="15" t="s">
        <v>41</v>
      </c>
      <c r="R2694" s="44" t="s">
        <v>6252</v>
      </c>
      <c r="S2694" s="31" t="s">
        <v>6253</v>
      </c>
      <c r="T2694" t="s">
        <v>63</v>
      </c>
      <c r="U2694" t="s">
        <v>72</v>
      </c>
      <c r="W2694">
        <v>2016</v>
      </c>
      <c r="X2694" t="s">
        <v>46</v>
      </c>
      <c r="Z2694" s="2"/>
      <c r="AB2694" t="str">
        <f t="shared" si="71"/>
        <v>SWZ_Animalia_Mammals_2016.xlsx</v>
      </c>
      <c r="AC2694" s="8"/>
      <c r="AD2694" t="e">
        <v>#N/A</v>
      </c>
      <c r="AE2694" s="1" t="s">
        <v>6249</v>
      </c>
      <c r="AF2694" t="str">
        <f>VLOOKUP(AE2694,[1]urls_output!$A:$B,2,FALSE)</f>
        <v>T</v>
      </c>
    </row>
    <row r="2695" spans="1:32" ht="15" customHeight="1">
      <c r="A2695">
        <v>2740</v>
      </c>
      <c r="B2695" t="s">
        <v>252</v>
      </c>
      <c r="C2695" s="15" t="s">
        <v>1457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1458</v>
      </c>
      <c r="J2695" t="s">
        <v>1459</v>
      </c>
      <c r="K2695" t="s">
        <v>37</v>
      </c>
      <c r="L2695" t="s">
        <v>177</v>
      </c>
      <c r="M2695" t="s">
        <v>178</v>
      </c>
      <c r="N2695" t="s">
        <v>903</v>
      </c>
      <c r="P2695" t="s">
        <v>5979</v>
      </c>
      <c r="Q2695" s="15" t="s">
        <v>98</v>
      </c>
      <c r="R2695" s="44" t="s">
        <v>6254</v>
      </c>
      <c r="S2695" s="31" t="s">
        <v>6255</v>
      </c>
      <c r="T2695" t="s">
        <v>1302</v>
      </c>
      <c r="U2695" t="s">
        <v>72</v>
      </c>
      <c r="W2695" t="s">
        <v>1265</v>
      </c>
      <c r="X2695" t="s">
        <v>46</v>
      </c>
      <c r="Z2695" s="2"/>
      <c r="AA2695" t="s">
        <v>6256</v>
      </c>
      <c r="AB2695" t="str">
        <f t="shared" si="71"/>
        <v>LSO_Animalia_Mammals_2024?.?</v>
      </c>
      <c r="AC2695" s="5"/>
      <c r="AD2695" t="e">
        <v>#N/A</v>
      </c>
      <c r="AE2695" s="1" t="s">
        <v>6249</v>
      </c>
      <c r="AF2695" t="str">
        <f>VLOOKUP(AE2695,[1]urls_output!$A:$B,2,FALSE)</f>
        <v>T</v>
      </c>
    </row>
    <row r="2696" spans="1:32" ht="15" customHeight="1">
      <c r="A2696">
        <v>2741</v>
      </c>
      <c r="B2696" t="s">
        <v>252</v>
      </c>
      <c r="C2696" s="15" t="s">
        <v>1450</v>
      </c>
      <c r="D2696" t="s">
        <v>34</v>
      </c>
      <c r="E2696" t="s">
        <v>34</v>
      </c>
      <c r="F2696" t="s">
        <v>34</v>
      </c>
      <c r="G2696" t="s">
        <v>34</v>
      </c>
      <c r="H2696" t="s">
        <v>34</v>
      </c>
      <c r="I2696" t="s">
        <v>1451</v>
      </c>
      <c r="J2696" t="s">
        <v>1452</v>
      </c>
      <c r="K2696" t="s">
        <v>37</v>
      </c>
      <c r="L2696" t="s">
        <v>177</v>
      </c>
      <c r="M2696" t="s">
        <v>178</v>
      </c>
      <c r="N2696" t="s">
        <v>903</v>
      </c>
      <c r="P2696" t="s">
        <v>5979</v>
      </c>
      <c r="Q2696" s="15" t="s">
        <v>98</v>
      </c>
      <c r="R2696" s="44" t="s">
        <v>6254</v>
      </c>
      <c r="S2696" s="31" t="s">
        <v>6255</v>
      </c>
      <c r="T2696" t="s">
        <v>1302</v>
      </c>
      <c r="U2696" t="s">
        <v>72</v>
      </c>
      <c r="W2696" t="s">
        <v>1265</v>
      </c>
      <c r="X2696" t="s">
        <v>46</v>
      </c>
      <c r="Z2696" s="2"/>
      <c r="AA2696" t="s">
        <v>6256</v>
      </c>
      <c r="AB2696" t="str">
        <f t="shared" si="71"/>
        <v>ZAF_Animalia_Mammals_2024?.?</v>
      </c>
      <c r="AC2696" s="5"/>
      <c r="AD2696" t="e">
        <v>#N/A</v>
      </c>
      <c r="AE2696" s="1" t="s">
        <v>6249</v>
      </c>
      <c r="AF2696" t="str">
        <f>VLOOKUP(AE2696,[1]urls_output!$A:$B,2,FALSE)</f>
        <v>T</v>
      </c>
    </row>
    <row r="2697" spans="1:32" ht="15" customHeight="1">
      <c r="A2697">
        <v>2742</v>
      </c>
      <c r="B2697" t="s">
        <v>252</v>
      </c>
      <c r="C2697" s="15" t="s">
        <v>1463</v>
      </c>
      <c r="D2697" t="s">
        <v>34</v>
      </c>
      <c r="E2697" t="s">
        <v>34</v>
      </c>
      <c r="F2697" t="s">
        <v>34</v>
      </c>
      <c r="G2697" t="s">
        <v>34</v>
      </c>
      <c r="H2697" t="s">
        <v>34</v>
      </c>
      <c r="I2697" t="s">
        <v>1464</v>
      </c>
      <c r="J2697" t="s">
        <v>1465</v>
      </c>
      <c r="K2697" t="s">
        <v>37</v>
      </c>
      <c r="L2697" t="s">
        <v>177</v>
      </c>
      <c r="M2697" t="s">
        <v>178</v>
      </c>
      <c r="N2697" t="s">
        <v>903</v>
      </c>
      <c r="P2697" t="s">
        <v>5979</v>
      </c>
      <c r="Q2697" s="15" t="s">
        <v>98</v>
      </c>
      <c r="R2697" s="44" t="s">
        <v>6254</v>
      </c>
      <c r="S2697" s="31" t="s">
        <v>6255</v>
      </c>
      <c r="T2697" t="s">
        <v>1302</v>
      </c>
      <c r="U2697" t="s">
        <v>72</v>
      </c>
      <c r="W2697" t="s">
        <v>1265</v>
      </c>
      <c r="X2697" t="s">
        <v>46</v>
      </c>
      <c r="Z2697" s="2"/>
      <c r="AA2697" t="s">
        <v>6256</v>
      </c>
      <c r="AB2697" t="str">
        <f t="shared" si="71"/>
        <v>SWZ_Animalia_Mammals_2024?.?</v>
      </c>
      <c r="AC2697" s="5"/>
      <c r="AD2697" t="e">
        <v>#N/A</v>
      </c>
      <c r="AE2697" s="1" t="s">
        <v>6249</v>
      </c>
      <c r="AF2697" t="str">
        <f>VLOOKUP(AE2697,[1]urls_output!$A:$B,2,FALSE)</f>
        <v>T</v>
      </c>
    </row>
    <row r="2698" spans="1:32" ht="15" customHeight="1">
      <c r="A2698">
        <v>2743</v>
      </c>
      <c r="B2698" t="s">
        <v>252</v>
      </c>
      <c r="C2698" s="15" t="s">
        <v>1450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1451</v>
      </c>
      <c r="J2698" t="s">
        <v>1452</v>
      </c>
      <c r="K2698" t="s">
        <v>37</v>
      </c>
      <c r="L2698" t="s">
        <v>177</v>
      </c>
      <c r="M2698" t="s">
        <v>178</v>
      </c>
      <c r="N2698" t="s">
        <v>812</v>
      </c>
      <c r="P2698" t="s">
        <v>1146</v>
      </c>
      <c r="Q2698" s="15" t="s">
        <v>41</v>
      </c>
      <c r="R2698" s="44" t="s">
        <v>1453</v>
      </c>
      <c r="S2698" s="31" t="s">
        <v>1454</v>
      </c>
      <c r="T2698" t="s">
        <v>44</v>
      </c>
      <c r="U2698" t="s">
        <v>72</v>
      </c>
      <c r="W2698">
        <v>1976</v>
      </c>
      <c r="X2698" t="s">
        <v>46</v>
      </c>
      <c r="Z2698" s="2"/>
      <c r="AB2698" t="str">
        <f t="shared" si="71"/>
        <v>ZAF_Animalia_Birds_1976.pdf</v>
      </c>
      <c r="AC2698" s="8"/>
      <c r="AD2698" t="s">
        <v>1455</v>
      </c>
      <c r="AE2698" s="1" t="s">
        <v>1456</v>
      </c>
      <c r="AF2698" t="str">
        <f>VLOOKUP(AE2698,[1]urls_output!$A:$B,2,FALSE)</f>
        <v>T</v>
      </c>
    </row>
    <row r="2699" spans="1:32" ht="15" customHeight="1">
      <c r="A2699">
        <v>2744</v>
      </c>
      <c r="B2699" t="s">
        <v>252</v>
      </c>
      <c r="C2699" s="15" t="s">
        <v>1457</v>
      </c>
      <c r="D2699" t="s">
        <v>34</v>
      </c>
      <c r="E2699" t="s">
        <v>34</v>
      </c>
      <c r="F2699" t="s">
        <v>34</v>
      </c>
      <c r="G2699" t="s">
        <v>34</v>
      </c>
      <c r="H2699" t="s">
        <v>34</v>
      </c>
      <c r="I2699" t="s">
        <v>1458</v>
      </c>
      <c r="J2699" t="s">
        <v>1459</v>
      </c>
      <c r="K2699" t="s">
        <v>37</v>
      </c>
      <c r="L2699" t="s">
        <v>177</v>
      </c>
      <c r="M2699" t="s">
        <v>178</v>
      </c>
      <c r="N2699" t="s">
        <v>812</v>
      </c>
      <c r="P2699" t="s">
        <v>1146</v>
      </c>
      <c r="Q2699" s="15" t="s">
        <v>41</v>
      </c>
      <c r="R2699" s="44" t="s">
        <v>1460</v>
      </c>
      <c r="S2699" s="31" t="s">
        <v>1461</v>
      </c>
      <c r="T2699" t="s">
        <v>44</v>
      </c>
      <c r="U2699" t="s">
        <v>72</v>
      </c>
      <c r="W2699">
        <v>2015</v>
      </c>
      <c r="X2699" t="s">
        <v>46</v>
      </c>
      <c r="Z2699" s="2"/>
      <c r="AB2699" t="str">
        <f t="shared" si="71"/>
        <v>LSO_Animalia_Birds_2015.pdf</v>
      </c>
      <c r="AC2699" s="8"/>
      <c r="AD2699" t="s">
        <v>1462</v>
      </c>
      <c r="AE2699" s="1" t="s">
        <v>1456</v>
      </c>
      <c r="AF2699" t="str">
        <f>VLOOKUP(AE2699,[1]urls_output!$A:$B,2,FALSE)</f>
        <v>T</v>
      </c>
    </row>
    <row r="2700" spans="1:32" ht="15" customHeight="1">
      <c r="A2700">
        <v>2745</v>
      </c>
      <c r="B2700" t="s">
        <v>252</v>
      </c>
      <c r="C2700" s="15" t="s">
        <v>1450</v>
      </c>
      <c r="D2700" t="s">
        <v>34</v>
      </c>
      <c r="E2700" t="s">
        <v>34</v>
      </c>
      <c r="F2700" t="s">
        <v>34</v>
      </c>
      <c r="G2700" t="s">
        <v>34</v>
      </c>
      <c r="H2700" t="s">
        <v>34</v>
      </c>
      <c r="I2700" t="s">
        <v>1451</v>
      </c>
      <c r="J2700" t="s">
        <v>1452</v>
      </c>
      <c r="K2700" t="s">
        <v>37</v>
      </c>
      <c r="L2700" t="s">
        <v>177</v>
      </c>
      <c r="M2700" t="s">
        <v>178</v>
      </c>
      <c r="N2700" t="s">
        <v>812</v>
      </c>
      <c r="P2700" t="s">
        <v>1146</v>
      </c>
      <c r="Q2700" s="15" t="s">
        <v>41</v>
      </c>
      <c r="R2700" s="44" t="s">
        <v>1460</v>
      </c>
      <c r="S2700" s="31" t="s">
        <v>1461</v>
      </c>
      <c r="T2700" t="s">
        <v>44</v>
      </c>
      <c r="U2700" t="s">
        <v>72</v>
      </c>
      <c r="W2700">
        <v>2015</v>
      </c>
      <c r="X2700" t="s">
        <v>46</v>
      </c>
      <c r="Z2700" s="2"/>
      <c r="AB2700" t="str">
        <f t="shared" si="71"/>
        <v>ZAF_Animalia_Birds_2015.pdf</v>
      </c>
      <c r="AC2700" s="8"/>
      <c r="AD2700" t="s">
        <v>1462</v>
      </c>
      <c r="AE2700" s="1" t="s">
        <v>1456</v>
      </c>
      <c r="AF2700" t="str">
        <f>VLOOKUP(AE2700,[1]urls_output!$A:$B,2,FALSE)</f>
        <v>T</v>
      </c>
    </row>
    <row r="2701" spans="1:32" ht="15" customHeight="1">
      <c r="A2701">
        <v>2746</v>
      </c>
      <c r="B2701" t="s">
        <v>252</v>
      </c>
      <c r="C2701" s="15" t="s">
        <v>1463</v>
      </c>
      <c r="D2701" t="s">
        <v>34</v>
      </c>
      <c r="E2701" t="s">
        <v>34</v>
      </c>
      <c r="F2701" t="s">
        <v>34</v>
      </c>
      <c r="G2701" t="s">
        <v>34</v>
      </c>
      <c r="H2701" t="s">
        <v>34</v>
      </c>
      <c r="I2701" t="s">
        <v>1464</v>
      </c>
      <c r="J2701" t="s">
        <v>1465</v>
      </c>
      <c r="K2701" t="s">
        <v>37</v>
      </c>
      <c r="L2701" t="s">
        <v>177</v>
      </c>
      <c r="M2701" t="s">
        <v>178</v>
      </c>
      <c r="N2701" t="s">
        <v>812</v>
      </c>
      <c r="P2701" t="s">
        <v>1146</v>
      </c>
      <c r="Q2701" s="15" t="s">
        <v>41</v>
      </c>
      <c r="R2701" s="44" t="s">
        <v>1460</v>
      </c>
      <c r="S2701" s="31" t="s">
        <v>1461</v>
      </c>
      <c r="T2701" t="s">
        <v>44</v>
      </c>
      <c r="U2701" t="s">
        <v>72</v>
      </c>
      <c r="W2701">
        <v>2015</v>
      </c>
      <c r="X2701" t="s">
        <v>46</v>
      </c>
      <c r="Z2701" s="2"/>
      <c r="AB2701" t="str">
        <f t="shared" si="71"/>
        <v>SWZ_Animalia_Birds_2015.pdf</v>
      </c>
      <c r="AC2701" s="8"/>
      <c r="AD2701" t="s">
        <v>1462</v>
      </c>
      <c r="AE2701" s="1" t="s">
        <v>1456</v>
      </c>
      <c r="AF2701" t="str">
        <f>VLOOKUP(AE2701,[1]urls_output!$A:$B,2,FALSE)</f>
        <v>T</v>
      </c>
    </row>
    <row r="2702" spans="1:32" ht="15" customHeight="1">
      <c r="A2702">
        <v>2747</v>
      </c>
      <c r="B2702" t="s">
        <v>252</v>
      </c>
      <c r="C2702" s="15" t="s">
        <v>1457</v>
      </c>
      <c r="D2702" t="s">
        <v>34</v>
      </c>
      <c r="E2702" t="s">
        <v>34</v>
      </c>
      <c r="F2702" t="s">
        <v>34</v>
      </c>
      <c r="G2702" t="s">
        <v>34</v>
      </c>
      <c r="H2702" t="s">
        <v>34</v>
      </c>
      <c r="I2702" t="s">
        <v>1458</v>
      </c>
      <c r="J2702" t="s">
        <v>1459</v>
      </c>
      <c r="K2702" t="s">
        <v>37</v>
      </c>
      <c r="L2702" t="s">
        <v>177</v>
      </c>
      <c r="M2702" t="s">
        <v>178</v>
      </c>
      <c r="N2702" t="s">
        <v>812</v>
      </c>
      <c r="P2702" t="s">
        <v>1146</v>
      </c>
      <c r="Q2702" s="15" t="s">
        <v>41</v>
      </c>
      <c r="R2702" s="44" t="s">
        <v>1466</v>
      </c>
      <c r="S2702" s="31" t="s">
        <v>1467</v>
      </c>
      <c r="T2702" t="s">
        <v>1468</v>
      </c>
      <c r="U2702" t="s">
        <v>72</v>
      </c>
      <c r="W2702">
        <v>2000</v>
      </c>
      <c r="X2702" t="s">
        <v>46</v>
      </c>
      <c r="Z2702" s="2"/>
      <c r="AA2702" t="s">
        <v>1469</v>
      </c>
      <c r="AB2702" t="str">
        <f t="shared" si="71"/>
        <v>LSO_Animalia_Birds_2000.book</v>
      </c>
      <c r="AC2702" s="5"/>
      <c r="AD2702" t="e">
        <v>#N/A</v>
      </c>
      <c r="AE2702" s="1" t="s">
        <v>1470</v>
      </c>
      <c r="AF2702" t="str">
        <f>VLOOKUP(AE2702,[1]urls_output!$A:$B,2,FALSE)</f>
        <v>T</v>
      </c>
    </row>
    <row r="2703" spans="1:32" ht="15" customHeight="1">
      <c r="A2703">
        <v>2748</v>
      </c>
      <c r="B2703" t="s">
        <v>252</v>
      </c>
      <c r="C2703" s="15" t="s">
        <v>1450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1451</v>
      </c>
      <c r="J2703" t="s">
        <v>1452</v>
      </c>
      <c r="K2703" t="s">
        <v>37</v>
      </c>
      <c r="L2703" t="s">
        <v>177</v>
      </c>
      <c r="M2703" t="s">
        <v>178</v>
      </c>
      <c r="N2703" t="s">
        <v>812</v>
      </c>
      <c r="P2703" t="s">
        <v>1146</v>
      </c>
      <c r="Q2703" s="15" t="s">
        <v>41</v>
      </c>
      <c r="R2703" s="44" t="s">
        <v>1466</v>
      </c>
      <c r="S2703" s="31" t="s">
        <v>1467</v>
      </c>
      <c r="T2703" t="s">
        <v>1468</v>
      </c>
      <c r="U2703" t="s">
        <v>72</v>
      </c>
      <c r="W2703">
        <v>2000</v>
      </c>
      <c r="X2703" t="s">
        <v>46</v>
      </c>
      <c r="Z2703" s="2"/>
      <c r="AA2703" t="s">
        <v>1469</v>
      </c>
      <c r="AB2703" t="str">
        <f t="shared" si="71"/>
        <v>ZAF_Animalia_Birds_2000.book</v>
      </c>
      <c r="AC2703" s="5"/>
      <c r="AD2703" t="e">
        <v>#N/A</v>
      </c>
      <c r="AE2703" s="1" t="s">
        <v>1470</v>
      </c>
      <c r="AF2703" t="str">
        <f>VLOOKUP(AE2703,[1]urls_output!$A:$B,2,FALSE)</f>
        <v>T</v>
      </c>
    </row>
    <row r="2704" spans="1:32" ht="15" customHeight="1">
      <c r="A2704">
        <v>2749</v>
      </c>
      <c r="B2704" t="s">
        <v>252</v>
      </c>
      <c r="C2704" s="15" t="s">
        <v>1463</v>
      </c>
      <c r="D2704" t="s">
        <v>34</v>
      </c>
      <c r="E2704" t="s">
        <v>34</v>
      </c>
      <c r="F2704" t="s">
        <v>34</v>
      </c>
      <c r="G2704" t="s">
        <v>34</v>
      </c>
      <c r="H2704" t="s">
        <v>34</v>
      </c>
      <c r="I2704" t="s">
        <v>1464</v>
      </c>
      <c r="J2704" t="s">
        <v>1465</v>
      </c>
      <c r="K2704" t="s">
        <v>37</v>
      </c>
      <c r="L2704" t="s">
        <v>177</v>
      </c>
      <c r="M2704" t="s">
        <v>178</v>
      </c>
      <c r="N2704" t="s">
        <v>812</v>
      </c>
      <c r="P2704" t="s">
        <v>1146</v>
      </c>
      <c r="Q2704" s="15" t="s">
        <v>41</v>
      </c>
      <c r="R2704" s="44" t="s">
        <v>1466</v>
      </c>
      <c r="S2704" s="31" t="s">
        <v>1467</v>
      </c>
      <c r="T2704" t="s">
        <v>1468</v>
      </c>
      <c r="U2704" t="s">
        <v>72</v>
      </c>
      <c r="W2704">
        <v>2000</v>
      </c>
      <c r="X2704" t="s">
        <v>46</v>
      </c>
      <c r="Z2704" s="2"/>
      <c r="AA2704" t="s">
        <v>1469</v>
      </c>
      <c r="AB2704" t="str">
        <f t="shared" si="71"/>
        <v>SWZ_Animalia_Birds_2000.book</v>
      </c>
      <c r="AC2704" s="5"/>
      <c r="AD2704" t="e">
        <v>#N/A</v>
      </c>
      <c r="AE2704" s="1" t="s">
        <v>1470</v>
      </c>
      <c r="AF2704" t="str">
        <f>VLOOKUP(AE2704,[1]urls_output!$A:$B,2,FALSE)</f>
        <v>T</v>
      </c>
    </row>
    <row r="2705" spans="1:32" ht="15" customHeight="1">
      <c r="A2705">
        <v>2750</v>
      </c>
      <c r="B2705" t="s">
        <v>252</v>
      </c>
      <c r="C2705" s="15" t="s">
        <v>1450</v>
      </c>
      <c r="D2705" t="s">
        <v>34</v>
      </c>
      <c r="E2705" t="s">
        <v>34</v>
      </c>
      <c r="F2705" t="s">
        <v>34</v>
      </c>
      <c r="G2705" t="s">
        <v>34</v>
      </c>
      <c r="H2705" t="s">
        <v>34</v>
      </c>
      <c r="I2705" t="s">
        <v>1451</v>
      </c>
      <c r="J2705" t="s">
        <v>1452</v>
      </c>
      <c r="K2705" t="s">
        <v>37</v>
      </c>
      <c r="L2705" t="s">
        <v>38</v>
      </c>
      <c r="M2705" t="s">
        <v>55</v>
      </c>
      <c r="N2705" t="s">
        <v>56</v>
      </c>
      <c r="O2705" t="s">
        <v>158</v>
      </c>
      <c r="P2705" t="s">
        <v>2050</v>
      </c>
      <c r="Q2705" s="15" t="s">
        <v>41</v>
      </c>
      <c r="R2705" s="44" t="s">
        <v>2211</v>
      </c>
      <c r="S2705" s="31" t="s">
        <v>2212</v>
      </c>
      <c r="T2705" t="s">
        <v>44</v>
      </c>
      <c r="U2705" t="s">
        <v>72</v>
      </c>
      <c r="W2705">
        <v>2009</v>
      </c>
      <c r="X2705" t="s">
        <v>46</v>
      </c>
      <c r="Z2705" s="2"/>
      <c r="AB2705" t="str">
        <f t="shared" si="71"/>
        <v>ZAF_Animalia_Butterflies_2009.pdf</v>
      </c>
      <c r="AC2705" s="8"/>
      <c r="AD2705" t="s">
        <v>2213</v>
      </c>
      <c r="AE2705" s="1" t="s">
        <v>2214</v>
      </c>
      <c r="AF2705" t="str">
        <f>VLOOKUP(AE2705,[1]urls_output!$A:$B,2,FALSE)</f>
        <v>T</v>
      </c>
    </row>
    <row r="2706" spans="1:32" ht="15" customHeight="1">
      <c r="A2706">
        <v>2751</v>
      </c>
      <c r="B2706" t="s">
        <v>252</v>
      </c>
      <c r="C2706" s="15" t="s">
        <v>1457</v>
      </c>
      <c r="D2706" t="s">
        <v>34</v>
      </c>
      <c r="E2706" t="s">
        <v>34</v>
      </c>
      <c r="F2706" t="s">
        <v>34</v>
      </c>
      <c r="G2706" t="s">
        <v>34</v>
      </c>
      <c r="H2706" t="s">
        <v>34</v>
      </c>
      <c r="I2706" t="s">
        <v>1458</v>
      </c>
      <c r="J2706" t="s">
        <v>1459</v>
      </c>
      <c r="K2706" t="s">
        <v>37</v>
      </c>
      <c r="L2706" t="s">
        <v>177</v>
      </c>
      <c r="M2706" t="s">
        <v>178</v>
      </c>
      <c r="N2706" t="s">
        <v>2291</v>
      </c>
      <c r="P2706" t="s">
        <v>7214</v>
      </c>
      <c r="Q2706" s="15" t="s">
        <v>41</v>
      </c>
      <c r="R2706" s="44" t="s">
        <v>7362</v>
      </c>
      <c r="S2706" s="31" t="s">
        <v>7363</v>
      </c>
      <c r="T2706" t="s">
        <v>44</v>
      </c>
      <c r="U2706" t="s">
        <v>72</v>
      </c>
      <c r="W2706">
        <v>2014</v>
      </c>
      <c r="X2706" t="s">
        <v>46</v>
      </c>
      <c r="Z2706" s="2"/>
      <c r="AB2706" t="str">
        <f t="shared" si="71"/>
        <v>LSO_Animalia_Reptiles_2014.pdf</v>
      </c>
      <c r="AC2706" s="8"/>
      <c r="AD2706" t="s">
        <v>7364</v>
      </c>
      <c r="AE2706" s="1" t="s">
        <v>7365</v>
      </c>
      <c r="AF2706" t="str">
        <f>VLOOKUP(AE2706,[1]urls_output!$A:$B,2,FALSE)</f>
        <v>T</v>
      </c>
    </row>
    <row r="2707" spans="1:32" ht="15" customHeight="1">
      <c r="A2707">
        <v>2752</v>
      </c>
      <c r="B2707" t="s">
        <v>252</v>
      </c>
      <c r="C2707" s="15" t="s">
        <v>1450</v>
      </c>
      <c r="D2707" t="s">
        <v>34</v>
      </c>
      <c r="E2707" t="s">
        <v>34</v>
      </c>
      <c r="F2707" t="s">
        <v>34</v>
      </c>
      <c r="G2707" t="s">
        <v>34</v>
      </c>
      <c r="H2707" t="s">
        <v>34</v>
      </c>
      <c r="I2707" t="s">
        <v>1451</v>
      </c>
      <c r="J2707" t="s">
        <v>1452</v>
      </c>
      <c r="K2707" t="s">
        <v>37</v>
      </c>
      <c r="L2707" t="s">
        <v>177</v>
      </c>
      <c r="M2707" t="s">
        <v>178</v>
      </c>
      <c r="N2707" t="s">
        <v>2291</v>
      </c>
      <c r="P2707" t="s">
        <v>7214</v>
      </c>
      <c r="Q2707" s="15" t="s">
        <v>41</v>
      </c>
      <c r="R2707" s="44" t="s">
        <v>7362</v>
      </c>
      <c r="S2707" s="31" t="s">
        <v>7363</v>
      </c>
      <c r="T2707" t="s">
        <v>44</v>
      </c>
      <c r="U2707" t="s">
        <v>72</v>
      </c>
      <c r="W2707">
        <v>2014</v>
      </c>
      <c r="X2707" t="s">
        <v>46</v>
      </c>
      <c r="Z2707" s="2"/>
      <c r="AB2707" t="str">
        <f t="shared" si="71"/>
        <v>ZAF_Animalia_Reptiles_2014.pdf</v>
      </c>
      <c r="AC2707" s="8"/>
      <c r="AD2707" t="s">
        <v>7364</v>
      </c>
      <c r="AE2707" s="1" t="s">
        <v>7365</v>
      </c>
      <c r="AF2707" t="str">
        <f>VLOOKUP(AE2707,[1]urls_output!$A:$B,2,FALSE)</f>
        <v>T</v>
      </c>
    </row>
    <row r="2708" spans="1:32" ht="15" customHeight="1">
      <c r="A2708">
        <v>2753</v>
      </c>
      <c r="B2708" t="s">
        <v>252</v>
      </c>
      <c r="C2708" s="15" t="s">
        <v>1463</v>
      </c>
      <c r="D2708" t="s">
        <v>34</v>
      </c>
      <c r="E2708" t="s">
        <v>34</v>
      </c>
      <c r="F2708" t="s">
        <v>34</v>
      </c>
      <c r="G2708" t="s">
        <v>34</v>
      </c>
      <c r="H2708" t="s">
        <v>34</v>
      </c>
      <c r="I2708" t="s">
        <v>1464</v>
      </c>
      <c r="J2708" t="s">
        <v>1465</v>
      </c>
      <c r="K2708" t="s">
        <v>37</v>
      </c>
      <c r="L2708" t="s">
        <v>177</v>
      </c>
      <c r="M2708" t="s">
        <v>178</v>
      </c>
      <c r="N2708" t="s">
        <v>2291</v>
      </c>
      <c r="P2708" t="s">
        <v>7214</v>
      </c>
      <c r="Q2708" s="15" t="s">
        <v>41</v>
      </c>
      <c r="R2708" s="44" t="s">
        <v>7362</v>
      </c>
      <c r="S2708" s="31" t="s">
        <v>7363</v>
      </c>
      <c r="T2708" t="s">
        <v>44</v>
      </c>
      <c r="U2708" t="s">
        <v>72</v>
      </c>
      <c r="W2708">
        <v>2014</v>
      </c>
      <c r="X2708" t="s">
        <v>46</v>
      </c>
      <c r="Z2708" s="2"/>
      <c r="AB2708" t="str">
        <f t="shared" si="71"/>
        <v>SWZ_Animalia_Reptiles_2014.pdf</v>
      </c>
      <c r="AC2708" s="8"/>
      <c r="AD2708" t="s">
        <v>7364</v>
      </c>
      <c r="AE2708" s="1" t="s">
        <v>7365</v>
      </c>
      <c r="AF2708" t="str">
        <f>VLOOKUP(AE2708,[1]urls_output!$A:$B,2,FALSE)</f>
        <v>T</v>
      </c>
    </row>
    <row r="2709" spans="1:32" ht="15" customHeight="1">
      <c r="A2709">
        <v>2754</v>
      </c>
      <c r="B2709" t="s">
        <v>252</v>
      </c>
      <c r="C2709" s="15" t="s">
        <v>1457</v>
      </c>
      <c r="D2709" t="s">
        <v>34</v>
      </c>
      <c r="E2709" t="s">
        <v>34</v>
      </c>
      <c r="F2709" t="s">
        <v>34</v>
      </c>
      <c r="G2709" t="s">
        <v>34</v>
      </c>
      <c r="H2709" t="s">
        <v>34</v>
      </c>
      <c r="I2709" t="s">
        <v>1458</v>
      </c>
      <c r="J2709" t="s">
        <v>1459</v>
      </c>
      <c r="K2709" t="s">
        <v>37</v>
      </c>
      <c r="L2709" t="s">
        <v>177</v>
      </c>
      <c r="M2709" t="s">
        <v>178</v>
      </c>
      <c r="N2709" t="s">
        <v>2291</v>
      </c>
      <c r="P2709" t="s">
        <v>7214</v>
      </c>
      <c r="Q2709" s="15" t="s">
        <v>41</v>
      </c>
      <c r="R2709" s="44" t="s">
        <v>7362</v>
      </c>
      <c r="S2709" s="31" t="s">
        <v>7366</v>
      </c>
      <c r="T2709" t="s">
        <v>44</v>
      </c>
      <c r="U2709" t="s">
        <v>72</v>
      </c>
      <c r="W2709">
        <v>2023</v>
      </c>
      <c r="X2709" t="s">
        <v>46</v>
      </c>
      <c r="Z2709" s="2"/>
      <c r="AB2709" t="str">
        <f t="shared" si="71"/>
        <v>LSO_Animalia_Reptiles_2023.pdf</v>
      </c>
      <c r="AC2709" s="8"/>
      <c r="AD2709" t="s">
        <v>7367</v>
      </c>
      <c r="AE2709" s="1" t="s">
        <v>7368</v>
      </c>
      <c r="AF2709" t="str">
        <f>VLOOKUP(AE2709,[1]urls_output!$A:$B,2,FALSE)</f>
        <v>T</v>
      </c>
    </row>
    <row r="2710" spans="1:32" ht="15" customHeight="1">
      <c r="A2710">
        <v>2755</v>
      </c>
      <c r="B2710" t="s">
        <v>252</v>
      </c>
      <c r="C2710" s="15" t="s">
        <v>1450</v>
      </c>
      <c r="D2710" t="s">
        <v>34</v>
      </c>
      <c r="E2710" t="s">
        <v>34</v>
      </c>
      <c r="F2710" t="s">
        <v>34</v>
      </c>
      <c r="G2710" t="s">
        <v>34</v>
      </c>
      <c r="H2710" t="s">
        <v>34</v>
      </c>
      <c r="I2710" t="s">
        <v>1451</v>
      </c>
      <c r="J2710" t="s">
        <v>1452</v>
      </c>
      <c r="K2710" t="s">
        <v>37</v>
      </c>
      <c r="L2710" t="s">
        <v>177</v>
      </c>
      <c r="M2710" t="s">
        <v>178</v>
      </c>
      <c r="N2710" t="s">
        <v>2291</v>
      </c>
      <c r="P2710" t="s">
        <v>7214</v>
      </c>
      <c r="Q2710" s="15" t="s">
        <v>41</v>
      </c>
      <c r="R2710" s="44" t="s">
        <v>7362</v>
      </c>
      <c r="S2710" s="31" t="s">
        <v>7366</v>
      </c>
      <c r="T2710" t="s">
        <v>44</v>
      </c>
      <c r="U2710" t="s">
        <v>72</v>
      </c>
      <c r="W2710">
        <v>2023</v>
      </c>
      <c r="X2710" t="s">
        <v>46</v>
      </c>
      <c r="Z2710" s="2"/>
      <c r="AB2710" t="str">
        <f t="shared" si="71"/>
        <v>ZAF_Animalia_Reptiles_2023.pdf</v>
      </c>
      <c r="AC2710" s="8"/>
      <c r="AD2710" t="s">
        <v>7367</v>
      </c>
      <c r="AE2710" s="1" t="s">
        <v>7368</v>
      </c>
      <c r="AF2710" t="str">
        <f>VLOOKUP(AE2710,[1]urls_output!$A:$B,2,FALSE)</f>
        <v>T</v>
      </c>
    </row>
    <row r="2711" spans="1:32" ht="15" customHeight="1">
      <c r="A2711">
        <v>2756</v>
      </c>
      <c r="B2711" t="s">
        <v>252</v>
      </c>
      <c r="C2711" s="15" t="s">
        <v>1463</v>
      </c>
      <c r="D2711" t="s">
        <v>34</v>
      </c>
      <c r="E2711" t="s">
        <v>34</v>
      </c>
      <c r="F2711" t="s">
        <v>34</v>
      </c>
      <c r="G2711" t="s">
        <v>34</v>
      </c>
      <c r="H2711" t="s">
        <v>34</v>
      </c>
      <c r="I2711" t="s">
        <v>1464</v>
      </c>
      <c r="J2711" t="s">
        <v>1465</v>
      </c>
      <c r="K2711" t="s">
        <v>37</v>
      </c>
      <c r="L2711" t="s">
        <v>177</v>
      </c>
      <c r="M2711" t="s">
        <v>178</v>
      </c>
      <c r="N2711" t="s">
        <v>2291</v>
      </c>
      <c r="P2711" t="s">
        <v>7214</v>
      </c>
      <c r="Q2711" s="15" t="s">
        <v>41</v>
      </c>
      <c r="R2711" s="44" t="s">
        <v>7362</v>
      </c>
      <c r="S2711" s="31" t="s">
        <v>7366</v>
      </c>
      <c r="T2711" t="s">
        <v>44</v>
      </c>
      <c r="U2711" t="s">
        <v>72</v>
      </c>
      <c r="W2711">
        <v>2023</v>
      </c>
      <c r="X2711" t="s">
        <v>46</v>
      </c>
      <c r="Z2711" s="2"/>
      <c r="AB2711" t="str">
        <f t="shared" si="71"/>
        <v>SWZ_Animalia_Reptiles_2023.pdf</v>
      </c>
      <c r="AC2711" s="8"/>
      <c r="AD2711" t="s">
        <v>7367</v>
      </c>
      <c r="AE2711" s="1" t="s">
        <v>7368</v>
      </c>
      <c r="AF2711" t="str">
        <f>VLOOKUP(AE2711,[1]urls_output!$A:$B,2,FALSE)</f>
        <v>T</v>
      </c>
    </row>
    <row r="2712" spans="1:32" ht="15" customHeight="1">
      <c r="A2712">
        <v>2757</v>
      </c>
      <c r="B2712" t="s">
        <v>252</v>
      </c>
      <c r="C2712" s="15" t="s">
        <v>1450</v>
      </c>
      <c r="D2712" t="s">
        <v>34</v>
      </c>
      <c r="E2712" t="s">
        <v>34</v>
      </c>
      <c r="F2712" t="s">
        <v>34</v>
      </c>
      <c r="G2712" t="s">
        <v>34</v>
      </c>
      <c r="H2712" t="s">
        <v>34</v>
      </c>
      <c r="I2712" t="s">
        <v>1451</v>
      </c>
      <c r="J2712" t="s">
        <v>1452</v>
      </c>
      <c r="K2712" t="s">
        <v>37</v>
      </c>
      <c r="L2712" t="s">
        <v>38</v>
      </c>
      <c r="M2712" t="s">
        <v>166</v>
      </c>
      <c r="N2712" t="s">
        <v>167</v>
      </c>
      <c r="O2712" t="s">
        <v>7578</v>
      </c>
      <c r="P2712" t="s">
        <v>7579</v>
      </c>
      <c r="Q2712" s="15" t="s">
        <v>41</v>
      </c>
      <c r="R2712" s="44" t="s">
        <v>7619</v>
      </c>
      <c r="S2712" s="31" t="s">
        <v>7620</v>
      </c>
      <c r="T2712" t="s">
        <v>44</v>
      </c>
      <c r="U2712" t="s">
        <v>72</v>
      </c>
      <c r="W2712">
        <v>2021</v>
      </c>
      <c r="X2712" t="s">
        <v>46</v>
      </c>
      <c r="Z2712" s="2"/>
      <c r="AB2712" t="str">
        <f t="shared" si="71"/>
        <v>ZAF_Animalia_Spiders_2021.pdf</v>
      </c>
      <c r="AC2712" s="8"/>
      <c r="AD2712" t="s">
        <v>7621</v>
      </c>
      <c r="AE2712" s="1" t="s">
        <v>7622</v>
      </c>
      <c r="AF2712" t="s">
        <v>87</v>
      </c>
    </row>
    <row r="2713" spans="1:32" ht="15" customHeight="1">
      <c r="A2713">
        <v>2758</v>
      </c>
      <c r="B2713" t="s">
        <v>252</v>
      </c>
      <c r="C2713" s="15" t="s">
        <v>1450</v>
      </c>
      <c r="D2713" t="s">
        <v>34</v>
      </c>
      <c r="E2713" t="s">
        <v>34</v>
      </c>
      <c r="F2713" t="s">
        <v>34</v>
      </c>
      <c r="G2713" t="s">
        <v>34</v>
      </c>
      <c r="H2713" t="s">
        <v>34</v>
      </c>
      <c r="I2713" t="s">
        <v>1451</v>
      </c>
      <c r="J2713" t="s">
        <v>1452</v>
      </c>
      <c r="K2713" t="s">
        <v>96</v>
      </c>
      <c r="P2713" t="s">
        <v>3821</v>
      </c>
      <c r="Q2713" s="15" t="s">
        <v>41</v>
      </c>
      <c r="R2713" s="44" t="s">
        <v>4421</v>
      </c>
      <c r="S2713" s="31" t="s">
        <v>4422</v>
      </c>
      <c r="T2713" t="s">
        <v>3500</v>
      </c>
      <c r="U2713" t="s">
        <v>72</v>
      </c>
      <c r="W2713">
        <v>2024</v>
      </c>
      <c r="X2713" t="s">
        <v>46</v>
      </c>
      <c r="Z2713" s="2"/>
      <c r="AB2713" t="s">
        <v>2966</v>
      </c>
      <c r="AC2713" s="5"/>
      <c r="AD2713" t="e">
        <v>#N/A</v>
      </c>
      <c r="AE2713" s="1" t="s">
        <v>4423</v>
      </c>
      <c r="AF2713" t="str">
        <f>VLOOKUP(AE2713,[1]urls_output!$A:$B,2,FALSE)</f>
        <v>T</v>
      </c>
    </row>
    <row r="2714" spans="1:32" ht="15" customHeight="1">
      <c r="A2714">
        <v>2759</v>
      </c>
      <c r="B2714" t="s">
        <v>252</v>
      </c>
      <c r="C2714" t="s">
        <v>1450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1451</v>
      </c>
      <c r="J2714" t="s">
        <v>1452</v>
      </c>
      <c r="K2714" t="s">
        <v>37</v>
      </c>
      <c r="L2714" t="s">
        <v>177</v>
      </c>
      <c r="M2714" t="s">
        <v>178</v>
      </c>
      <c r="P2714" t="s">
        <v>5166</v>
      </c>
      <c r="Q2714" t="s">
        <v>41</v>
      </c>
      <c r="R2714" s="44" t="s">
        <v>5231</v>
      </c>
      <c r="S2714" s="31" t="s">
        <v>5232</v>
      </c>
      <c r="T2714" t="s">
        <v>44</v>
      </c>
      <c r="U2714" t="s">
        <v>72</v>
      </c>
      <c r="W2714">
        <v>2021</v>
      </c>
      <c r="X2714" t="s">
        <v>46</v>
      </c>
      <c r="Z2714" s="2"/>
      <c r="AB2714" t="str">
        <f t="shared" ref="AB2714:AB2720" si="72">IF(D2714="NA",   I2714&amp;"_"&amp;K2714&amp;"_"&amp;P2714&amp;"_"&amp;W2714&amp;"."&amp;T2714, I2714&amp;"_"&amp;D2714&amp;"_"&amp;K2714&amp;"_"&amp;P2714&amp;"_"&amp;W2714&amp;"."&amp;T2714)</f>
        <v>ZAF_Animalia_Freshwater Fishes_2021.pdf</v>
      </c>
      <c r="AC2714" s="8"/>
      <c r="AD2714" t="s">
        <v>5233</v>
      </c>
      <c r="AE2714" s="1" t="s">
        <v>5234</v>
      </c>
      <c r="AF2714" t="s">
        <v>87</v>
      </c>
    </row>
    <row r="2715" spans="1:32" ht="15" customHeight="1">
      <c r="A2715">
        <v>2760</v>
      </c>
      <c r="B2715" t="s">
        <v>252</v>
      </c>
      <c r="C2715" t="s">
        <v>1450</v>
      </c>
      <c r="D2715" t="s">
        <v>34</v>
      </c>
      <c r="E2715" t="s">
        <v>34</v>
      </c>
      <c r="F2715" t="s">
        <v>34</v>
      </c>
      <c r="G2715" t="s">
        <v>34</v>
      </c>
      <c r="H2715" t="s">
        <v>34</v>
      </c>
      <c r="I2715" t="s">
        <v>1451</v>
      </c>
      <c r="J2715" t="s">
        <v>1452</v>
      </c>
      <c r="K2715" t="s">
        <v>37</v>
      </c>
      <c r="L2715" t="s">
        <v>177</v>
      </c>
      <c r="M2715" t="s">
        <v>178</v>
      </c>
      <c r="P2715" t="s">
        <v>3709</v>
      </c>
      <c r="Q2715" t="s">
        <v>41</v>
      </c>
      <c r="R2715" s="44" t="s">
        <v>3790</v>
      </c>
      <c r="S2715" s="31" t="s">
        <v>3791</v>
      </c>
      <c r="T2715" t="s">
        <v>44</v>
      </c>
      <c r="U2715" t="s">
        <v>72</v>
      </c>
      <c r="W2715">
        <v>1987</v>
      </c>
      <c r="X2715" t="s">
        <v>46</v>
      </c>
      <c r="Z2715" s="2"/>
      <c r="AB2715" t="str">
        <f t="shared" si="72"/>
        <v>ZAF_Animalia_Fishes_1987.pdf</v>
      </c>
      <c r="AC2715" s="8"/>
      <c r="AD2715" t="s">
        <v>3792</v>
      </c>
      <c r="AE2715" s="1" t="s">
        <v>3793</v>
      </c>
      <c r="AF2715" t="str">
        <f>VLOOKUP(AE2715,[1]urls_output!$A:$B,2,FALSE)</f>
        <v>T</v>
      </c>
    </row>
    <row r="2716" spans="1:32" ht="15" customHeight="1">
      <c r="A2716">
        <v>2761</v>
      </c>
      <c r="B2716" t="s">
        <v>252</v>
      </c>
      <c r="C2716" s="15" t="s">
        <v>1457</v>
      </c>
      <c r="D2716" t="s">
        <v>34</v>
      </c>
      <c r="E2716" t="s">
        <v>34</v>
      </c>
      <c r="F2716" t="s">
        <v>34</v>
      </c>
      <c r="G2716" t="s">
        <v>34</v>
      </c>
      <c r="H2716" t="s">
        <v>34</v>
      </c>
      <c r="I2716" t="s">
        <v>1458</v>
      </c>
      <c r="J2716" t="s">
        <v>1459</v>
      </c>
      <c r="K2716" t="s">
        <v>37</v>
      </c>
      <c r="L2716" t="s">
        <v>177</v>
      </c>
      <c r="M2716" t="s">
        <v>178</v>
      </c>
      <c r="N2716" t="s">
        <v>179</v>
      </c>
      <c r="O2716" t="s">
        <v>5282</v>
      </c>
      <c r="P2716" t="s">
        <v>5283</v>
      </c>
      <c r="Q2716" s="15" t="s">
        <v>41</v>
      </c>
      <c r="R2716" s="44" t="s">
        <v>5284</v>
      </c>
      <c r="S2716" s="31" t="s">
        <v>5285</v>
      </c>
      <c r="T2716" t="s">
        <v>44</v>
      </c>
      <c r="U2716" t="s">
        <v>72</v>
      </c>
      <c r="W2716">
        <v>2004</v>
      </c>
      <c r="X2716" t="s">
        <v>46</v>
      </c>
      <c r="Z2716" s="2"/>
      <c r="AB2716" t="str">
        <f t="shared" si="72"/>
        <v>LSO_Animalia_Frogs_2004.pdf</v>
      </c>
      <c r="AC2716" s="8"/>
      <c r="AD2716" t="s">
        <v>5286</v>
      </c>
      <c r="AE2716" s="1" t="s">
        <v>5287</v>
      </c>
      <c r="AF2716" t="s">
        <v>87</v>
      </c>
    </row>
    <row r="2717" spans="1:32" ht="15" customHeight="1">
      <c r="A2717">
        <v>2762</v>
      </c>
      <c r="B2717" t="s">
        <v>252</v>
      </c>
      <c r="C2717" s="15" t="s">
        <v>1450</v>
      </c>
      <c r="D2717" t="s">
        <v>34</v>
      </c>
      <c r="E2717" t="s">
        <v>34</v>
      </c>
      <c r="F2717" t="s">
        <v>34</v>
      </c>
      <c r="G2717" t="s">
        <v>34</v>
      </c>
      <c r="H2717" t="s">
        <v>34</v>
      </c>
      <c r="I2717" t="s">
        <v>1451</v>
      </c>
      <c r="J2717" t="s">
        <v>1452</v>
      </c>
      <c r="K2717" t="s">
        <v>37</v>
      </c>
      <c r="L2717" t="s">
        <v>177</v>
      </c>
      <c r="M2717" t="s">
        <v>178</v>
      </c>
      <c r="N2717" t="s">
        <v>179</v>
      </c>
      <c r="O2717" t="s">
        <v>5282</v>
      </c>
      <c r="P2717" t="s">
        <v>5283</v>
      </c>
      <c r="Q2717" s="15" t="s">
        <v>41</v>
      </c>
      <c r="R2717" s="44" t="s">
        <v>5284</v>
      </c>
      <c r="S2717" s="31" t="s">
        <v>5285</v>
      </c>
      <c r="T2717" t="s">
        <v>44</v>
      </c>
      <c r="U2717" t="s">
        <v>72</v>
      </c>
      <c r="W2717">
        <v>2004</v>
      </c>
      <c r="X2717" t="s">
        <v>46</v>
      </c>
      <c r="Z2717" s="2"/>
      <c r="AB2717" t="str">
        <f t="shared" si="72"/>
        <v>ZAF_Animalia_Frogs_2004.pdf</v>
      </c>
      <c r="AC2717" s="8"/>
      <c r="AD2717" t="s">
        <v>5286</v>
      </c>
      <c r="AE2717" s="1" t="s">
        <v>5287</v>
      </c>
      <c r="AF2717" t="s">
        <v>87</v>
      </c>
    </row>
    <row r="2718" spans="1:32" ht="15" customHeight="1">
      <c r="A2718">
        <v>2763</v>
      </c>
      <c r="B2718" t="s">
        <v>252</v>
      </c>
      <c r="C2718" s="15" t="s">
        <v>1463</v>
      </c>
      <c r="D2718" t="s">
        <v>34</v>
      </c>
      <c r="E2718" t="s">
        <v>34</v>
      </c>
      <c r="F2718" t="s">
        <v>34</v>
      </c>
      <c r="G2718" t="s">
        <v>34</v>
      </c>
      <c r="H2718" t="s">
        <v>34</v>
      </c>
      <c r="I2718" t="s">
        <v>1464</v>
      </c>
      <c r="J2718" t="s">
        <v>1465</v>
      </c>
      <c r="K2718" t="s">
        <v>37</v>
      </c>
      <c r="L2718" t="s">
        <v>177</v>
      </c>
      <c r="M2718" t="s">
        <v>178</v>
      </c>
      <c r="N2718" t="s">
        <v>179</v>
      </c>
      <c r="O2718" t="s">
        <v>5282</v>
      </c>
      <c r="P2718" t="s">
        <v>5283</v>
      </c>
      <c r="Q2718" s="15" t="s">
        <v>41</v>
      </c>
      <c r="R2718" s="44" t="s">
        <v>5284</v>
      </c>
      <c r="S2718" s="31" t="s">
        <v>5285</v>
      </c>
      <c r="T2718" t="s">
        <v>44</v>
      </c>
      <c r="U2718" t="s">
        <v>72</v>
      </c>
      <c r="W2718">
        <v>2004</v>
      </c>
      <c r="X2718" t="s">
        <v>46</v>
      </c>
      <c r="Z2718" s="2"/>
      <c r="AB2718" t="str">
        <f t="shared" si="72"/>
        <v>SWZ_Animalia_Frogs_2004.pdf</v>
      </c>
      <c r="AC2718" s="8"/>
      <c r="AD2718" t="s">
        <v>5286</v>
      </c>
      <c r="AE2718" s="1" t="s">
        <v>5287</v>
      </c>
      <c r="AF2718" t="s">
        <v>87</v>
      </c>
    </row>
    <row r="2719" spans="1:32" ht="15" customHeight="1">
      <c r="A2719">
        <v>2764</v>
      </c>
      <c r="B2719" t="s">
        <v>252</v>
      </c>
      <c r="C2719" s="15" t="s">
        <v>1450</v>
      </c>
      <c r="D2719" t="s">
        <v>34</v>
      </c>
      <c r="E2719" t="s">
        <v>34</v>
      </c>
      <c r="F2719" t="s">
        <v>34</v>
      </c>
      <c r="G2719" t="s">
        <v>34</v>
      </c>
      <c r="H2719" t="s">
        <v>34</v>
      </c>
      <c r="I2719" t="s">
        <v>1451</v>
      </c>
      <c r="J2719" t="s">
        <v>1452</v>
      </c>
      <c r="K2719" t="s">
        <v>37</v>
      </c>
      <c r="L2719" t="s">
        <v>38</v>
      </c>
      <c r="M2719" t="s">
        <v>55</v>
      </c>
      <c r="N2719" t="s">
        <v>56</v>
      </c>
      <c r="O2719" t="s">
        <v>817</v>
      </c>
      <c r="P2719" t="s">
        <v>817</v>
      </c>
      <c r="Q2719" s="15" t="s">
        <v>41</v>
      </c>
      <c r="R2719" s="44" t="s">
        <v>6891</v>
      </c>
      <c r="S2719" s="31" t="s">
        <v>6892</v>
      </c>
      <c r="T2719" t="s">
        <v>44</v>
      </c>
      <c r="U2719" t="s">
        <v>72</v>
      </c>
      <c r="W2719">
        <v>1999</v>
      </c>
      <c r="X2719" t="s">
        <v>46</v>
      </c>
      <c r="Z2719" s="2"/>
      <c r="AB2719" t="str">
        <f t="shared" si="72"/>
        <v>ZAF_Animalia_Odonata_1999.pdf</v>
      </c>
      <c r="AC2719" s="8"/>
      <c r="AD2719" t="s">
        <v>6893</v>
      </c>
      <c r="AE2719" s="1" t="s">
        <v>6894</v>
      </c>
      <c r="AF2719" t="s">
        <v>87</v>
      </c>
    </row>
    <row r="2720" spans="1:32" ht="15" customHeight="1">
      <c r="A2720">
        <v>2765</v>
      </c>
      <c r="B2720" t="s">
        <v>252</v>
      </c>
      <c r="C2720" s="15" t="s">
        <v>1450</v>
      </c>
      <c r="D2720" t="s">
        <v>34</v>
      </c>
      <c r="E2720" t="s">
        <v>34</v>
      </c>
      <c r="F2720" t="s">
        <v>34</v>
      </c>
      <c r="G2720" t="s">
        <v>34</v>
      </c>
      <c r="H2720" t="s">
        <v>34</v>
      </c>
      <c r="I2720" t="s">
        <v>1451</v>
      </c>
      <c r="J2720" t="s">
        <v>1452</v>
      </c>
      <c r="K2720" t="s">
        <v>37</v>
      </c>
      <c r="L2720" t="s">
        <v>177</v>
      </c>
      <c r="M2720" t="s">
        <v>178</v>
      </c>
      <c r="P2720" t="s">
        <v>5852</v>
      </c>
      <c r="Q2720" s="15" t="s">
        <v>41</v>
      </c>
      <c r="R2720" s="44" t="s">
        <v>5853</v>
      </c>
      <c r="S2720" s="31" t="s">
        <v>5854</v>
      </c>
      <c r="T2720" t="s">
        <v>44</v>
      </c>
      <c r="U2720" t="s">
        <v>72</v>
      </c>
      <c r="W2720">
        <v>2013</v>
      </c>
      <c r="X2720" t="s">
        <v>46</v>
      </c>
      <c r="Z2720" s="2"/>
      <c r="AB2720" t="str">
        <f t="shared" si="72"/>
        <v>ZAF_Animalia_LineFishes_2013.pdf</v>
      </c>
      <c r="AC2720" s="8"/>
      <c r="AD2720" t="s">
        <v>5855</v>
      </c>
      <c r="AE2720" s="1" t="s">
        <v>5856</v>
      </c>
      <c r="AF2720" t="str">
        <f>VLOOKUP(AE2720,[1]urls_output!$A:$B,2,FALSE)</f>
        <v>T</v>
      </c>
    </row>
    <row r="2721" spans="1:32" ht="15" customHeight="1">
      <c r="A2721">
        <v>2766</v>
      </c>
      <c r="B2721" t="s">
        <v>252</v>
      </c>
      <c r="C2721" s="15" t="s">
        <v>1450</v>
      </c>
      <c r="D2721" t="s">
        <v>34</v>
      </c>
      <c r="E2721" t="s">
        <v>34</v>
      </c>
      <c r="F2721" t="s">
        <v>34</v>
      </c>
      <c r="G2721" t="s">
        <v>34</v>
      </c>
      <c r="H2721" t="s">
        <v>34</v>
      </c>
      <c r="I2721" t="s">
        <v>1451</v>
      </c>
      <c r="J2721" t="s">
        <v>1452</v>
      </c>
      <c r="K2721" t="s">
        <v>37</v>
      </c>
      <c r="P2721" t="s">
        <v>2907</v>
      </c>
      <c r="Q2721" s="15" t="s">
        <v>41</v>
      </c>
      <c r="R2721" s="44" t="s">
        <v>3499</v>
      </c>
      <c r="S2721" s="31" t="s">
        <v>3499</v>
      </c>
      <c r="T2721" t="s">
        <v>3500</v>
      </c>
      <c r="U2721" t="s">
        <v>72</v>
      </c>
      <c r="W2721">
        <v>2024</v>
      </c>
      <c r="X2721" t="s">
        <v>46</v>
      </c>
      <c r="Z2721" s="2"/>
      <c r="AB2721" t="s">
        <v>2966</v>
      </c>
      <c r="AC2721" s="5"/>
      <c r="AD2721" t="e">
        <v>#N/A</v>
      </c>
      <c r="AE2721" s="1" t="s">
        <v>3501</v>
      </c>
      <c r="AF2721" t="str">
        <f>VLOOKUP(AE2721,[1]urls_output!$A:$B,2,FALSE)</f>
        <v>T</v>
      </c>
    </row>
    <row r="2722" spans="1:32" ht="15" customHeight="1">
      <c r="A2722">
        <v>2767</v>
      </c>
      <c r="B2722" t="s">
        <v>252</v>
      </c>
      <c r="C2722" s="15" t="s">
        <v>1450</v>
      </c>
      <c r="D2722" t="s">
        <v>34</v>
      </c>
      <c r="E2722" t="s">
        <v>34</v>
      </c>
      <c r="F2722" t="s">
        <v>34</v>
      </c>
      <c r="G2722" t="s">
        <v>7623</v>
      </c>
      <c r="H2722" t="s">
        <v>34</v>
      </c>
      <c r="I2722" t="s">
        <v>1451</v>
      </c>
      <c r="J2722" t="s">
        <v>1452</v>
      </c>
      <c r="K2722" t="s">
        <v>37</v>
      </c>
      <c r="L2722" t="s">
        <v>38</v>
      </c>
      <c r="M2722" t="s">
        <v>166</v>
      </c>
      <c r="N2722" t="s">
        <v>167</v>
      </c>
      <c r="O2722" t="s">
        <v>7578</v>
      </c>
      <c r="P2722" t="s">
        <v>7579</v>
      </c>
      <c r="Q2722" s="15" t="s">
        <v>41</v>
      </c>
      <c r="R2722" s="44" t="s">
        <v>7624</v>
      </c>
      <c r="S2722" s="31" t="s">
        <v>7625</v>
      </c>
      <c r="T2722" t="s">
        <v>44</v>
      </c>
      <c r="U2722" t="s">
        <v>72</v>
      </c>
      <c r="W2722">
        <v>2024</v>
      </c>
      <c r="X2722" t="s">
        <v>46</v>
      </c>
      <c r="Z2722" s="2"/>
      <c r="AB2722" t="str">
        <f>IF(G2722="NA",   I2722&amp;"_"&amp;K2722&amp;"_"&amp;P2722&amp;"_"&amp;W2722&amp;"."&amp;T2722, I2722&amp;"_"&amp;G2722&amp;"_"&amp;K2722&amp;"_"&amp;P2722&amp;"_"&amp;W2722&amp;"."&amp;T2722)</f>
        <v>ZAF_Table Mountain National Park_Animalia_Spiders_2024.pdf</v>
      </c>
      <c r="AC2722" s="8"/>
      <c r="AD2722" t="e">
        <v>#N/A</v>
      </c>
      <c r="AE2722" s="1" t="s">
        <v>7626</v>
      </c>
      <c r="AF2722" t="s">
        <v>87</v>
      </c>
    </row>
    <row r="2723" spans="1:32" ht="15" customHeight="1">
      <c r="A2723">
        <v>2768</v>
      </c>
      <c r="B2723" t="s">
        <v>252</v>
      </c>
      <c r="C2723" s="15" t="s">
        <v>1450</v>
      </c>
      <c r="D2723" t="s">
        <v>34</v>
      </c>
      <c r="E2723" t="s">
        <v>34</v>
      </c>
      <c r="F2723" t="s">
        <v>34</v>
      </c>
      <c r="G2723" t="s">
        <v>34</v>
      </c>
      <c r="H2723" t="s">
        <v>34</v>
      </c>
      <c r="I2723" t="s">
        <v>1451</v>
      </c>
      <c r="J2723" t="s">
        <v>1452</v>
      </c>
      <c r="K2723" t="s">
        <v>96</v>
      </c>
      <c r="P2723" t="s">
        <v>6483</v>
      </c>
      <c r="Q2723" s="15" t="s">
        <v>41</v>
      </c>
      <c r="R2723" s="44" t="s">
        <v>6484</v>
      </c>
      <c r="S2723" s="31" t="s">
        <v>6485</v>
      </c>
      <c r="T2723" t="s">
        <v>44</v>
      </c>
      <c r="U2723" t="s">
        <v>72</v>
      </c>
      <c r="W2723">
        <v>2013</v>
      </c>
      <c r="X2723" t="s">
        <v>46</v>
      </c>
      <c r="Z2723" s="2"/>
      <c r="AB2723" t="str">
        <f t="shared" ref="AB2723:AB2735" si="73">IF(D2723="NA",   I2723&amp;"_"&amp;K2723&amp;"_"&amp;P2723&amp;"_"&amp;W2723&amp;"."&amp;T2723, I2723&amp;"_"&amp;D2723&amp;"_"&amp;K2723&amp;"_"&amp;P2723&amp;"_"&amp;W2723&amp;"."&amp;T2723)</f>
        <v>ZAF_Plantae_Medicinal plants_2013.pdf</v>
      </c>
      <c r="AC2723" s="8"/>
      <c r="AD2723" t="s">
        <v>6486</v>
      </c>
      <c r="AE2723" s="1" t="s">
        <v>6487</v>
      </c>
      <c r="AF2723" t="s">
        <v>87</v>
      </c>
    </row>
    <row r="2724" spans="1:32" ht="15" customHeight="1">
      <c r="A2724">
        <v>2769</v>
      </c>
      <c r="B2724" t="s">
        <v>252</v>
      </c>
      <c r="C2724" s="15" t="s">
        <v>7369</v>
      </c>
      <c r="D2724" t="s">
        <v>34</v>
      </c>
      <c r="E2724" t="s">
        <v>34</v>
      </c>
      <c r="F2724" t="s">
        <v>34</v>
      </c>
      <c r="G2724" t="s">
        <v>34</v>
      </c>
      <c r="H2724" t="s">
        <v>34</v>
      </c>
      <c r="I2724" t="s">
        <v>7370</v>
      </c>
      <c r="J2724" t="s">
        <v>7371</v>
      </c>
      <c r="K2724" t="s">
        <v>37</v>
      </c>
      <c r="L2724" t="s">
        <v>177</v>
      </c>
      <c r="M2724" t="s">
        <v>178</v>
      </c>
      <c r="N2724" t="s">
        <v>2291</v>
      </c>
      <c r="P2724" t="s">
        <v>7214</v>
      </c>
      <c r="Q2724" s="15" t="s">
        <v>41</v>
      </c>
      <c r="R2724" s="44" t="s">
        <v>7372</v>
      </c>
      <c r="S2724" s="31" t="s">
        <v>7373</v>
      </c>
      <c r="T2724" t="s">
        <v>44</v>
      </c>
      <c r="U2724" t="s">
        <v>72</v>
      </c>
      <c r="W2724">
        <v>2017</v>
      </c>
      <c r="X2724" t="s">
        <v>46</v>
      </c>
      <c r="Z2724" s="2"/>
      <c r="AA2724" t="s">
        <v>7374</v>
      </c>
      <c r="AB2724" t="str">
        <f t="shared" si="73"/>
        <v>LBY_Animalia_Reptiles_2017.pdf</v>
      </c>
      <c r="AC2724" s="8"/>
      <c r="AD2724" t="s">
        <v>7375</v>
      </c>
      <c r="AE2724" s="1" t="s">
        <v>7376</v>
      </c>
      <c r="AF2724" t="s">
        <v>87</v>
      </c>
    </row>
    <row r="2725" spans="1:32" ht="15" customHeight="1">
      <c r="A2725">
        <v>2770</v>
      </c>
      <c r="B2725" t="s">
        <v>252</v>
      </c>
      <c r="C2725" s="15" t="s">
        <v>2019</v>
      </c>
      <c r="D2725" t="s">
        <v>34</v>
      </c>
      <c r="E2725" t="s">
        <v>34</v>
      </c>
      <c r="F2725" t="s">
        <v>34</v>
      </c>
      <c r="G2725" t="s">
        <v>34</v>
      </c>
      <c r="H2725" t="s">
        <v>34</v>
      </c>
      <c r="I2725" t="s">
        <v>2020</v>
      </c>
      <c r="J2725" t="s">
        <v>2021</v>
      </c>
      <c r="K2725" t="s">
        <v>37</v>
      </c>
      <c r="L2725" t="s">
        <v>177</v>
      </c>
      <c r="M2725" t="s">
        <v>178</v>
      </c>
      <c r="N2725" t="s">
        <v>903</v>
      </c>
      <c r="O2725" t="s">
        <v>5715</v>
      </c>
      <c r="P2725" t="s">
        <v>5716</v>
      </c>
      <c r="Q2725" s="15" t="s">
        <v>41</v>
      </c>
      <c r="R2725" s="44" t="s">
        <v>5717</v>
      </c>
      <c r="S2725" s="31" t="s">
        <v>5718</v>
      </c>
      <c r="T2725" t="s">
        <v>44</v>
      </c>
      <c r="U2725" t="s">
        <v>72</v>
      </c>
      <c r="W2725">
        <v>2020</v>
      </c>
      <c r="X2725" t="s">
        <v>46</v>
      </c>
      <c r="Z2725" s="2"/>
      <c r="AB2725" t="str">
        <f t="shared" si="73"/>
        <v>MDG_Animalia_Lemurs_2020.pdf</v>
      </c>
      <c r="AC2725" s="8"/>
      <c r="AD2725" t="s">
        <v>5719</v>
      </c>
      <c r="AE2725" s="1" t="s">
        <v>5720</v>
      </c>
      <c r="AF2725" t="str">
        <f>VLOOKUP(AE2725,[1]urls_output!$A:$B,2,FALSE)</f>
        <v>T</v>
      </c>
    </row>
    <row r="2726" spans="1:32" ht="15" customHeight="1">
      <c r="A2726">
        <v>2771</v>
      </c>
      <c r="B2726" t="s">
        <v>252</v>
      </c>
      <c r="C2726" s="15" t="s">
        <v>2019</v>
      </c>
      <c r="D2726" t="s">
        <v>34</v>
      </c>
      <c r="E2726" t="s">
        <v>34</v>
      </c>
      <c r="F2726" t="s">
        <v>34</v>
      </c>
      <c r="G2726" t="s">
        <v>34</v>
      </c>
      <c r="H2726" t="s">
        <v>34</v>
      </c>
      <c r="I2726" t="s">
        <v>2020</v>
      </c>
      <c r="J2726" t="s">
        <v>2021</v>
      </c>
      <c r="K2726" t="s">
        <v>37</v>
      </c>
      <c r="L2726" t="s">
        <v>177</v>
      </c>
      <c r="M2726" t="s">
        <v>178</v>
      </c>
      <c r="P2726" t="s">
        <v>5166</v>
      </c>
      <c r="Q2726" s="15" t="s">
        <v>41</v>
      </c>
      <c r="R2726" s="44" t="s">
        <v>5235</v>
      </c>
      <c r="S2726" s="31" t="s">
        <v>5236</v>
      </c>
      <c r="T2726" t="s">
        <v>44</v>
      </c>
      <c r="U2726" t="s">
        <v>72</v>
      </c>
      <c r="W2726">
        <v>2004</v>
      </c>
      <c r="X2726" t="s">
        <v>46</v>
      </c>
      <c r="Z2726" s="2"/>
      <c r="AB2726" t="str">
        <f t="shared" si="73"/>
        <v>MDG_Animalia_Freshwater Fishes_2004.pdf</v>
      </c>
      <c r="AC2726" s="8"/>
      <c r="AD2726" t="s">
        <v>5237</v>
      </c>
      <c r="AE2726" s="1" t="s">
        <v>5238</v>
      </c>
      <c r="AF2726" t="str">
        <f>VLOOKUP(AE2726,[1]urls_output!$A:$B,2,FALSE)</f>
        <v>T</v>
      </c>
    </row>
    <row r="2727" spans="1:32" ht="15" customHeight="1">
      <c r="A2727">
        <v>2772</v>
      </c>
      <c r="B2727" t="s">
        <v>252</v>
      </c>
      <c r="C2727" s="15" t="s">
        <v>2019</v>
      </c>
      <c r="D2727" t="s">
        <v>34</v>
      </c>
      <c r="E2727" t="s">
        <v>34</v>
      </c>
      <c r="F2727" t="s">
        <v>34</v>
      </c>
      <c r="G2727" t="s">
        <v>34</v>
      </c>
      <c r="H2727" t="s">
        <v>34</v>
      </c>
      <c r="I2727" t="s">
        <v>2020</v>
      </c>
      <c r="J2727" t="s">
        <v>2021</v>
      </c>
      <c r="K2727" t="s">
        <v>96</v>
      </c>
      <c r="P2727" t="s">
        <v>7779</v>
      </c>
      <c r="Q2727" s="15" t="s">
        <v>41</v>
      </c>
      <c r="R2727" s="44" t="s">
        <v>7808</v>
      </c>
      <c r="S2727" s="31" t="s">
        <v>7809</v>
      </c>
      <c r="T2727" t="s">
        <v>44</v>
      </c>
      <c r="U2727" t="s">
        <v>72</v>
      </c>
      <c r="W2727">
        <v>2021</v>
      </c>
      <c r="X2727" t="s">
        <v>46</v>
      </c>
      <c r="Z2727" s="2"/>
      <c r="AB2727" t="str">
        <f t="shared" si="73"/>
        <v>MDG_Plantae_Trees_2021.pdf</v>
      </c>
      <c r="AC2727" s="8"/>
      <c r="AD2727" t="s">
        <v>7810</v>
      </c>
      <c r="AE2727" s="1" t="s">
        <v>7811</v>
      </c>
      <c r="AF2727" t="s">
        <v>87</v>
      </c>
    </row>
    <row r="2728" spans="1:32" ht="15" customHeight="1">
      <c r="A2728">
        <v>2773</v>
      </c>
      <c r="B2728" t="s">
        <v>252</v>
      </c>
      <c r="C2728" s="15" t="s">
        <v>2019</v>
      </c>
      <c r="D2728" t="s">
        <v>34</v>
      </c>
      <c r="E2728" t="s">
        <v>34</v>
      </c>
      <c r="F2728" t="s">
        <v>34</v>
      </c>
      <c r="G2728" t="s">
        <v>34</v>
      </c>
      <c r="H2728" t="s">
        <v>34</v>
      </c>
      <c r="I2728" t="s">
        <v>2020</v>
      </c>
      <c r="J2728" t="s">
        <v>2021</v>
      </c>
      <c r="K2728" t="s">
        <v>96</v>
      </c>
      <c r="P2728" t="s">
        <v>2707</v>
      </c>
      <c r="Q2728" s="15" t="s">
        <v>41</v>
      </c>
      <c r="R2728" s="44" t="s">
        <v>2708</v>
      </c>
      <c r="S2728" s="31" t="s">
        <v>2709</v>
      </c>
      <c r="T2728" t="s">
        <v>44</v>
      </c>
      <c r="U2728" t="s">
        <v>72</v>
      </c>
      <c r="W2728">
        <v>2020</v>
      </c>
      <c r="X2728" t="s">
        <v>46</v>
      </c>
      <c r="Z2728" s="2"/>
      <c r="AB2728" t="str">
        <f t="shared" si="73"/>
        <v>MDG_Plantae_Dry forest trees_2020.pdf</v>
      </c>
      <c r="AC2728" s="8"/>
      <c r="AD2728" t="s">
        <v>2710</v>
      </c>
      <c r="AE2728" s="1" t="s">
        <v>2711</v>
      </c>
      <c r="AF2728" t="s">
        <v>87</v>
      </c>
    </row>
    <row r="2729" spans="1:32" ht="15" customHeight="1">
      <c r="A2729">
        <v>2774</v>
      </c>
      <c r="B2729" t="s">
        <v>252</v>
      </c>
      <c r="C2729" s="15" t="s">
        <v>2019</v>
      </c>
      <c r="D2729" t="s">
        <v>34</v>
      </c>
      <c r="E2729" t="s">
        <v>34</v>
      </c>
      <c r="F2729" t="s">
        <v>34</v>
      </c>
      <c r="G2729" t="s">
        <v>34</v>
      </c>
      <c r="H2729" t="s">
        <v>34</v>
      </c>
      <c r="I2729" t="s">
        <v>2020</v>
      </c>
      <c r="J2729" t="s">
        <v>2021</v>
      </c>
      <c r="K2729" t="s">
        <v>96</v>
      </c>
      <c r="O2729" t="s">
        <v>7071</v>
      </c>
      <c r="P2729" t="s">
        <v>7066</v>
      </c>
      <c r="Q2729" s="15" t="s">
        <v>41</v>
      </c>
      <c r="R2729" s="44" t="s">
        <v>7075</v>
      </c>
      <c r="S2729" s="31" t="s">
        <v>7076</v>
      </c>
      <c r="T2729" t="s">
        <v>44</v>
      </c>
      <c r="U2729" t="s">
        <v>72</v>
      </c>
      <c r="W2729">
        <v>2014</v>
      </c>
      <c r="X2729" t="s">
        <v>46</v>
      </c>
      <c r="Z2729" s="2"/>
      <c r="AA2729" t="s">
        <v>7077</v>
      </c>
      <c r="AB2729" t="str">
        <f t="shared" si="73"/>
        <v>MDG_Plantae_Palms_2014.pdf</v>
      </c>
      <c r="AC2729" s="8"/>
      <c r="AD2729" t="s">
        <v>7078</v>
      </c>
      <c r="AE2729" s="1" t="s">
        <v>7079</v>
      </c>
      <c r="AF2729" t="str">
        <f>VLOOKUP(AE2729,[1]urls_output!$A:$B,2,FALSE)</f>
        <v>T</v>
      </c>
    </row>
    <row r="2730" spans="1:32" ht="15" customHeight="1">
      <c r="A2730">
        <v>2775</v>
      </c>
      <c r="B2730" t="s">
        <v>252</v>
      </c>
      <c r="C2730" s="15" t="s">
        <v>2019</v>
      </c>
      <c r="D2730" t="s">
        <v>34</v>
      </c>
      <c r="E2730" t="s">
        <v>34</v>
      </c>
      <c r="F2730" t="s">
        <v>34</v>
      </c>
      <c r="G2730" t="s">
        <v>34</v>
      </c>
      <c r="H2730" t="s">
        <v>34</v>
      </c>
      <c r="I2730" t="s">
        <v>2020</v>
      </c>
      <c r="J2730" t="s">
        <v>2021</v>
      </c>
      <c r="K2730" t="s">
        <v>96</v>
      </c>
      <c r="O2730" t="s">
        <v>7071</v>
      </c>
      <c r="P2730" t="s">
        <v>7066</v>
      </c>
      <c r="Q2730" s="15" t="s">
        <v>41</v>
      </c>
      <c r="R2730" s="44" t="s">
        <v>7080</v>
      </c>
      <c r="S2730" s="31" t="s">
        <v>7081</v>
      </c>
      <c r="T2730" t="s">
        <v>44</v>
      </c>
      <c r="U2730" t="s">
        <v>72</v>
      </c>
      <c r="W2730">
        <v>1995</v>
      </c>
      <c r="X2730" t="s">
        <v>46</v>
      </c>
      <c r="Z2730" s="2"/>
      <c r="AA2730" t="s">
        <v>7082</v>
      </c>
      <c r="AB2730" t="str">
        <f t="shared" si="73"/>
        <v>MDG_Plantae_Palms_1995.pdf</v>
      </c>
      <c r="AC2730" s="8"/>
      <c r="AD2730" t="s">
        <v>7083</v>
      </c>
      <c r="AE2730" s="1" t="s">
        <v>7084</v>
      </c>
      <c r="AF2730" t="str">
        <f>VLOOKUP(AE2730,[1]urls_output!$A:$B,2,FALSE)</f>
        <v>T</v>
      </c>
    </row>
    <row r="2731" spans="1:32" ht="15" customHeight="1">
      <c r="A2731">
        <v>2776</v>
      </c>
      <c r="B2731" t="s">
        <v>252</v>
      </c>
      <c r="C2731" s="15" t="s">
        <v>2019</v>
      </c>
      <c r="D2731" t="s">
        <v>34</v>
      </c>
      <c r="E2731" t="s">
        <v>34</v>
      </c>
      <c r="F2731" t="s">
        <v>34</v>
      </c>
      <c r="G2731" t="s">
        <v>34</v>
      </c>
      <c r="H2731" t="s">
        <v>34</v>
      </c>
      <c r="I2731" t="s">
        <v>2020</v>
      </c>
      <c r="J2731" t="s">
        <v>2021</v>
      </c>
      <c r="K2731" t="s">
        <v>96</v>
      </c>
      <c r="O2731" t="s">
        <v>6928</v>
      </c>
      <c r="P2731" t="s">
        <v>6929</v>
      </c>
      <c r="Q2731" s="15" t="s">
        <v>41</v>
      </c>
      <c r="R2731" s="44" t="s">
        <v>6942</v>
      </c>
      <c r="S2731" s="31" t="s">
        <v>6943</v>
      </c>
      <c r="T2731" t="s">
        <v>63</v>
      </c>
      <c r="U2731" t="s">
        <v>72</v>
      </c>
      <c r="W2731">
        <v>2023</v>
      </c>
      <c r="X2731" t="s">
        <v>46</v>
      </c>
      <c r="Z2731" s="2"/>
      <c r="AA2731" t="s">
        <v>6944</v>
      </c>
      <c r="AB2731" t="str">
        <f t="shared" si="73"/>
        <v>MDG_Plantae_Orchids_2023.xlsx</v>
      </c>
      <c r="AC2731" s="8"/>
      <c r="AD2731" t="s">
        <v>6945</v>
      </c>
      <c r="AE2731" s="1" t="s">
        <v>6946</v>
      </c>
      <c r="AF2731" t="s">
        <v>87</v>
      </c>
    </row>
    <row r="2732" spans="1:32" ht="15" customHeight="1">
      <c r="A2732">
        <v>2777</v>
      </c>
      <c r="B2732" t="s">
        <v>252</v>
      </c>
      <c r="C2732" s="15" t="s">
        <v>2019</v>
      </c>
      <c r="D2732" t="s">
        <v>34</v>
      </c>
      <c r="E2732" t="s">
        <v>34</v>
      </c>
      <c r="F2732" t="s">
        <v>34</v>
      </c>
      <c r="G2732" t="s">
        <v>34</v>
      </c>
      <c r="H2732" t="s">
        <v>34</v>
      </c>
      <c r="I2732" t="s">
        <v>2020</v>
      </c>
      <c r="J2732" t="s">
        <v>2021</v>
      </c>
      <c r="K2732" t="s">
        <v>96</v>
      </c>
      <c r="P2732" t="s">
        <v>1866</v>
      </c>
      <c r="Q2732" s="15" t="s">
        <v>41</v>
      </c>
      <c r="R2732" s="44" t="s">
        <v>2022</v>
      </c>
      <c r="S2732" s="31" t="s">
        <v>2023</v>
      </c>
      <c r="T2732" t="s">
        <v>44</v>
      </c>
      <c r="U2732" t="s">
        <v>72</v>
      </c>
      <c r="W2732">
        <v>2022</v>
      </c>
      <c r="X2732" t="s">
        <v>46</v>
      </c>
      <c r="Z2732" s="2"/>
      <c r="AB2732" t="str">
        <f t="shared" si="73"/>
        <v>MDG_Plantae_Bryophytes_2022.pdf</v>
      </c>
      <c r="AC2732" s="5"/>
      <c r="AD2732" t="e">
        <v>#N/A</v>
      </c>
      <c r="AE2732" s="1" t="s">
        <v>2024</v>
      </c>
      <c r="AF2732" t="s">
        <v>87</v>
      </c>
    </row>
    <row r="2733" spans="1:32" ht="15" customHeight="1">
      <c r="A2733">
        <v>2778</v>
      </c>
      <c r="B2733" t="s">
        <v>252</v>
      </c>
      <c r="C2733" s="15" t="s">
        <v>2019</v>
      </c>
      <c r="D2733" t="s">
        <v>34</v>
      </c>
      <c r="E2733" t="s">
        <v>34</v>
      </c>
      <c r="F2733" t="s">
        <v>34</v>
      </c>
      <c r="G2733" t="s">
        <v>34</v>
      </c>
      <c r="H2733" t="s">
        <v>34</v>
      </c>
      <c r="I2733" t="s">
        <v>2020</v>
      </c>
      <c r="J2733" t="s">
        <v>2021</v>
      </c>
      <c r="K2733" t="s">
        <v>37</v>
      </c>
      <c r="L2733" t="s">
        <v>177</v>
      </c>
      <c r="M2733" t="s">
        <v>178</v>
      </c>
      <c r="N2733" t="s">
        <v>179</v>
      </c>
      <c r="O2733" t="s">
        <v>5282</v>
      </c>
      <c r="P2733" t="s">
        <v>5283</v>
      </c>
      <c r="Q2733" s="15" t="s">
        <v>41</v>
      </c>
      <c r="R2733" s="44" t="s">
        <v>5288</v>
      </c>
      <c r="S2733" s="31" t="s">
        <v>5289</v>
      </c>
      <c r="T2733" t="s">
        <v>44</v>
      </c>
      <c r="U2733" t="s">
        <v>72</v>
      </c>
      <c r="W2733">
        <v>2005</v>
      </c>
      <c r="X2733" t="s">
        <v>46</v>
      </c>
      <c r="Z2733" s="2"/>
      <c r="AB2733" t="str">
        <f t="shared" si="73"/>
        <v>MDG_Animalia_Frogs_2005.pdf</v>
      </c>
      <c r="AC2733" s="8"/>
      <c r="AD2733" t="s">
        <v>5290</v>
      </c>
      <c r="AE2733" s="1" t="s">
        <v>5291</v>
      </c>
      <c r="AF2733" t="s">
        <v>87</v>
      </c>
    </row>
    <row r="2734" spans="1:32" ht="15" customHeight="1">
      <c r="A2734">
        <v>2779</v>
      </c>
      <c r="B2734" t="s">
        <v>252</v>
      </c>
      <c r="C2734" s="15" t="s">
        <v>2019</v>
      </c>
      <c r="D2734" t="s">
        <v>34</v>
      </c>
      <c r="E2734" t="s">
        <v>34</v>
      </c>
      <c r="F2734" t="s">
        <v>34</v>
      </c>
      <c r="G2734" t="s">
        <v>34</v>
      </c>
      <c r="H2734" t="s">
        <v>34</v>
      </c>
      <c r="I2734" t="s">
        <v>2020</v>
      </c>
      <c r="J2734" t="s">
        <v>2021</v>
      </c>
      <c r="K2734" t="s">
        <v>37</v>
      </c>
      <c r="L2734" t="s">
        <v>177</v>
      </c>
      <c r="M2734" t="s">
        <v>178</v>
      </c>
      <c r="N2734" t="s">
        <v>2291</v>
      </c>
      <c r="P2734" t="s">
        <v>7214</v>
      </c>
      <c r="Q2734" s="15" t="s">
        <v>41</v>
      </c>
      <c r="R2734" s="44" t="s">
        <v>7377</v>
      </c>
      <c r="S2734" s="31" t="s">
        <v>7378</v>
      </c>
      <c r="T2734" t="s">
        <v>6206</v>
      </c>
      <c r="U2734" t="s">
        <v>72</v>
      </c>
      <c r="W2734">
        <v>2014</v>
      </c>
      <c r="X2734" t="s">
        <v>46</v>
      </c>
      <c r="Z2734" s="2"/>
      <c r="AA2734" t="s">
        <v>7379</v>
      </c>
      <c r="AB2734" t="str">
        <f t="shared" si="73"/>
        <v>MDG_Animalia_Reptiles_2014.docx</v>
      </c>
      <c r="AC2734" s="8"/>
      <c r="AD2734" t="s">
        <v>7380</v>
      </c>
      <c r="AE2734" s="1" t="s">
        <v>7381</v>
      </c>
      <c r="AF2734" t="str">
        <f>VLOOKUP(AE2734,[1]urls_output!$A:$B,2,FALSE)</f>
        <v>T</v>
      </c>
    </row>
    <row r="2735" spans="1:32" ht="15" customHeight="1">
      <c r="A2735">
        <v>2780</v>
      </c>
      <c r="B2735" t="s">
        <v>252</v>
      </c>
      <c r="C2735" s="15" t="s">
        <v>5677</v>
      </c>
      <c r="D2735" t="s">
        <v>34</v>
      </c>
      <c r="E2735" t="s">
        <v>34</v>
      </c>
      <c r="F2735" t="s">
        <v>34</v>
      </c>
      <c r="G2735" t="s">
        <v>34</v>
      </c>
      <c r="H2735" t="s">
        <v>34</v>
      </c>
      <c r="I2735" t="s">
        <v>5678</v>
      </c>
      <c r="J2735" t="s">
        <v>5679</v>
      </c>
      <c r="K2735" t="s">
        <v>37</v>
      </c>
      <c r="L2735" t="s">
        <v>177</v>
      </c>
      <c r="M2735" t="s">
        <v>178</v>
      </c>
      <c r="N2735" t="s">
        <v>903</v>
      </c>
      <c r="P2735" t="s">
        <v>5680</v>
      </c>
      <c r="Q2735" s="15" t="s">
        <v>41</v>
      </c>
      <c r="R2735" s="44" t="s">
        <v>5681</v>
      </c>
      <c r="S2735" s="31" t="s">
        <v>5682</v>
      </c>
      <c r="T2735" t="s">
        <v>44</v>
      </c>
      <c r="U2735" t="s">
        <v>72</v>
      </c>
      <c r="W2735">
        <v>2022</v>
      </c>
      <c r="X2735" t="s">
        <v>46</v>
      </c>
      <c r="Z2735" s="2"/>
      <c r="AB2735" t="str">
        <f t="shared" si="73"/>
        <v>MRT_Animalia_Land Mammals_2022.pdf</v>
      </c>
      <c r="AC2735" s="8"/>
      <c r="AD2735" t="s">
        <v>5683</v>
      </c>
      <c r="AE2735" s="1" t="s">
        <v>5684</v>
      </c>
      <c r="AF2735" t="str">
        <f>VLOOKUP(AE2735,[1]urls_output!$A:$B,2,FALSE)</f>
        <v>T</v>
      </c>
    </row>
    <row r="2736" spans="1:32" ht="15" customHeight="1">
      <c r="A2736">
        <v>2781</v>
      </c>
      <c r="B2736" t="s">
        <v>252</v>
      </c>
      <c r="C2736" s="15" t="s">
        <v>1471</v>
      </c>
      <c r="D2736" t="s">
        <v>34</v>
      </c>
      <c r="E2736" t="s">
        <v>34</v>
      </c>
      <c r="F2736" t="s">
        <v>34</v>
      </c>
      <c r="G2736" t="s">
        <v>34</v>
      </c>
      <c r="H2736" t="s">
        <v>34</v>
      </c>
      <c r="I2736" t="s">
        <v>1472</v>
      </c>
      <c r="J2736" t="s">
        <v>1473</v>
      </c>
      <c r="K2736" t="s">
        <v>96</v>
      </c>
      <c r="P2736" t="s">
        <v>3821</v>
      </c>
      <c r="Q2736" s="15" t="s">
        <v>41</v>
      </c>
      <c r="R2736" s="44" t="s">
        <v>4424</v>
      </c>
      <c r="S2736" s="31" t="s">
        <v>4425</v>
      </c>
      <c r="T2736" t="s">
        <v>44</v>
      </c>
      <c r="U2736" t="s">
        <v>45</v>
      </c>
      <c r="W2736">
        <v>2016</v>
      </c>
      <c r="X2736" t="s">
        <v>46</v>
      </c>
      <c r="Z2736" s="2"/>
      <c r="AA2736" t="s">
        <v>4426</v>
      </c>
      <c r="AB2736" t="s">
        <v>4427</v>
      </c>
      <c r="AC2736" s="8"/>
      <c r="AD2736" t="e">
        <v>#N/A</v>
      </c>
      <c r="AE2736" s="1" t="s">
        <v>4428</v>
      </c>
      <c r="AF2736" t="str">
        <f>VLOOKUP(AE2736,[1]urls_output!$A:$B,2,FALSE)</f>
        <v>T</v>
      </c>
    </row>
    <row r="2737" spans="1:32" ht="15" customHeight="1">
      <c r="A2737">
        <v>2782</v>
      </c>
      <c r="B2737" t="s">
        <v>252</v>
      </c>
      <c r="C2737" s="15" t="s">
        <v>1471</v>
      </c>
      <c r="D2737" t="s">
        <v>34</v>
      </c>
      <c r="E2737" t="s">
        <v>34</v>
      </c>
      <c r="F2737" t="s">
        <v>34</v>
      </c>
      <c r="G2737" t="s">
        <v>34</v>
      </c>
      <c r="H2737" t="s">
        <v>34</v>
      </c>
      <c r="I2737" t="s">
        <v>1472</v>
      </c>
      <c r="J2737" t="s">
        <v>1473</v>
      </c>
      <c r="K2737" t="s">
        <v>96</v>
      </c>
      <c r="P2737" t="s">
        <v>3821</v>
      </c>
      <c r="Q2737" s="15" t="s">
        <v>41</v>
      </c>
      <c r="R2737" s="44" t="s">
        <v>4429</v>
      </c>
      <c r="S2737" s="31" t="s">
        <v>4430</v>
      </c>
      <c r="T2737" t="s">
        <v>44</v>
      </c>
      <c r="U2737" t="s">
        <v>45</v>
      </c>
      <c r="W2737">
        <v>2017</v>
      </c>
      <c r="X2737" t="s">
        <v>46</v>
      </c>
      <c r="Z2737" s="2"/>
      <c r="AA2737" t="s">
        <v>4431</v>
      </c>
      <c r="AB2737" t="s">
        <v>4432</v>
      </c>
      <c r="AC2737" s="8"/>
      <c r="AD2737" t="s">
        <v>4433</v>
      </c>
      <c r="AE2737" s="1" t="s">
        <v>4428</v>
      </c>
      <c r="AF2737" t="str">
        <f>VLOOKUP(AE2737,[1]urls_output!$A:$B,2,FALSE)</f>
        <v>T</v>
      </c>
    </row>
    <row r="2738" spans="1:32" ht="15" customHeight="1">
      <c r="A2738">
        <v>2783</v>
      </c>
      <c r="B2738" t="s">
        <v>252</v>
      </c>
      <c r="C2738" s="15" t="s">
        <v>1471</v>
      </c>
      <c r="D2738" t="s">
        <v>34</v>
      </c>
      <c r="E2738" t="s">
        <v>34</v>
      </c>
      <c r="F2738" t="s">
        <v>34</v>
      </c>
      <c r="G2738" t="s">
        <v>34</v>
      </c>
      <c r="H2738" t="s">
        <v>34</v>
      </c>
      <c r="I2738" t="s">
        <v>1472</v>
      </c>
      <c r="J2738" t="s">
        <v>1473</v>
      </c>
      <c r="K2738" t="s">
        <v>96</v>
      </c>
      <c r="P2738" t="s">
        <v>3821</v>
      </c>
      <c r="Q2738" s="15" t="s">
        <v>41</v>
      </c>
      <c r="R2738" s="44" t="s">
        <v>4434</v>
      </c>
      <c r="S2738" s="31" t="s">
        <v>4435</v>
      </c>
      <c r="T2738" t="s">
        <v>44</v>
      </c>
      <c r="U2738" t="s">
        <v>45</v>
      </c>
      <c r="W2738">
        <v>2017</v>
      </c>
      <c r="X2738" t="s">
        <v>46</v>
      </c>
      <c r="Z2738" s="2"/>
      <c r="AA2738" t="s">
        <v>4436</v>
      </c>
      <c r="AB2738" t="s">
        <v>4437</v>
      </c>
      <c r="AC2738" s="8"/>
      <c r="AD2738" t="s">
        <v>4438</v>
      </c>
      <c r="AE2738" s="1" t="s">
        <v>4428</v>
      </c>
      <c r="AF2738" t="str">
        <f>VLOOKUP(AE2738,[1]urls_output!$A:$B,2,FALSE)</f>
        <v>T</v>
      </c>
    </row>
    <row r="2739" spans="1:32" ht="15" customHeight="1">
      <c r="A2739">
        <v>2784</v>
      </c>
      <c r="B2739" t="s">
        <v>252</v>
      </c>
      <c r="C2739" s="15" t="s">
        <v>1471</v>
      </c>
      <c r="D2739" t="s">
        <v>34</v>
      </c>
      <c r="E2739" t="s">
        <v>34</v>
      </c>
      <c r="F2739" t="s">
        <v>34</v>
      </c>
      <c r="G2739" t="s">
        <v>34</v>
      </c>
      <c r="H2739" t="s">
        <v>34</v>
      </c>
      <c r="I2739" t="s">
        <v>1472</v>
      </c>
      <c r="J2739" t="s">
        <v>1473</v>
      </c>
      <c r="K2739" t="s">
        <v>96</v>
      </c>
      <c r="P2739" t="s">
        <v>3821</v>
      </c>
      <c r="Q2739" s="15" t="s">
        <v>41</v>
      </c>
      <c r="R2739" s="44" t="s">
        <v>4439</v>
      </c>
      <c r="S2739" s="31" t="s">
        <v>4440</v>
      </c>
      <c r="T2739" t="s">
        <v>44</v>
      </c>
      <c r="U2739" t="s">
        <v>45</v>
      </c>
      <c r="W2739">
        <v>2017</v>
      </c>
      <c r="X2739" t="s">
        <v>46</v>
      </c>
      <c r="Z2739" s="2"/>
      <c r="AA2739" t="s">
        <v>4441</v>
      </c>
      <c r="AB2739" t="s">
        <v>4442</v>
      </c>
      <c r="AC2739" s="8"/>
      <c r="AD2739" t="s">
        <v>4443</v>
      </c>
      <c r="AE2739" s="1" t="s">
        <v>4428</v>
      </c>
      <c r="AF2739" t="str">
        <f>VLOOKUP(AE2739,[1]urls_output!$A:$B,2,FALSE)</f>
        <v>T</v>
      </c>
    </row>
    <row r="2740" spans="1:32" ht="15" customHeight="1">
      <c r="A2740">
        <v>2785</v>
      </c>
      <c r="B2740" t="s">
        <v>252</v>
      </c>
      <c r="C2740" s="15" t="s">
        <v>1471</v>
      </c>
      <c r="D2740" t="s">
        <v>34</v>
      </c>
      <c r="E2740" t="s">
        <v>34</v>
      </c>
      <c r="F2740" t="s">
        <v>34</v>
      </c>
      <c r="G2740" t="s">
        <v>34</v>
      </c>
      <c r="H2740" t="s">
        <v>34</v>
      </c>
      <c r="I2740" t="s">
        <v>1472</v>
      </c>
      <c r="J2740" t="s">
        <v>1473</v>
      </c>
      <c r="K2740" t="s">
        <v>96</v>
      </c>
      <c r="P2740" t="s">
        <v>3821</v>
      </c>
      <c r="Q2740" s="15" t="s">
        <v>41</v>
      </c>
      <c r="R2740" s="44" t="s">
        <v>4444</v>
      </c>
      <c r="S2740" s="31" t="s">
        <v>4445</v>
      </c>
      <c r="T2740" t="s">
        <v>44</v>
      </c>
      <c r="U2740" t="s">
        <v>45</v>
      </c>
      <c r="W2740">
        <v>2018</v>
      </c>
      <c r="X2740" t="s">
        <v>46</v>
      </c>
      <c r="Z2740" s="2"/>
      <c r="AA2740" t="s">
        <v>4446</v>
      </c>
      <c r="AB2740" t="s">
        <v>4447</v>
      </c>
      <c r="AC2740" s="8"/>
      <c r="AD2740" t="s">
        <v>4448</v>
      </c>
      <c r="AE2740" s="1" t="s">
        <v>4428</v>
      </c>
      <c r="AF2740" t="str">
        <f>VLOOKUP(AE2740,[1]urls_output!$A:$B,2,FALSE)</f>
        <v>T</v>
      </c>
    </row>
    <row r="2741" spans="1:32" ht="15" customHeight="1">
      <c r="A2741">
        <v>2786</v>
      </c>
      <c r="B2741" t="s">
        <v>252</v>
      </c>
      <c r="C2741" s="15" t="s">
        <v>1471</v>
      </c>
      <c r="D2741" t="s">
        <v>34</v>
      </c>
      <c r="E2741" t="s">
        <v>34</v>
      </c>
      <c r="F2741" t="s">
        <v>34</v>
      </c>
      <c r="G2741" t="s">
        <v>34</v>
      </c>
      <c r="H2741" t="s">
        <v>34</v>
      </c>
      <c r="I2741" t="s">
        <v>1472</v>
      </c>
      <c r="J2741" t="s">
        <v>1473</v>
      </c>
      <c r="K2741" t="s">
        <v>96</v>
      </c>
      <c r="P2741" t="s">
        <v>3821</v>
      </c>
      <c r="Q2741" s="15" t="s">
        <v>41</v>
      </c>
      <c r="R2741" s="44" t="s">
        <v>4449</v>
      </c>
      <c r="S2741" s="31" t="s">
        <v>4450</v>
      </c>
      <c r="T2741" t="s">
        <v>44</v>
      </c>
      <c r="U2741" t="s">
        <v>45</v>
      </c>
      <c r="W2741">
        <v>2018</v>
      </c>
      <c r="X2741" t="s">
        <v>46</v>
      </c>
      <c r="Z2741" s="2"/>
      <c r="AA2741" t="s">
        <v>4451</v>
      </c>
      <c r="AB2741" t="s">
        <v>4452</v>
      </c>
      <c r="AC2741" s="8"/>
      <c r="AD2741" t="s">
        <v>4453</v>
      </c>
      <c r="AE2741" s="1" t="s">
        <v>4428</v>
      </c>
      <c r="AF2741" t="str">
        <f>VLOOKUP(AE2741,[1]urls_output!$A:$B,2,FALSE)</f>
        <v>T</v>
      </c>
    </row>
    <row r="2742" spans="1:32" ht="15" customHeight="1">
      <c r="A2742">
        <v>2787</v>
      </c>
      <c r="B2742" t="s">
        <v>252</v>
      </c>
      <c r="C2742" s="15" t="s">
        <v>1471</v>
      </c>
      <c r="D2742" t="s">
        <v>34</v>
      </c>
      <c r="E2742" t="s">
        <v>34</v>
      </c>
      <c r="F2742" t="s">
        <v>34</v>
      </c>
      <c r="G2742" t="s">
        <v>34</v>
      </c>
      <c r="H2742" t="s">
        <v>34</v>
      </c>
      <c r="I2742" t="s">
        <v>1472</v>
      </c>
      <c r="J2742" t="s">
        <v>1473</v>
      </c>
      <c r="K2742" t="s">
        <v>96</v>
      </c>
      <c r="P2742" t="s">
        <v>3821</v>
      </c>
      <c r="Q2742" s="15" t="s">
        <v>41</v>
      </c>
      <c r="R2742" s="44" t="s">
        <v>4454</v>
      </c>
      <c r="S2742" s="31" t="s">
        <v>4455</v>
      </c>
      <c r="T2742" t="s">
        <v>44</v>
      </c>
      <c r="U2742" t="s">
        <v>45</v>
      </c>
      <c r="W2742">
        <v>2018</v>
      </c>
      <c r="X2742" t="s">
        <v>46</v>
      </c>
      <c r="Z2742" s="2"/>
      <c r="AA2742" t="s">
        <v>4456</v>
      </c>
      <c r="AB2742" t="s">
        <v>4457</v>
      </c>
      <c r="AC2742" s="8"/>
      <c r="AD2742" t="s">
        <v>4458</v>
      </c>
      <c r="AE2742" s="1" t="s">
        <v>4428</v>
      </c>
      <c r="AF2742" t="str">
        <f>VLOOKUP(AE2742,[1]urls_output!$A:$B,2,FALSE)</f>
        <v>T</v>
      </c>
    </row>
    <row r="2743" spans="1:32" ht="15" customHeight="1">
      <c r="A2743">
        <v>2788</v>
      </c>
      <c r="B2743" t="s">
        <v>252</v>
      </c>
      <c r="C2743" s="15" t="s">
        <v>1471</v>
      </c>
      <c r="D2743" t="s">
        <v>34</v>
      </c>
      <c r="E2743" t="s">
        <v>34</v>
      </c>
      <c r="F2743" t="s">
        <v>34</v>
      </c>
      <c r="G2743" t="s">
        <v>34</v>
      </c>
      <c r="H2743" t="s">
        <v>34</v>
      </c>
      <c r="I2743" t="s">
        <v>1472</v>
      </c>
      <c r="J2743" t="s">
        <v>1473</v>
      </c>
      <c r="K2743" t="s">
        <v>96</v>
      </c>
      <c r="P2743" t="s">
        <v>3821</v>
      </c>
      <c r="Q2743" s="15" t="s">
        <v>41</v>
      </c>
      <c r="R2743" s="44" t="s">
        <v>4459</v>
      </c>
      <c r="S2743" s="31" t="s">
        <v>4460</v>
      </c>
      <c r="T2743" t="s">
        <v>44</v>
      </c>
      <c r="U2743" t="s">
        <v>45</v>
      </c>
      <c r="W2743">
        <v>2018</v>
      </c>
      <c r="X2743" t="s">
        <v>46</v>
      </c>
      <c r="Z2743" s="2"/>
      <c r="AA2743" t="s">
        <v>4461</v>
      </c>
      <c r="AB2743" t="s">
        <v>4462</v>
      </c>
      <c r="AC2743" s="8"/>
      <c r="AD2743" t="s">
        <v>4463</v>
      </c>
      <c r="AE2743" s="1" t="s">
        <v>4428</v>
      </c>
      <c r="AF2743" t="str">
        <f>VLOOKUP(AE2743,[1]urls_output!$A:$B,2,FALSE)</f>
        <v>T</v>
      </c>
    </row>
    <row r="2744" spans="1:32" ht="15" customHeight="1">
      <c r="A2744">
        <v>2789</v>
      </c>
      <c r="B2744" t="s">
        <v>252</v>
      </c>
      <c r="C2744" s="15" t="s">
        <v>1471</v>
      </c>
      <c r="D2744" t="s">
        <v>34</v>
      </c>
      <c r="E2744" t="s">
        <v>34</v>
      </c>
      <c r="F2744" t="s">
        <v>34</v>
      </c>
      <c r="G2744" t="s">
        <v>34</v>
      </c>
      <c r="H2744" t="s">
        <v>34</v>
      </c>
      <c r="I2744" t="s">
        <v>1472</v>
      </c>
      <c r="J2744" t="s">
        <v>1473</v>
      </c>
      <c r="K2744" t="s">
        <v>96</v>
      </c>
      <c r="P2744" t="s">
        <v>3821</v>
      </c>
      <c r="Q2744" s="15" t="s">
        <v>41</v>
      </c>
      <c r="R2744" s="44" t="s">
        <v>4464</v>
      </c>
      <c r="S2744" s="31" t="s">
        <v>4465</v>
      </c>
      <c r="T2744" t="s">
        <v>44</v>
      </c>
      <c r="U2744" t="s">
        <v>45</v>
      </c>
      <c r="W2744">
        <v>2018</v>
      </c>
      <c r="X2744" t="s">
        <v>46</v>
      </c>
      <c r="Z2744" s="2"/>
      <c r="AA2744" t="s">
        <v>4466</v>
      </c>
      <c r="AB2744" t="s">
        <v>4467</v>
      </c>
      <c r="AC2744" s="8"/>
      <c r="AD2744" t="s">
        <v>4468</v>
      </c>
      <c r="AE2744" s="1" t="s">
        <v>4428</v>
      </c>
      <c r="AF2744" t="str">
        <f>VLOOKUP(AE2744,[1]urls_output!$A:$B,2,FALSE)</f>
        <v>T</v>
      </c>
    </row>
    <row r="2745" spans="1:32" ht="15" customHeight="1">
      <c r="A2745">
        <v>2790</v>
      </c>
      <c r="B2745" t="s">
        <v>252</v>
      </c>
      <c r="C2745" s="15" t="s">
        <v>1471</v>
      </c>
      <c r="D2745" t="s">
        <v>34</v>
      </c>
      <c r="E2745" t="s">
        <v>34</v>
      </c>
      <c r="F2745" t="s">
        <v>34</v>
      </c>
      <c r="G2745" t="s">
        <v>34</v>
      </c>
      <c r="H2745" t="s">
        <v>34</v>
      </c>
      <c r="I2745" t="s">
        <v>1472</v>
      </c>
      <c r="J2745" t="s">
        <v>1473</v>
      </c>
      <c r="K2745" t="s">
        <v>37</v>
      </c>
      <c r="L2745" t="s">
        <v>38</v>
      </c>
      <c r="M2745" t="s">
        <v>55</v>
      </c>
      <c r="N2745" t="s">
        <v>56</v>
      </c>
      <c r="O2745" t="s">
        <v>158</v>
      </c>
      <c r="P2745" t="s">
        <v>2050</v>
      </c>
      <c r="Q2745" s="15" t="s">
        <v>41</v>
      </c>
      <c r="R2745" s="44" t="s">
        <v>2215</v>
      </c>
      <c r="S2745" s="31" t="s">
        <v>2216</v>
      </c>
      <c r="T2745" t="s">
        <v>44</v>
      </c>
      <c r="U2745" t="s">
        <v>45</v>
      </c>
      <c r="W2745">
        <v>2019</v>
      </c>
      <c r="X2745" t="s">
        <v>46</v>
      </c>
      <c r="Z2745" s="2"/>
      <c r="AB2745" t="str">
        <f t="shared" ref="AB2745:AB2751" si="74">IF(D2745="NA",   I2745&amp;"_"&amp;K2745&amp;"_"&amp;P2745&amp;"_"&amp;W2745&amp;"."&amp;T2745, I2745&amp;"_"&amp;D2745&amp;"_"&amp;K2745&amp;"_"&amp;P2745&amp;"_"&amp;W2745&amp;"."&amp;T2745)</f>
        <v>MAR_Animalia_Butterflies_2019.pdf</v>
      </c>
      <c r="AC2745" s="8"/>
      <c r="AD2745" t="s">
        <v>2217</v>
      </c>
      <c r="AE2745" s="1" t="s">
        <v>2218</v>
      </c>
      <c r="AF2745" t="str">
        <f>VLOOKUP(AE2745,[1]urls_output!$A:$B,2,FALSE)</f>
        <v>T</v>
      </c>
    </row>
    <row r="2746" spans="1:32" ht="15" customHeight="1">
      <c r="A2746">
        <v>2791</v>
      </c>
      <c r="B2746" t="s">
        <v>252</v>
      </c>
      <c r="C2746" s="15" t="s">
        <v>1471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1472</v>
      </c>
      <c r="J2746" t="s">
        <v>1473</v>
      </c>
      <c r="K2746" t="s">
        <v>37</v>
      </c>
      <c r="L2746" t="s">
        <v>177</v>
      </c>
      <c r="M2746" t="s">
        <v>178</v>
      </c>
      <c r="N2746" t="s">
        <v>812</v>
      </c>
      <c r="P2746" t="s">
        <v>1146</v>
      </c>
      <c r="Q2746" s="15" t="s">
        <v>41</v>
      </c>
      <c r="R2746" s="44" t="s">
        <v>1474</v>
      </c>
      <c r="S2746" s="31" t="s">
        <v>1475</v>
      </c>
      <c r="T2746" t="s">
        <v>44</v>
      </c>
      <c r="U2746" t="s">
        <v>45</v>
      </c>
      <c r="W2746">
        <v>2011</v>
      </c>
      <c r="X2746" t="s">
        <v>46</v>
      </c>
      <c r="Z2746" s="2"/>
      <c r="AA2746" t="s">
        <v>1476</v>
      </c>
      <c r="AB2746" t="str">
        <f t="shared" si="74"/>
        <v>MAR_Animalia_Birds_2011.pdf</v>
      </c>
      <c r="AC2746" s="8"/>
      <c r="AD2746" t="s">
        <v>1477</v>
      </c>
      <c r="AE2746" s="1" t="s">
        <v>1478</v>
      </c>
      <c r="AF2746" t="s">
        <v>87</v>
      </c>
    </row>
    <row r="2747" spans="1:32" ht="15" customHeight="1">
      <c r="A2747">
        <v>2792</v>
      </c>
      <c r="B2747" t="s">
        <v>252</v>
      </c>
      <c r="C2747" s="15" t="s">
        <v>1471</v>
      </c>
      <c r="D2747" t="s">
        <v>34</v>
      </c>
      <c r="E2747" t="s">
        <v>34</v>
      </c>
      <c r="F2747" t="s">
        <v>34</v>
      </c>
      <c r="G2747" t="s">
        <v>34</v>
      </c>
      <c r="H2747" t="s">
        <v>34</v>
      </c>
      <c r="I2747" t="s">
        <v>1472</v>
      </c>
      <c r="J2747" t="s">
        <v>1473</v>
      </c>
      <c r="K2747" t="s">
        <v>96</v>
      </c>
      <c r="P2747" t="s">
        <v>6593</v>
      </c>
      <c r="Q2747" s="15" t="s">
        <v>41</v>
      </c>
      <c r="R2747" s="44" t="s">
        <v>6594</v>
      </c>
      <c r="S2747" s="31" t="s">
        <v>6595</v>
      </c>
      <c r="T2747" t="s">
        <v>44</v>
      </c>
      <c r="U2747" t="s">
        <v>72</v>
      </c>
      <c r="W2747">
        <v>2015</v>
      </c>
      <c r="X2747" t="s">
        <v>46</v>
      </c>
      <c r="Z2747" s="2"/>
      <c r="AB2747" t="str">
        <f t="shared" si="74"/>
        <v>MAR_Plantae_Monocotyledons_2015.pdf</v>
      </c>
      <c r="AC2747" s="8"/>
      <c r="AD2747" t="s">
        <v>6596</v>
      </c>
      <c r="AE2747" s="1" t="s">
        <v>6597</v>
      </c>
      <c r="AF2747" t="s">
        <v>87</v>
      </c>
    </row>
    <row r="2748" spans="1:32" ht="15" customHeight="1">
      <c r="A2748">
        <v>2793</v>
      </c>
      <c r="B2748" t="s">
        <v>252</v>
      </c>
      <c r="C2748" s="15" t="s">
        <v>731</v>
      </c>
      <c r="D2748" t="s">
        <v>34</v>
      </c>
      <c r="E2748" t="s">
        <v>34</v>
      </c>
      <c r="F2748" t="s">
        <v>34</v>
      </c>
      <c r="G2748" t="s">
        <v>34</v>
      </c>
      <c r="H2748" t="s">
        <v>34</v>
      </c>
      <c r="I2748" t="s">
        <v>732</v>
      </c>
      <c r="J2748" t="s">
        <v>733</v>
      </c>
      <c r="K2748" t="s">
        <v>37</v>
      </c>
      <c r="L2748" t="s">
        <v>177</v>
      </c>
      <c r="M2748" t="s">
        <v>178</v>
      </c>
      <c r="N2748" t="s">
        <v>179</v>
      </c>
      <c r="P2748" t="s">
        <v>180</v>
      </c>
      <c r="Q2748" s="15" t="s">
        <v>41</v>
      </c>
      <c r="R2748" s="44" t="s">
        <v>734</v>
      </c>
      <c r="S2748" s="31" t="s">
        <v>735</v>
      </c>
      <c r="T2748" t="s">
        <v>44</v>
      </c>
      <c r="U2748" t="s">
        <v>72</v>
      </c>
      <c r="W2748">
        <v>2020</v>
      </c>
      <c r="X2748" t="s">
        <v>46</v>
      </c>
      <c r="Z2748" s="2"/>
      <c r="AA2748" t="s">
        <v>736</v>
      </c>
      <c r="AB2748" t="str">
        <f t="shared" si="74"/>
        <v>MOZ_Animalia_Amphibians_2020.pdf</v>
      </c>
      <c r="AC2748" s="8"/>
      <c r="AD2748" t="s">
        <v>737</v>
      </c>
      <c r="AE2748" s="1" t="s">
        <v>738</v>
      </c>
      <c r="AF2748" t="str">
        <f>VLOOKUP(AE2748,[1]urls_output!$A:$B,2,FALSE)</f>
        <v>T</v>
      </c>
    </row>
    <row r="2749" spans="1:32" ht="15" customHeight="1">
      <c r="A2749">
        <v>2794</v>
      </c>
      <c r="B2749" t="s">
        <v>252</v>
      </c>
      <c r="C2749" s="15" t="s">
        <v>731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732</v>
      </c>
      <c r="J2749" t="s">
        <v>733</v>
      </c>
      <c r="K2749" t="s">
        <v>37</v>
      </c>
      <c r="L2749" t="s">
        <v>177</v>
      </c>
      <c r="M2749" t="s">
        <v>178</v>
      </c>
      <c r="N2749" t="s">
        <v>2291</v>
      </c>
      <c r="P2749" t="s">
        <v>7214</v>
      </c>
      <c r="Q2749" s="15" t="s">
        <v>41</v>
      </c>
      <c r="R2749" s="44" t="s">
        <v>734</v>
      </c>
      <c r="S2749" s="31" t="s">
        <v>735</v>
      </c>
      <c r="T2749" t="s">
        <v>44</v>
      </c>
      <c r="U2749" t="s">
        <v>72</v>
      </c>
      <c r="W2749">
        <v>2020</v>
      </c>
      <c r="X2749" t="s">
        <v>46</v>
      </c>
      <c r="Z2749" s="2"/>
      <c r="AA2749" t="s">
        <v>736</v>
      </c>
      <c r="AB2749" t="str">
        <f t="shared" si="74"/>
        <v>MOZ_Animalia_Reptiles_2020.pdf</v>
      </c>
      <c r="AC2749" s="8"/>
      <c r="AD2749" t="s">
        <v>737</v>
      </c>
      <c r="AE2749" s="1" t="s">
        <v>738</v>
      </c>
      <c r="AF2749" t="str">
        <f>VLOOKUP(AE2749,[1]urls_output!$A:$B,2,FALSE)</f>
        <v>T</v>
      </c>
    </row>
    <row r="2750" spans="1:32" ht="15" customHeight="1">
      <c r="A2750">
        <v>2795</v>
      </c>
      <c r="B2750" t="s">
        <v>252</v>
      </c>
      <c r="C2750" s="15" t="s">
        <v>731</v>
      </c>
      <c r="D2750" t="s">
        <v>34</v>
      </c>
      <c r="E2750" t="s">
        <v>34</v>
      </c>
      <c r="F2750" t="s">
        <v>34</v>
      </c>
      <c r="G2750" t="s">
        <v>34</v>
      </c>
      <c r="H2750" t="s">
        <v>34</v>
      </c>
      <c r="I2750" t="s">
        <v>732</v>
      </c>
      <c r="J2750" t="s">
        <v>733</v>
      </c>
      <c r="K2750" t="s">
        <v>37</v>
      </c>
      <c r="L2750" t="s">
        <v>177</v>
      </c>
      <c r="M2750" t="s">
        <v>178</v>
      </c>
      <c r="P2750" t="s">
        <v>5166</v>
      </c>
      <c r="Q2750" s="15" t="s">
        <v>41</v>
      </c>
      <c r="R2750" s="44" t="s">
        <v>734</v>
      </c>
      <c r="S2750" s="31" t="s">
        <v>735</v>
      </c>
      <c r="T2750" t="s">
        <v>44</v>
      </c>
      <c r="U2750" t="s">
        <v>72</v>
      </c>
      <c r="W2750">
        <v>2020</v>
      </c>
      <c r="X2750" t="s">
        <v>46</v>
      </c>
      <c r="Z2750" s="2"/>
      <c r="AA2750" t="s">
        <v>736</v>
      </c>
      <c r="AB2750" t="str">
        <f t="shared" si="74"/>
        <v>MOZ_Animalia_Freshwater Fishes_2020.pdf</v>
      </c>
      <c r="AC2750" s="8"/>
      <c r="AD2750" t="s">
        <v>737</v>
      </c>
      <c r="AE2750" s="1" t="s">
        <v>738</v>
      </c>
      <c r="AF2750" t="str">
        <f>VLOOKUP(AE2750,[1]urls_output!$A:$B,2,FALSE)</f>
        <v>T</v>
      </c>
    </row>
    <row r="2751" spans="1:32" ht="15" customHeight="1">
      <c r="A2751">
        <v>2796</v>
      </c>
      <c r="B2751" t="s">
        <v>252</v>
      </c>
      <c r="C2751" s="15" t="s">
        <v>731</v>
      </c>
      <c r="D2751" t="s">
        <v>34</v>
      </c>
      <c r="E2751" t="s">
        <v>34</v>
      </c>
      <c r="F2751" t="s">
        <v>34</v>
      </c>
      <c r="G2751" t="s">
        <v>34</v>
      </c>
      <c r="H2751" t="s">
        <v>34</v>
      </c>
      <c r="I2751" t="s">
        <v>732</v>
      </c>
      <c r="J2751" t="s">
        <v>733</v>
      </c>
      <c r="K2751" t="s">
        <v>37</v>
      </c>
      <c r="L2751" t="s">
        <v>38</v>
      </c>
      <c r="M2751" t="s">
        <v>55</v>
      </c>
      <c r="N2751" t="s">
        <v>56</v>
      </c>
      <c r="O2751" t="s">
        <v>158</v>
      </c>
      <c r="P2751" t="s">
        <v>2050</v>
      </c>
      <c r="Q2751" s="15" t="s">
        <v>41</v>
      </c>
      <c r="R2751" s="44" t="s">
        <v>734</v>
      </c>
      <c r="S2751" s="31" t="s">
        <v>735</v>
      </c>
      <c r="T2751" t="s">
        <v>44</v>
      </c>
      <c r="U2751" t="s">
        <v>72</v>
      </c>
      <c r="W2751">
        <v>2020</v>
      </c>
      <c r="X2751" t="s">
        <v>46</v>
      </c>
      <c r="Z2751" s="2"/>
      <c r="AA2751" t="s">
        <v>736</v>
      </c>
      <c r="AB2751" t="str">
        <f t="shared" si="74"/>
        <v>MOZ_Animalia_Butterflies_2020.pdf</v>
      </c>
      <c r="AC2751" s="8"/>
      <c r="AD2751" t="s">
        <v>737</v>
      </c>
      <c r="AE2751" s="1" t="s">
        <v>738</v>
      </c>
      <c r="AF2751" t="str">
        <f>VLOOKUP(AE2751,[1]urls_output!$A:$B,2,FALSE)</f>
        <v>T</v>
      </c>
    </row>
    <row r="2752" spans="1:32" ht="15" customHeight="1">
      <c r="A2752">
        <v>2797</v>
      </c>
      <c r="B2752" t="s">
        <v>252</v>
      </c>
      <c r="C2752" s="15" t="s">
        <v>731</v>
      </c>
      <c r="D2752" t="s">
        <v>34</v>
      </c>
      <c r="E2752" t="s">
        <v>34</v>
      </c>
      <c r="F2752" t="s">
        <v>34</v>
      </c>
      <c r="G2752" t="s">
        <v>34</v>
      </c>
      <c r="H2752" t="s">
        <v>34</v>
      </c>
      <c r="I2752" t="s">
        <v>732</v>
      </c>
      <c r="J2752" t="s">
        <v>733</v>
      </c>
      <c r="K2752" t="s">
        <v>96</v>
      </c>
      <c r="P2752" t="s">
        <v>3821</v>
      </c>
      <c r="Q2752" s="15" t="s">
        <v>41</v>
      </c>
      <c r="R2752" s="44" t="s">
        <v>3502</v>
      </c>
      <c r="S2752" s="31" t="s">
        <v>3503</v>
      </c>
      <c r="T2752" t="s">
        <v>3500</v>
      </c>
      <c r="U2752" t="s">
        <v>407</v>
      </c>
      <c r="W2752">
        <v>2024</v>
      </c>
      <c r="X2752" t="s">
        <v>46</v>
      </c>
      <c r="Z2752" s="2"/>
      <c r="AB2752" t="s">
        <v>2966</v>
      </c>
      <c r="AC2752" s="5"/>
      <c r="AD2752" t="e">
        <v>#N/A</v>
      </c>
      <c r="AE2752" s="1" t="s">
        <v>738</v>
      </c>
      <c r="AF2752" t="str">
        <f>VLOOKUP(AE2752,[1]urls_output!$A:$B,2,FALSE)</f>
        <v>T</v>
      </c>
    </row>
    <row r="2753" spans="1:32" ht="15" customHeight="1">
      <c r="A2753">
        <v>2798</v>
      </c>
      <c r="B2753" t="s">
        <v>252</v>
      </c>
      <c r="C2753" s="15" t="s">
        <v>731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732</v>
      </c>
      <c r="J2753" t="s">
        <v>733</v>
      </c>
      <c r="K2753" t="s">
        <v>37</v>
      </c>
      <c r="P2753" t="s">
        <v>2907</v>
      </c>
      <c r="Q2753" s="15" t="s">
        <v>41</v>
      </c>
      <c r="R2753" s="44" t="s">
        <v>3502</v>
      </c>
      <c r="S2753" s="31" t="s">
        <v>3503</v>
      </c>
      <c r="T2753" t="s">
        <v>3500</v>
      </c>
      <c r="U2753" t="s">
        <v>407</v>
      </c>
      <c r="W2753">
        <v>2024</v>
      </c>
      <c r="X2753" t="s">
        <v>46</v>
      </c>
      <c r="Z2753" s="2"/>
      <c r="AB2753" t="s">
        <v>2966</v>
      </c>
      <c r="AC2753" s="5"/>
      <c r="AD2753" t="e">
        <v>#N/A</v>
      </c>
      <c r="AE2753" s="1" t="s">
        <v>738</v>
      </c>
      <c r="AF2753" t="str">
        <f>VLOOKUP(AE2753,[1]urls_output!$A:$B,2,FALSE)</f>
        <v>T</v>
      </c>
    </row>
    <row r="2754" spans="1:32" ht="15" customHeight="1">
      <c r="A2754">
        <v>2799</v>
      </c>
      <c r="B2754" t="s">
        <v>252</v>
      </c>
      <c r="C2754" s="15" t="s">
        <v>731</v>
      </c>
      <c r="D2754" t="s">
        <v>34</v>
      </c>
      <c r="E2754" t="s">
        <v>34</v>
      </c>
      <c r="F2754" t="s">
        <v>34</v>
      </c>
      <c r="G2754" t="s">
        <v>34</v>
      </c>
      <c r="H2754" t="s">
        <v>34</v>
      </c>
      <c r="I2754" t="s">
        <v>732</v>
      </c>
      <c r="J2754" t="s">
        <v>733</v>
      </c>
      <c r="K2754" t="s">
        <v>96</v>
      </c>
      <c r="P2754" t="s">
        <v>3821</v>
      </c>
      <c r="Q2754" s="15" t="s">
        <v>41</v>
      </c>
      <c r="R2754" s="44" t="s">
        <v>4469</v>
      </c>
      <c r="S2754" s="31" t="s">
        <v>4470</v>
      </c>
      <c r="T2754" t="s">
        <v>63</v>
      </c>
      <c r="U2754" t="s">
        <v>72</v>
      </c>
      <c r="W2754">
        <v>2024</v>
      </c>
      <c r="X2754" t="s">
        <v>46</v>
      </c>
      <c r="Z2754" s="2"/>
      <c r="AA2754" t="s">
        <v>4471</v>
      </c>
      <c r="AB2754" t="str">
        <f t="shared" ref="AB2754:AB2762" si="75">IF(D2754="NA",   I2754&amp;"_"&amp;K2754&amp;"_"&amp;P2754&amp;"_"&amp;W2754&amp;"."&amp;T2754, I2754&amp;"_"&amp;D2754&amp;"_"&amp;K2754&amp;"_"&amp;P2754&amp;"_"&amp;W2754&amp;"."&amp;T2754)</f>
        <v>MOZ_Plantae_Flora_2024.xlsx</v>
      </c>
      <c r="AC2754" s="8"/>
      <c r="AD2754" t="s">
        <v>4472</v>
      </c>
      <c r="AE2754" s="1" t="s">
        <v>4473</v>
      </c>
      <c r="AF2754" t="str">
        <f>VLOOKUP(AE2754,[1]urls_output!$A:$B,2,FALSE)</f>
        <v>T</v>
      </c>
    </row>
    <row r="2755" spans="1:32" ht="15" customHeight="1">
      <c r="A2755">
        <v>2800</v>
      </c>
      <c r="B2755" t="s">
        <v>252</v>
      </c>
      <c r="C2755" s="15" t="s">
        <v>7812</v>
      </c>
      <c r="D2755" t="s">
        <v>34</v>
      </c>
      <c r="E2755" t="s">
        <v>34</v>
      </c>
      <c r="F2755" t="s">
        <v>34</v>
      </c>
      <c r="G2755" t="s">
        <v>34</v>
      </c>
      <c r="H2755" t="s">
        <v>34</v>
      </c>
      <c r="I2755" t="s">
        <v>7813</v>
      </c>
      <c r="J2755" t="s">
        <v>7814</v>
      </c>
      <c r="K2755" t="s">
        <v>96</v>
      </c>
      <c r="P2755" t="s">
        <v>7779</v>
      </c>
      <c r="Q2755" s="15" t="s">
        <v>41</v>
      </c>
      <c r="R2755" s="44" t="s">
        <v>7815</v>
      </c>
      <c r="S2755" s="31" t="s">
        <v>7816</v>
      </c>
      <c r="T2755" t="s">
        <v>44</v>
      </c>
      <c r="U2755" t="s">
        <v>72</v>
      </c>
      <c r="W2755">
        <v>2024</v>
      </c>
      <c r="X2755" t="s">
        <v>46</v>
      </c>
      <c r="Z2755" s="2"/>
      <c r="AB2755" t="str">
        <f t="shared" si="75"/>
        <v>NGA_Plantae_Trees_2024.pdf</v>
      </c>
      <c r="AC2755" s="8"/>
      <c r="AD2755" t="s">
        <v>7817</v>
      </c>
      <c r="AE2755" s="1" t="s">
        <v>7818</v>
      </c>
      <c r="AF2755" t="str">
        <f>VLOOKUP(AE2755,[1]urls_output!$A:$B,2,FALSE)</f>
        <v>T</v>
      </c>
    </row>
    <row r="2756" spans="1:32" ht="15" customHeight="1">
      <c r="A2756">
        <v>2801</v>
      </c>
      <c r="B2756" t="s">
        <v>252</v>
      </c>
      <c r="C2756" s="15" t="s">
        <v>739</v>
      </c>
      <c r="D2756" t="s">
        <v>34</v>
      </c>
      <c r="E2756" t="s">
        <v>34</v>
      </c>
      <c r="F2756" t="s">
        <v>34</v>
      </c>
      <c r="G2756" t="s">
        <v>34</v>
      </c>
      <c r="H2756" t="s">
        <v>34</v>
      </c>
      <c r="I2756" t="s">
        <v>740</v>
      </c>
      <c r="J2756" t="s">
        <v>741</v>
      </c>
      <c r="K2756" t="s">
        <v>37</v>
      </c>
      <c r="L2756" t="s">
        <v>177</v>
      </c>
      <c r="M2756" t="s">
        <v>178</v>
      </c>
      <c r="N2756" t="s">
        <v>179</v>
      </c>
      <c r="P2756" t="s">
        <v>180</v>
      </c>
      <c r="Q2756" s="15" t="s">
        <v>41</v>
      </c>
      <c r="R2756" s="44" t="s">
        <v>742</v>
      </c>
      <c r="S2756" s="31" t="s">
        <v>743</v>
      </c>
      <c r="T2756" t="s">
        <v>44</v>
      </c>
      <c r="U2756" t="s">
        <v>72</v>
      </c>
      <c r="W2756">
        <v>2023</v>
      </c>
      <c r="X2756" t="s">
        <v>46</v>
      </c>
      <c r="Z2756" s="2"/>
      <c r="AB2756" t="str">
        <f t="shared" si="75"/>
        <v>RWA_Animalia_Amphibians_2023.pdf</v>
      </c>
      <c r="AC2756" s="8"/>
      <c r="AD2756" t="s">
        <v>744</v>
      </c>
      <c r="AE2756" s="1" t="s">
        <v>745</v>
      </c>
      <c r="AF2756" t="s">
        <v>87</v>
      </c>
    </row>
    <row r="2757" spans="1:32" ht="15" customHeight="1">
      <c r="A2757">
        <v>2802</v>
      </c>
      <c r="B2757" t="s">
        <v>252</v>
      </c>
      <c r="C2757" t="s">
        <v>3702</v>
      </c>
      <c r="D2757" t="s">
        <v>34</v>
      </c>
      <c r="E2757" t="s">
        <v>34</v>
      </c>
      <c r="F2757" t="s">
        <v>34</v>
      </c>
      <c r="G2757" t="s">
        <v>34</v>
      </c>
      <c r="H2757" t="s">
        <v>34</v>
      </c>
      <c r="I2757" t="s">
        <v>3703</v>
      </c>
      <c r="J2757" t="s">
        <v>3704</v>
      </c>
      <c r="K2757" t="s">
        <v>96</v>
      </c>
      <c r="P2757" t="s">
        <v>3821</v>
      </c>
      <c r="Q2757" s="15" t="s">
        <v>41</v>
      </c>
      <c r="R2757" s="44" t="s">
        <v>4474</v>
      </c>
      <c r="S2757" s="55" t="s">
        <v>4475</v>
      </c>
      <c r="T2757" t="s">
        <v>44</v>
      </c>
      <c r="U2757" t="s">
        <v>72</v>
      </c>
      <c r="W2757">
        <v>2021</v>
      </c>
      <c r="X2757" t="s">
        <v>46</v>
      </c>
      <c r="Z2757" s="2"/>
      <c r="AB2757" t="str">
        <f t="shared" si="75"/>
        <v>STP_Plantae_Flora_2021.pdf</v>
      </c>
      <c r="AC2757" s="8"/>
      <c r="AD2757" t="s">
        <v>4476</v>
      </c>
      <c r="AE2757" s="1" t="s">
        <v>4477</v>
      </c>
      <c r="AF2757" t="str">
        <f>VLOOKUP(AE2757,[1]urls_output!$A:$B,2,FALSE)</f>
        <v>T</v>
      </c>
    </row>
    <row r="2758" spans="1:32" ht="15" customHeight="1">
      <c r="A2758">
        <v>2803</v>
      </c>
      <c r="B2758" t="s">
        <v>252</v>
      </c>
      <c r="C2758" t="s">
        <v>3702</v>
      </c>
      <c r="D2758" t="s">
        <v>34</v>
      </c>
      <c r="E2758" t="s">
        <v>34</v>
      </c>
      <c r="F2758" t="s">
        <v>34</v>
      </c>
      <c r="G2758" t="s">
        <v>34</v>
      </c>
      <c r="H2758" t="s">
        <v>34</v>
      </c>
      <c r="I2758" t="s">
        <v>3703</v>
      </c>
      <c r="J2758" t="s">
        <v>3704</v>
      </c>
      <c r="K2758" t="s">
        <v>96</v>
      </c>
      <c r="P2758" t="s">
        <v>3648</v>
      </c>
      <c r="Q2758" s="15" t="s">
        <v>41</v>
      </c>
      <c r="R2758" s="44" t="s">
        <v>3705</v>
      </c>
      <c r="S2758" s="31" t="s">
        <v>3706</v>
      </c>
      <c r="T2758" t="s">
        <v>44</v>
      </c>
      <c r="U2758" t="s">
        <v>72</v>
      </c>
      <c r="W2758">
        <v>2001</v>
      </c>
      <c r="X2758" t="s">
        <v>46</v>
      </c>
      <c r="Z2758" s="2"/>
      <c r="AB2758" t="str">
        <f t="shared" si="75"/>
        <v>STP_Plantae_Ferns_2001.pdf</v>
      </c>
      <c r="AC2758" s="8"/>
      <c r="AD2758" t="s">
        <v>3707</v>
      </c>
      <c r="AE2758" s="1" t="s">
        <v>3708</v>
      </c>
      <c r="AF2758" t="str">
        <f>VLOOKUP(AE2758,[1]urls_output!$A:$B,2,FALSE)</f>
        <v>T</v>
      </c>
    </row>
    <row r="2759" spans="1:32" ht="15" customHeight="1">
      <c r="A2759">
        <v>2804</v>
      </c>
      <c r="B2759" t="s">
        <v>252</v>
      </c>
      <c r="C2759" s="15" t="s">
        <v>3504</v>
      </c>
      <c r="D2759" t="s">
        <v>34</v>
      </c>
      <c r="E2759" t="s">
        <v>34</v>
      </c>
      <c r="F2759" t="s">
        <v>34</v>
      </c>
      <c r="G2759" t="s">
        <v>34</v>
      </c>
      <c r="H2759" t="s">
        <v>34</v>
      </c>
      <c r="I2759" t="s">
        <v>3505</v>
      </c>
      <c r="J2759" t="s">
        <v>3506</v>
      </c>
      <c r="K2759" t="s">
        <v>37</v>
      </c>
      <c r="P2759" t="s">
        <v>2907</v>
      </c>
      <c r="Q2759" s="15" t="s">
        <v>41</v>
      </c>
      <c r="R2759" s="44" t="s">
        <v>3507</v>
      </c>
      <c r="S2759" s="31" t="s">
        <v>3508</v>
      </c>
      <c r="T2759" t="s">
        <v>866</v>
      </c>
      <c r="U2759" t="s">
        <v>72</v>
      </c>
      <c r="W2759">
        <v>2018</v>
      </c>
      <c r="X2759" t="s">
        <v>46</v>
      </c>
      <c r="Z2759" s="2"/>
      <c r="AA2759" t="s">
        <v>3509</v>
      </c>
      <c r="AB2759" t="str">
        <f t="shared" si="75"/>
        <v>TGO_Animalia_Fauna_2018.zip</v>
      </c>
      <c r="AC2759" s="8"/>
      <c r="AD2759" t="s">
        <v>3510</v>
      </c>
      <c r="AE2759" s="1" t="s">
        <v>3511</v>
      </c>
      <c r="AF2759" t="str">
        <f>VLOOKUP(AE2759,[1]urls_output!$A:$B,2,FALSE)</f>
        <v>T</v>
      </c>
    </row>
    <row r="2760" spans="1:32" ht="15" customHeight="1">
      <c r="A2760">
        <v>2805</v>
      </c>
      <c r="B2760" t="s">
        <v>252</v>
      </c>
      <c r="C2760" s="15" t="s">
        <v>3504</v>
      </c>
      <c r="D2760" t="s">
        <v>34</v>
      </c>
      <c r="E2760" t="s">
        <v>34</v>
      </c>
      <c r="F2760" t="s">
        <v>34</v>
      </c>
      <c r="G2760" t="s">
        <v>34</v>
      </c>
      <c r="H2760" t="s">
        <v>34</v>
      </c>
      <c r="I2760" t="s">
        <v>3505</v>
      </c>
      <c r="J2760" t="s">
        <v>3506</v>
      </c>
      <c r="K2760" t="s">
        <v>96</v>
      </c>
      <c r="P2760" t="s">
        <v>3821</v>
      </c>
      <c r="Q2760" s="15" t="s">
        <v>41</v>
      </c>
      <c r="R2760" s="44" t="s">
        <v>4478</v>
      </c>
      <c r="S2760" s="31" t="s">
        <v>4479</v>
      </c>
      <c r="T2760" t="s">
        <v>866</v>
      </c>
      <c r="U2760" t="s">
        <v>72</v>
      </c>
      <c r="W2760">
        <v>2017</v>
      </c>
      <c r="X2760" t="s">
        <v>46</v>
      </c>
      <c r="Z2760" s="2"/>
      <c r="AB2760" t="str">
        <f t="shared" si="75"/>
        <v>TGO_Plantae_Flora_2017.zip</v>
      </c>
      <c r="AC2760" s="8"/>
      <c r="AD2760" t="s">
        <v>4480</v>
      </c>
      <c r="AE2760" s="1" t="s">
        <v>4481</v>
      </c>
      <c r="AF2760" t="s">
        <v>87</v>
      </c>
    </row>
    <row r="2761" spans="1:32" ht="15" customHeight="1">
      <c r="A2761">
        <v>2806</v>
      </c>
      <c r="B2761" t="s">
        <v>252</v>
      </c>
      <c r="C2761" s="15" t="s">
        <v>1479</v>
      </c>
      <c r="D2761" t="s">
        <v>34</v>
      </c>
      <c r="E2761" t="s">
        <v>34</v>
      </c>
      <c r="F2761" t="s">
        <v>34</v>
      </c>
      <c r="G2761" t="s">
        <v>34</v>
      </c>
      <c r="H2761" t="s">
        <v>34</v>
      </c>
      <c r="I2761" t="s">
        <v>1480</v>
      </c>
      <c r="J2761" t="s">
        <v>1481</v>
      </c>
      <c r="K2761" t="s">
        <v>37</v>
      </c>
      <c r="L2761" t="s">
        <v>177</v>
      </c>
      <c r="M2761" t="s">
        <v>178</v>
      </c>
      <c r="N2761" t="s">
        <v>812</v>
      </c>
      <c r="P2761" t="s">
        <v>1146</v>
      </c>
      <c r="Q2761" s="15" t="s">
        <v>41</v>
      </c>
      <c r="R2761" s="44" t="s">
        <v>1482</v>
      </c>
      <c r="S2761" s="31" t="s">
        <v>1483</v>
      </c>
      <c r="T2761" t="s">
        <v>44</v>
      </c>
      <c r="U2761" t="s">
        <v>72</v>
      </c>
      <c r="W2761">
        <v>2010</v>
      </c>
      <c r="X2761" t="s">
        <v>46</v>
      </c>
      <c r="Z2761" s="2"/>
      <c r="AA2761" t="s">
        <v>1484</v>
      </c>
      <c r="AB2761" t="str">
        <f t="shared" si="75"/>
        <v>ZWE_Animalia_Birds_2010.pdf</v>
      </c>
      <c r="AC2761" s="8"/>
      <c r="AD2761" t="s">
        <v>1485</v>
      </c>
      <c r="AE2761" s="1" t="s">
        <v>1486</v>
      </c>
      <c r="AF2761" t="str">
        <f>VLOOKUP(AE2761,[1]urls_output!$A:$B,2,FALSE)</f>
        <v>T</v>
      </c>
    </row>
    <row r="2762" spans="1:32" ht="15" customHeight="1">
      <c r="A2762">
        <v>2807</v>
      </c>
      <c r="B2762" t="s">
        <v>252</v>
      </c>
      <c r="C2762" s="15" t="s">
        <v>1479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1480</v>
      </c>
      <c r="J2762" t="s">
        <v>1481</v>
      </c>
      <c r="K2762" t="s">
        <v>96</v>
      </c>
      <c r="P2762" t="s">
        <v>3821</v>
      </c>
      <c r="Q2762" s="15" t="s">
        <v>41</v>
      </c>
      <c r="R2762" s="44" t="s">
        <v>4482</v>
      </c>
      <c r="S2762" s="31" t="s">
        <v>4483</v>
      </c>
      <c r="T2762" t="s">
        <v>63</v>
      </c>
      <c r="U2762" t="s">
        <v>72</v>
      </c>
      <c r="W2762">
        <v>2024</v>
      </c>
      <c r="X2762" t="s">
        <v>46</v>
      </c>
      <c r="AA2762" t="s">
        <v>4484</v>
      </c>
      <c r="AB2762" t="str">
        <f t="shared" si="75"/>
        <v>ZWE_Plantae_Flora_2024.xlsx</v>
      </c>
      <c r="AC2762" s="8"/>
      <c r="AD2762" t="s">
        <v>4485</v>
      </c>
      <c r="AE2762" s="1" t="s">
        <v>4486</v>
      </c>
      <c r="AF2762" t="str">
        <f>VLOOKUP(AE2762,[1]urls_output!$A:$B,2,FALSE)</f>
        <v>T</v>
      </c>
    </row>
    <row r="2763" spans="1:32" ht="15" customHeight="1">
      <c r="A2763">
        <v>2808</v>
      </c>
      <c r="B2763" t="s">
        <v>746</v>
      </c>
      <c r="C2763" s="25" t="s">
        <v>34</v>
      </c>
      <c r="D2763" t="s">
        <v>34</v>
      </c>
      <c r="E2763" t="s">
        <v>34</v>
      </c>
      <c r="F2763" t="s">
        <v>34</v>
      </c>
      <c r="G2763" t="s">
        <v>747</v>
      </c>
      <c r="H2763" t="s">
        <v>2364</v>
      </c>
      <c r="I2763" t="s">
        <v>8737</v>
      </c>
      <c r="J2763" t="s">
        <v>8738</v>
      </c>
      <c r="K2763" t="s">
        <v>749</v>
      </c>
      <c r="L2763" t="s">
        <v>177</v>
      </c>
      <c r="M2763" t="s">
        <v>178</v>
      </c>
      <c r="N2763" t="s">
        <v>903</v>
      </c>
      <c r="O2763" t="s">
        <v>2365</v>
      </c>
      <c r="P2763" t="s">
        <v>2366</v>
      </c>
      <c r="Q2763" t="s">
        <v>41</v>
      </c>
      <c r="R2763" s="44" t="s">
        <v>2367</v>
      </c>
      <c r="S2763" s="31" t="s">
        <v>2368</v>
      </c>
      <c r="T2763" t="s">
        <v>44</v>
      </c>
      <c r="U2763" t="s">
        <v>72</v>
      </c>
      <c r="W2763">
        <v>2006</v>
      </c>
      <c r="X2763" t="s">
        <v>46</v>
      </c>
      <c r="Z2763" s="2"/>
      <c r="AB2763" t="s">
        <v>2369</v>
      </c>
      <c r="AC2763" s="8"/>
      <c r="AD2763" t="s">
        <v>2370</v>
      </c>
      <c r="AE2763" s="1" t="s">
        <v>2371</v>
      </c>
      <c r="AF2763" t="str">
        <f>VLOOKUP(AE2763,[1]urls_output!$A:$B,2,FALSE)</f>
        <v>T</v>
      </c>
    </row>
    <row r="2764" spans="1:32" ht="15" customHeight="1">
      <c r="A2764">
        <v>2809</v>
      </c>
      <c r="B2764" t="s">
        <v>746</v>
      </c>
      <c r="C2764" s="25" t="s">
        <v>34</v>
      </c>
      <c r="D2764" t="s">
        <v>34</v>
      </c>
      <c r="E2764" t="s">
        <v>34</v>
      </c>
      <c r="F2764" t="s">
        <v>34</v>
      </c>
      <c r="G2764" t="s">
        <v>747</v>
      </c>
      <c r="H2764" t="s">
        <v>748</v>
      </c>
      <c r="I2764" t="s">
        <v>8739</v>
      </c>
      <c r="J2764" t="s">
        <v>8740</v>
      </c>
      <c r="K2764" t="s">
        <v>749</v>
      </c>
      <c r="L2764" t="s">
        <v>177</v>
      </c>
      <c r="M2764" t="s">
        <v>178</v>
      </c>
      <c r="N2764" t="s">
        <v>2291</v>
      </c>
      <c r="P2764" t="s">
        <v>7214</v>
      </c>
      <c r="Q2764" t="s">
        <v>41</v>
      </c>
      <c r="R2764" s="44" t="s">
        <v>750</v>
      </c>
      <c r="S2764" s="31" t="s">
        <v>751</v>
      </c>
      <c r="T2764" t="s">
        <v>44</v>
      </c>
      <c r="U2764" t="s">
        <v>72</v>
      </c>
      <c r="W2764">
        <v>2006</v>
      </c>
      <c r="X2764" t="s">
        <v>46</v>
      </c>
      <c r="Z2764" s="2"/>
      <c r="AB2764" t="s">
        <v>752</v>
      </c>
      <c r="AC2764" s="8"/>
      <c r="AD2764" t="s">
        <v>753</v>
      </c>
      <c r="AE2764" s="1" t="s">
        <v>754</v>
      </c>
      <c r="AF2764" t="str">
        <f>VLOOKUP(AE2764,[1]urls_output!$A:$B,2,FALSE)</f>
        <v>T</v>
      </c>
    </row>
    <row r="2765" spans="1:32" ht="15" customHeight="1">
      <c r="A2765">
        <v>2810</v>
      </c>
      <c r="B2765" t="s">
        <v>746</v>
      </c>
      <c r="C2765" s="25" t="s">
        <v>34</v>
      </c>
      <c r="D2765" t="s">
        <v>34</v>
      </c>
      <c r="E2765" t="s">
        <v>34</v>
      </c>
      <c r="F2765" t="s">
        <v>34</v>
      </c>
      <c r="G2765" t="s">
        <v>747</v>
      </c>
      <c r="H2765" t="s">
        <v>748</v>
      </c>
      <c r="I2765" t="s">
        <v>8739</v>
      </c>
      <c r="J2765" t="s">
        <v>8740</v>
      </c>
      <c r="K2765" t="s">
        <v>749</v>
      </c>
      <c r="L2765" t="s">
        <v>177</v>
      </c>
      <c r="M2765" t="s">
        <v>178</v>
      </c>
      <c r="N2765" t="s">
        <v>179</v>
      </c>
      <c r="P2765" t="s">
        <v>180</v>
      </c>
      <c r="Q2765" t="s">
        <v>41</v>
      </c>
      <c r="R2765" s="44" t="s">
        <v>750</v>
      </c>
      <c r="S2765" s="31" t="s">
        <v>751</v>
      </c>
      <c r="T2765" t="s">
        <v>44</v>
      </c>
      <c r="U2765" t="s">
        <v>72</v>
      </c>
      <c r="W2765">
        <v>2006</v>
      </c>
      <c r="X2765" t="s">
        <v>46</v>
      </c>
      <c r="Z2765" s="2"/>
      <c r="AB2765" t="s">
        <v>752</v>
      </c>
      <c r="AC2765" s="8"/>
      <c r="AD2765" t="s">
        <v>753</v>
      </c>
      <c r="AE2765" s="1" t="s">
        <v>754</v>
      </c>
      <c r="AF2765" t="str">
        <f>VLOOKUP(AE2765,[1]urls_output!$A:$B,2,FALSE)</f>
        <v>T</v>
      </c>
    </row>
    <row r="2766" spans="1:32" ht="15" customHeight="1">
      <c r="A2766">
        <v>2811</v>
      </c>
      <c r="B2766" t="s">
        <v>746</v>
      </c>
      <c r="C2766" s="25" t="s">
        <v>34</v>
      </c>
      <c r="D2766" t="s">
        <v>34</v>
      </c>
      <c r="E2766" t="s">
        <v>34</v>
      </c>
      <c r="F2766" t="s">
        <v>34</v>
      </c>
      <c r="G2766" t="s">
        <v>747</v>
      </c>
      <c r="H2766" t="s">
        <v>5239</v>
      </c>
      <c r="I2766" t="s">
        <v>8741</v>
      </c>
      <c r="J2766" t="s">
        <v>8742</v>
      </c>
      <c r="K2766" t="s">
        <v>749</v>
      </c>
      <c r="L2766" t="s">
        <v>177</v>
      </c>
      <c r="M2766" t="s">
        <v>178</v>
      </c>
      <c r="P2766" t="s">
        <v>5166</v>
      </c>
      <c r="Q2766" t="s">
        <v>41</v>
      </c>
      <c r="R2766" s="44" t="s">
        <v>5240</v>
      </c>
      <c r="S2766" s="31" t="s">
        <v>5241</v>
      </c>
      <c r="T2766" t="s">
        <v>44</v>
      </c>
      <c r="U2766" t="s">
        <v>72</v>
      </c>
      <c r="W2766">
        <v>2006</v>
      </c>
      <c r="X2766" t="s">
        <v>46</v>
      </c>
      <c r="Z2766" s="2"/>
      <c r="AB2766" t="s">
        <v>5242</v>
      </c>
      <c r="AC2766" s="8"/>
      <c r="AD2766" t="s">
        <v>5243</v>
      </c>
      <c r="AE2766" s="1" t="s">
        <v>5244</v>
      </c>
      <c r="AF2766" t="str">
        <f>VLOOKUP(AE2766,[1]urls_output!$A:$B,2,FALSE)</f>
        <v>T</v>
      </c>
    </row>
    <row r="2767" spans="1:32" ht="15" customHeight="1">
      <c r="A2767">
        <v>2812</v>
      </c>
      <c r="B2767" t="s">
        <v>746</v>
      </c>
      <c r="C2767" s="25" t="s">
        <v>34</v>
      </c>
      <c r="D2767" t="s">
        <v>34</v>
      </c>
      <c r="E2767" t="s">
        <v>34</v>
      </c>
      <c r="F2767" t="s">
        <v>34</v>
      </c>
      <c r="G2767" t="s">
        <v>747</v>
      </c>
      <c r="H2767" t="s">
        <v>6257</v>
      </c>
      <c r="I2767" t="s">
        <v>8743</v>
      </c>
      <c r="J2767" t="s">
        <v>8744</v>
      </c>
      <c r="K2767" t="s">
        <v>749</v>
      </c>
      <c r="L2767" t="s">
        <v>177</v>
      </c>
      <c r="M2767" t="s">
        <v>178</v>
      </c>
      <c r="N2767" t="s">
        <v>903</v>
      </c>
      <c r="P2767" t="s">
        <v>5979</v>
      </c>
      <c r="Q2767" t="s">
        <v>41</v>
      </c>
      <c r="R2767" s="44" t="s">
        <v>6258</v>
      </c>
      <c r="S2767" s="31" t="s">
        <v>6259</v>
      </c>
      <c r="T2767" t="s">
        <v>44</v>
      </c>
      <c r="U2767" t="s">
        <v>72</v>
      </c>
      <c r="W2767">
        <v>2009</v>
      </c>
      <c r="X2767" t="s">
        <v>46</v>
      </c>
      <c r="Z2767" s="2"/>
      <c r="AB2767" t="s">
        <v>6260</v>
      </c>
      <c r="AC2767" s="8"/>
      <c r="AD2767" t="s">
        <v>6261</v>
      </c>
      <c r="AE2767" s="1" t="s">
        <v>6262</v>
      </c>
      <c r="AF2767" t="str">
        <f>VLOOKUP(AE2767,[1]urls_output!$A:$B,2,FALSE)</f>
        <v>T</v>
      </c>
    </row>
    <row r="2768" spans="1:32" ht="15" customHeight="1">
      <c r="A2768">
        <v>2813</v>
      </c>
      <c r="B2768" t="s">
        <v>746</v>
      </c>
      <c r="C2768" s="25" t="s">
        <v>34</v>
      </c>
      <c r="D2768" t="s">
        <v>34</v>
      </c>
      <c r="E2768" t="s">
        <v>34</v>
      </c>
      <c r="F2768" t="s">
        <v>34</v>
      </c>
      <c r="G2768" t="s">
        <v>747</v>
      </c>
      <c r="H2768" t="s">
        <v>6257</v>
      </c>
      <c r="I2768" t="s">
        <v>8743</v>
      </c>
      <c r="J2768" t="s">
        <v>8744</v>
      </c>
      <c r="K2768" t="s">
        <v>749</v>
      </c>
      <c r="L2768" t="s">
        <v>38</v>
      </c>
      <c r="M2768" t="s">
        <v>55</v>
      </c>
      <c r="N2768" t="s">
        <v>56</v>
      </c>
      <c r="O2768" t="s">
        <v>817</v>
      </c>
      <c r="P2768" t="s">
        <v>817</v>
      </c>
      <c r="Q2768" t="s">
        <v>41</v>
      </c>
      <c r="R2768" s="44" t="s">
        <v>6895</v>
      </c>
      <c r="S2768" s="31" t="s">
        <v>6896</v>
      </c>
      <c r="T2768" t="s">
        <v>44</v>
      </c>
      <c r="U2768" t="s">
        <v>72</v>
      </c>
      <c r="W2768">
        <v>2009</v>
      </c>
      <c r="X2768" t="s">
        <v>46</v>
      </c>
      <c r="Z2768" s="2"/>
      <c r="AB2768" t="s">
        <v>6897</v>
      </c>
      <c r="AC2768" s="8"/>
      <c r="AD2768" t="s">
        <v>6898</v>
      </c>
      <c r="AE2768" s="1" t="s">
        <v>6899</v>
      </c>
      <c r="AF2768" t="str">
        <f>VLOOKUP(AE2768,[1]urls_output!$A:$B,2,FALSE)</f>
        <v>T</v>
      </c>
    </row>
    <row r="2769" spans="1:32" ht="15" customHeight="1">
      <c r="A2769">
        <v>2814</v>
      </c>
      <c r="B2769" t="s">
        <v>252</v>
      </c>
      <c r="C2769" s="25" t="s">
        <v>34</v>
      </c>
      <c r="D2769" t="s">
        <v>34</v>
      </c>
      <c r="E2769" t="s">
        <v>34</v>
      </c>
      <c r="F2769" t="s">
        <v>34</v>
      </c>
      <c r="G2769" t="s">
        <v>1533</v>
      </c>
      <c r="H2769" t="s">
        <v>5136</v>
      </c>
      <c r="I2769" t="s">
        <v>8745</v>
      </c>
      <c r="J2769" t="s">
        <v>8746</v>
      </c>
      <c r="K2769" t="s">
        <v>749</v>
      </c>
      <c r="L2769" t="s">
        <v>38</v>
      </c>
      <c r="M2769" t="s">
        <v>55</v>
      </c>
      <c r="N2769" t="s">
        <v>56</v>
      </c>
      <c r="O2769" t="s">
        <v>817</v>
      </c>
      <c r="P2769" t="s">
        <v>817</v>
      </c>
      <c r="Q2769" t="s">
        <v>41</v>
      </c>
      <c r="R2769" s="44" t="s">
        <v>5138</v>
      </c>
      <c r="S2769" s="31" t="s">
        <v>5139</v>
      </c>
      <c r="T2769" t="s">
        <v>44</v>
      </c>
      <c r="U2769" t="s">
        <v>72</v>
      </c>
      <c r="W2769">
        <v>2010</v>
      </c>
      <c r="X2769" t="s">
        <v>46</v>
      </c>
      <c r="Z2769" s="2"/>
      <c r="AB2769" t="s">
        <v>5140</v>
      </c>
      <c r="AC2769" s="8"/>
      <c r="AD2769" t="s">
        <v>5141</v>
      </c>
      <c r="AE2769" s="1" t="s">
        <v>5142</v>
      </c>
      <c r="AF2769" t="str">
        <f>VLOOKUP(AE2769,[1]urls_output!$A:$B,2,FALSE)</f>
        <v>T</v>
      </c>
    </row>
    <row r="2770" spans="1:32" ht="15" customHeight="1">
      <c r="A2770">
        <v>2815</v>
      </c>
      <c r="B2770" t="s">
        <v>252</v>
      </c>
      <c r="C2770" s="25" t="s">
        <v>34</v>
      </c>
      <c r="D2770" t="s">
        <v>34</v>
      </c>
      <c r="E2770" t="s">
        <v>34</v>
      </c>
      <c r="F2770" t="s">
        <v>34</v>
      </c>
      <c r="G2770" t="s">
        <v>1533</v>
      </c>
      <c r="H2770" t="s">
        <v>5136</v>
      </c>
      <c r="I2770" t="s">
        <v>8745</v>
      </c>
      <c r="J2770" t="s">
        <v>8746</v>
      </c>
      <c r="K2770" t="s">
        <v>749</v>
      </c>
      <c r="L2770" t="s">
        <v>177</v>
      </c>
      <c r="M2770" t="s">
        <v>178</v>
      </c>
      <c r="P2770" t="s">
        <v>5166</v>
      </c>
      <c r="Q2770" t="s">
        <v>41</v>
      </c>
      <c r="R2770" s="44" t="s">
        <v>5138</v>
      </c>
      <c r="S2770" s="31" t="s">
        <v>5139</v>
      </c>
      <c r="T2770" t="s">
        <v>44</v>
      </c>
      <c r="U2770" t="s">
        <v>72</v>
      </c>
      <c r="W2770">
        <v>2010</v>
      </c>
      <c r="X2770" t="s">
        <v>46</v>
      </c>
      <c r="Z2770" s="2"/>
      <c r="AB2770" t="s">
        <v>5140</v>
      </c>
      <c r="AC2770" s="8"/>
      <c r="AD2770" t="s">
        <v>5141</v>
      </c>
      <c r="AE2770" s="1" t="s">
        <v>5142</v>
      </c>
      <c r="AF2770" t="str">
        <f>VLOOKUP(AE2770,[1]urls_output!$A:$B,2,FALSE)</f>
        <v>T</v>
      </c>
    </row>
    <row r="2771" spans="1:32" ht="15" customHeight="1">
      <c r="A2771">
        <v>2816</v>
      </c>
      <c r="B2771" t="s">
        <v>252</v>
      </c>
      <c r="C2771" s="25" t="s">
        <v>34</v>
      </c>
      <c r="D2771" t="s">
        <v>34</v>
      </c>
      <c r="E2771" t="s">
        <v>34</v>
      </c>
      <c r="F2771" t="s">
        <v>34</v>
      </c>
      <c r="G2771" t="s">
        <v>1533</v>
      </c>
      <c r="H2771" t="s">
        <v>5136</v>
      </c>
      <c r="I2771" t="s">
        <v>8745</v>
      </c>
      <c r="J2771" t="s">
        <v>8746</v>
      </c>
      <c r="K2771" t="s">
        <v>749</v>
      </c>
      <c r="L2771" t="s">
        <v>1560</v>
      </c>
      <c r="P2771" t="s">
        <v>6544</v>
      </c>
      <c r="Q2771" t="s">
        <v>41</v>
      </c>
      <c r="R2771" s="44" t="s">
        <v>5138</v>
      </c>
      <c r="S2771" s="31" t="s">
        <v>5139</v>
      </c>
      <c r="T2771" t="s">
        <v>44</v>
      </c>
      <c r="U2771" t="s">
        <v>72</v>
      </c>
      <c r="W2771">
        <v>2010</v>
      </c>
      <c r="X2771" t="s">
        <v>46</v>
      </c>
      <c r="Z2771" s="2"/>
      <c r="AB2771" t="s">
        <v>5140</v>
      </c>
      <c r="AC2771" s="8"/>
      <c r="AD2771" t="s">
        <v>5141</v>
      </c>
      <c r="AE2771" s="1" t="s">
        <v>5142</v>
      </c>
      <c r="AF2771" t="str">
        <f>VLOOKUP(AE2771,[1]urls_output!$A:$B,2,FALSE)</f>
        <v>T</v>
      </c>
    </row>
    <row r="2772" spans="1:32" ht="15" customHeight="1">
      <c r="A2772">
        <v>2817</v>
      </c>
      <c r="B2772" t="s">
        <v>252</v>
      </c>
      <c r="C2772" s="25" t="s">
        <v>34</v>
      </c>
      <c r="D2772" t="s">
        <v>34</v>
      </c>
      <c r="E2772" t="s">
        <v>34</v>
      </c>
      <c r="F2772" t="s">
        <v>34</v>
      </c>
      <c r="G2772" t="s">
        <v>1533</v>
      </c>
      <c r="H2772" t="s">
        <v>5136</v>
      </c>
      <c r="I2772" t="s">
        <v>8745</v>
      </c>
      <c r="J2772" t="s">
        <v>8746</v>
      </c>
      <c r="K2772" t="s">
        <v>749</v>
      </c>
      <c r="L2772" t="s">
        <v>38</v>
      </c>
      <c r="O2772" t="s">
        <v>963</v>
      </c>
      <c r="P2772" t="s">
        <v>5137</v>
      </c>
      <c r="Q2772" t="s">
        <v>41</v>
      </c>
      <c r="R2772" s="44" t="s">
        <v>5138</v>
      </c>
      <c r="S2772" s="31" t="s">
        <v>5139</v>
      </c>
      <c r="T2772" t="s">
        <v>44</v>
      </c>
      <c r="U2772" t="s">
        <v>72</v>
      </c>
      <c r="W2772">
        <v>2010</v>
      </c>
      <c r="X2772" t="s">
        <v>46</v>
      </c>
      <c r="Z2772" s="2"/>
      <c r="AB2772" t="s">
        <v>5140</v>
      </c>
      <c r="AC2772" s="8"/>
      <c r="AD2772" t="s">
        <v>5141</v>
      </c>
      <c r="AE2772" s="1" t="s">
        <v>5142</v>
      </c>
      <c r="AF2772" t="str">
        <f>VLOOKUP(AE2772,[1]urls_output!$A:$B,2,FALSE)</f>
        <v>T</v>
      </c>
    </row>
    <row r="2773" spans="1:32" ht="15" customHeight="1">
      <c r="A2773">
        <v>2818</v>
      </c>
      <c r="B2773" t="s">
        <v>252</v>
      </c>
      <c r="C2773" s="25" t="s">
        <v>34</v>
      </c>
      <c r="D2773" t="s">
        <v>34</v>
      </c>
      <c r="E2773" t="s">
        <v>34</v>
      </c>
      <c r="F2773" t="s">
        <v>34</v>
      </c>
      <c r="G2773" t="s">
        <v>1533</v>
      </c>
      <c r="H2773" t="s">
        <v>5136</v>
      </c>
      <c r="I2773" t="s">
        <v>8745</v>
      </c>
      <c r="J2773" t="s">
        <v>8746</v>
      </c>
      <c r="K2773" t="s">
        <v>749</v>
      </c>
      <c r="P2773" t="s">
        <v>5276</v>
      </c>
      <c r="Q2773" t="s">
        <v>41</v>
      </c>
      <c r="R2773" s="44" t="s">
        <v>5138</v>
      </c>
      <c r="S2773" s="31" t="s">
        <v>5139</v>
      </c>
      <c r="T2773" t="s">
        <v>44</v>
      </c>
      <c r="U2773" t="s">
        <v>72</v>
      </c>
      <c r="W2773">
        <v>2010</v>
      </c>
      <c r="X2773" t="s">
        <v>46</v>
      </c>
      <c r="Z2773" s="2"/>
      <c r="AB2773" t="s">
        <v>5140</v>
      </c>
      <c r="AC2773" s="8"/>
      <c r="AD2773" t="s">
        <v>5141</v>
      </c>
      <c r="AE2773" s="1" t="s">
        <v>5142</v>
      </c>
      <c r="AF2773" t="str">
        <f>VLOOKUP(AE2773,[1]urls_output!$A:$B,2,FALSE)</f>
        <v>T</v>
      </c>
    </row>
    <row r="2774" spans="1:32" ht="15" customHeight="1">
      <c r="A2774">
        <v>2819</v>
      </c>
      <c r="B2774" t="s">
        <v>746</v>
      </c>
      <c r="C2774" s="25" t="s">
        <v>34</v>
      </c>
      <c r="D2774" t="s">
        <v>34</v>
      </c>
      <c r="E2774" t="s">
        <v>34</v>
      </c>
      <c r="F2774" t="s">
        <v>34</v>
      </c>
      <c r="G2774" t="s">
        <v>747</v>
      </c>
      <c r="H2774" t="s">
        <v>6374</v>
      </c>
      <c r="I2774" t="s">
        <v>8747</v>
      </c>
      <c r="J2774" t="s">
        <v>8748</v>
      </c>
      <c r="K2774" t="s">
        <v>749</v>
      </c>
      <c r="L2774" t="s">
        <v>177</v>
      </c>
      <c r="M2774" t="s">
        <v>178</v>
      </c>
      <c r="P2774" t="s">
        <v>6354</v>
      </c>
      <c r="Q2774" t="s">
        <v>41</v>
      </c>
      <c r="R2774" s="44" t="s">
        <v>6375</v>
      </c>
      <c r="S2774" s="31" t="s">
        <v>6376</v>
      </c>
      <c r="T2774" t="s">
        <v>44</v>
      </c>
      <c r="U2774" t="s">
        <v>72</v>
      </c>
      <c r="W2774">
        <v>2011</v>
      </c>
      <c r="X2774" t="s">
        <v>46</v>
      </c>
      <c r="Z2774" s="2"/>
      <c r="AB2774" t="s">
        <v>6377</v>
      </c>
      <c r="AC2774" s="8"/>
      <c r="AD2774" t="s">
        <v>6378</v>
      </c>
      <c r="AE2774" s="1" t="s">
        <v>6379</v>
      </c>
      <c r="AF2774" t="str">
        <f>VLOOKUP(AE2774,[1]urls_output!$A:$B,2,FALSE)</f>
        <v>T</v>
      </c>
    </row>
    <row r="2775" spans="1:32" ht="15" customHeight="1">
      <c r="A2775">
        <v>2820</v>
      </c>
      <c r="B2775" t="s">
        <v>746</v>
      </c>
      <c r="C2775" s="25" t="s">
        <v>34</v>
      </c>
      <c r="D2775" t="s">
        <v>34</v>
      </c>
      <c r="E2775" t="s">
        <v>34</v>
      </c>
      <c r="F2775" t="s">
        <v>34</v>
      </c>
      <c r="G2775" t="s">
        <v>747</v>
      </c>
      <c r="H2775" t="s">
        <v>2219</v>
      </c>
      <c r="I2775" t="s">
        <v>8749</v>
      </c>
      <c r="J2775" t="s">
        <v>8750</v>
      </c>
      <c r="K2775" t="s">
        <v>749</v>
      </c>
      <c r="L2775" t="s">
        <v>38</v>
      </c>
      <c r="M2775" t="s">
        <v>55</v>
      </c>
      <c r="N2775" t="s">
        <v>56</v>
      </c>
      <c r="O2775" t="s">
        <v>158</v>
      </c>
      <c r="P2775" t="s">
        <v>2050</v>
      </c>
      <c r="Q2775" t="s">
        <v>41</v>
      </c>
      <c r="R2775" s="44" t="s">
        <v>2220</v>
      </c>
      <c r="S2775" s="31" t="s">
        <v>2221</v>
      </c>
      <c r="T2775" t="s">
        <v>44</v>
      </c>
      <c r="U2775" t="s">
        <v>72</v>
      </c>
      <c r="W2775">
        <v>2016</v>
      </c>
      <c r="X2775" t="s">
        <v>46</v>
      </c>
      <c r="Z2775" s="2"/>
      <c r="AB2775" t="s">
        <v>2222</v>
      </c>
      <c r="AC2775" s="8"/>
      <c r="AD2775" t="s">
        <v>2223</v>
      </c>
      <c r="AE2775" s="1" t="s">
        <v>2224</v>
      </c>
      <c r="AF2775" t="s">
        <v>87</v>
      </c>
    </row>
    <row r="2776" spans="1:32" ht="15" customHeight="1">
      <c r="A2776">
        <v>2821</v>
      </c>
      <c r="B2776" t="s">
        <v>746</v>
      </c>
      <c r="C2776" s="25" t="s">
        <v>34</v>
      </c>
      <c r="D2776" t="s">
        <v>34</v>
      </c>
      <c r="E2776" t="s">
        <v>34</v>
      </c>
      <c r="F2776" t="s">
        <v>34</v>
      </c>
      <c r="G2776" t="s">
        <v>747</v>
      </c>
      <c r="H2776" t="s">
        <v>2557</v>
      </c>
      <c r="I2776" t="s">
        <v>8759</v>
      </c>
      <c r="J2776" t="s">
        <v>8760</v>
      </c>
      <c r="K2776" t="s">
        <v>749</v>
      </c>
      <c r="L2776" t="s">
        <v>177</v>
      </c>
      <c r="M2776" t="s">
        <v>178</v>
      </c>
      <c r="N2776" t="s">
        <v>2440</v>
      </c>
      <c r="P2776" t="s">
        <v>7486</v>
      </c>
      <c r="Q2776" t="s">
        <v>41</v>
      </c>
      <c r="R2776" s="44" t="s">
        <v>7498</v>
      </c>
      <c r="S2776" s="31" t="s">
        <v>7499</v>
      </c>
      <c r="T2776" t="s">
        <v>44</v>
      </c>
      <c r="U2776" t="s">
        <v>72</v>
      </c>
      <c r="W2776">
        <v>2016</v>
      </c>
      <c r="X2776" t="s">
        <v>46</v>
      </c>
      <c r="Z2776" s="2"/>
      <c r="AB2776" t="s">
        <v>7500</v>
      </c>
      <c r="AC2776" s="8"/>
      <c r="AD2776" t="s">
        <v>7501</v>
      </c>
      <c r="AE2776" s="1" t="s">
        <v>7502</v>
      </c>
      <c r="AF2776" t="str">
        <f>VLOOKUP(AE2776,[1]urls_output!$A:$B,2,FALSE)</f>
        <v>T</v>
      </c>
    </row>
    <row r="2777" spans="1:32" ht="15" customHeight="1">
      <c r="A2777">
        <v>2822</v>
      </c>
      <c r="B2777" t="s">
        <v>746</v>
      </c>
      <c r="C2777" s="25" t="s">
        <v>34</v>
      </c>
      <c r="D2777" t="s">
        <v>34</v>
      </c>
      <c r="E2777" t="s">
        <v>34</v>
      </c>
      <c r="F2777" t="s">
        <v>34</v>
      </c>
      <c r="G2777" t="s">
        <v>747</v>
      </c>
      <c r="H2777" t="s">
        <v>2557</v>
      </c>
      <c r="I2777" t="s">
        <v>8759</v>
      </c>
      <c r="J2777" t="s">
        <v>8760</v>
      </c>
      <c r="K2777" t="s">
        <v>749</v>
      </c>
      <c r="L2777" t="s">
        <v>2500</v>
      </c>
      <c r="M2777" t="s">
        <v>2546</v>
      </c>
      <c r="P2777" t="s">
        <v>2547</v>
      </c>
      <c r="Q2777" t="s">
        <v>41</v>
      </c>
      <c r="R2777" s="44" t="s">
        <v>2558</v>
      </c>
      <c r="S2777" s="31" t="s">
        <v>2559</v>
      </c>
      <c r="T2777" t="s">
        <v>44</v>
      </c>
      <c r="U2777" t="s">
        <v>72</v>
      </c>
      <c r="W2777">
        <v>2017</v>
      </c>
      <c r="X2777" t="s">
        <v>46</v>
      </c>
      <c r="Z2777" s="2"/>
      <c r="AB2777" t="s">
        <v>2560</v>
      </c>
      <c r="AC2777" s="8"/>
      <c r="AD2777" t="s">
        <v>2561</v>
      </c>
      <c r="AE2777" s="1" t="s">
        <v>2562</v>
      </c>
      <c r="AF2777" t="str">
        <f>VLOOKUP(AE2777,[1]urls_output!$A:$B,2,FALSE)</f>
        <v>T</v>
      </c>
    </row>
    <row r="2778" spans="1:32" ht="15" customHeight="1">
      <c r="A2778">
        <v>2823</v>
      </c>
      <c r="B2778" t="s">
        <v>746</v>
      </c>
      <c r="C2778" s="25" t="s">
        <v>34</v>
      </c>
      <c r="D2778" t="s">
        <v>34</v>
      </c>
      <c r="E2778" t="s">
        <v>34</v>
      </c>
      <c r="F2778" t="s">
        <v>34</v>
      </c>
      <c r="G2778" t="s">
        <v>747</v>
      </c>
      <c r="H2778" t="s">
        <v>1841</v>
      </c>
      <c r="I2778" t="s">
        <v>8759</v>
      </c>
      <c r="J2778" t="s">
        <v>8760</v>
      </c>
      <c r="K2778" t="s">
        <v>749</v>
      </c>
      <c r="L2778" t="s">
        <v>38</v>
      </c>
      <c r="M2778" t="s">
        <v>55</v>
      </c>
      <c r="N2778" t="s">
        <v>56</v>
      </c>
      <c r="O2778" t="s">
        <v>820</v>
      </c>
      <c r="P2778" t="s">
        <v>7401</v>
      </c>
      <c r="Q2778" t="s">
        <v>41</v>
      </c>
      <c r="R2778" s="44" t="s">
        <v>7418</v>
      </c>
      <c r="S2778" s="31" t="s">
        <v>7419</v>
      </c>
      <c r="T2778" t="s">
        <v>44</v>
      </c>
      <c r="U2778" t="s">
        <v>72</v>
      </c>
      <c r="W2778">
        <v>2018</v>
      </c>
      <c r="X2778" t="s">
        <v>46</v>
      </c>
      <c r="Z2778" s="2"/>
      <c r="AB2778" t="s">
        <v>7420</v>
      </c>
      <c r="AC2778" s="8"/>
      <c r="AD2778" t="s">
        <v>7421</v>
      </c>
      <c r="AE2778" s="1" t="s">
        <v>7422</v>
      </c>
      <c r="AF2778" t="str">
        <f>VLOOKUP(AE2778,[1]urls_output!$A:$B,2,FALSE)</f>
        <v>T</v>
      </c>
    </row>
    <row r="2779" spans="1:32" ht="15" customHeight="1">
      <c r="A2779">
        <v>2824</v>
      </c>
      <c r="B2779" t="s">
        <v>746</v>
      </c>
      <c r="C2779" s="25" t="s">
        <v>34</v>
      </c>
      <c r="D2779" t="s">
        <v>34</v>
      </c>
      <c r="E2779" t="s">
        <v>34</v>
      </c>
      <c r="F2779" t="s">
        <v>34</v>
      </c>
      <c r="G2779" t="s">
        <v>747</v>
      </c>
      <c r="H2779" t="s">
        <v>1841</v>
      </c>
      <c r="I2779" t="s">
        <v>8751</v>
      </c>
      <c r="J2779" t="s">
        <v>8752</v>
      </c>
      <c r="K2779" t="s">
        <v>749</v>
      </c>
      <c r="L2779" t="s">
        <v>38</v>
      </c>
      <c r="M2779" t="s">
        <v>55</v>
      </c>
      <c r="N2779" t="s">
        <v>56</v>
      </c>
      <c r="O2779" t="s">
        <v>820</v>
      </c>
      <c r="P2779" t="s">
        <v>2712</v>
      </c>
      <c r="Q2779" t="s">
        <v>41</v>
      </c>
      <c r="R2779" s="44" t="s">
        <v>2713</v>
      </c>
      <c r="S2779" s="31" t="s">
        <v>2714</v>
      </c>
      <c r="T2779" t="s">
        <v>44</v>
      </c>
      <c r="U2779" t="s">
        <v>72</v>
      </c>
      <c r="W2779">
        <v>2020</v>
      </c>
      <c r="X2779" t="s">
        <v>46</v>
      </c>
      <c r="Z2779" s="2"/>
      <c r="AB2779" t="s">
        <v>2715</v>
      </c>
      <c r="AC2779" s="8"/>
      <c r="AD2779" t="s">
        <v>2716</v>
      </c>
      <c r="AE2779" s="1" t="s">
        <v>2717</v>
      </c>
      <c r="AF2779" t="str">
        <f>VLOOKUP(AE2779,[1]urls_output!$A:$B,2,FALSE)</f>
        <v>T</v>
      </c>
    </row>
    <row r="2780" spans="1:32" ht="15" customHeight="1">
      <c r="A2780">
        <v>2825</v>
      </c>
      <c r="B2780" t="s">
        <v>252</v>
      </c>
      <c r="C2780" s="25" t="s">
        <v>34</v>
      </c>
      <c r="D2780" t="s">
        <v>34</v>
      </c>
      <c r="E2780" t="s">
        <v>34</v>
      </c>
      <c r="F2780" t="s">
        <v>34</v>
      </c>
      <c r="G2780" t="s">
        <v>1533</v>
      </c>
      <c r="H2780" t="s">
        <v>1534</v>
      </c>
      <c r="I2780" t="s">
        <v>8753</v>
      </c>
      <c r="J2780" t="s">
        <v>8752</v>
      </c>
      <c r="K2780" t="s">
        <v>749</v>
      </c>
      <c r="L2780" t="s">
        <v>177</v>
      </c>
      <c r="M2780" t="s">
        <v>178</v>
      </c>
      <c r="N2780" t="s">
        <v>812</v>
      </c>
      <c r="P2780" t="s">
        <v>1535</v>
      </c>
      <c r="Q2780" t="s">
        <v>41</v>
      </c>
      <c r="R2780" s="44" t="s">
        <v>1536</v>
      </c>
      <c r="S2780" s="31" t="s">
        <v>1537</v>
      </c>
      <c r="T2780" t="s">
        <v>44</v>
      </c>
      <c r="U2780" t="s">
        <v>72</v>
      </c>
      <c r="W2780">
        <v>2021</v>
      </c>
      <c r="X2780" t="s">
        <v>46</v>
      </c>
      <c r="Z2780" s="2"/>
      <c r="AB2780" t="s">
        <v>1538</v>
      </c>
      <c r="AC2780" s="8"/>
      <c r="AD2780" t="s">
        <v>1539</v>
      </c>
      <c r="AE2780" s="1" t="s">
        <v>1540</v>
      </c>
      <c r="AF2780" t="str">
        <f>VLOOKUP(AE2780,[1]urls_output!$A:$B,2,FALSE)</f>
        <v>T</v>
      </c>
    </row>
    <row r="2781" spans="1:32" ht="15" customHeight="1">
      <c r="A2781">
        <v>2826</v>
      </c>
      <c r="B2781" t="s">
        <v>746</v>
      </c>
      <c r="C2781" s="25" t="s">
        <v>34</v>
      </c>
      <c r="D2781" t="s">
        <v>34</v>
      </c>
      <c r="E2781" t="s">
        <v>34</v>
      </c>
      <c r="F2781" t="s">
        <v>34</v>
      </c>
      <c r="G2781" t="s">
        <v>747</v>
      </c>
      <c r="H2781" t="s">
        <v>1841</v>
      </c>
      <c r="I2781" t="s">
        <v>8751</v>
      </c>
      <c r="J2781" t="s">
        <v>8752</v>
      </c>
      <c r="K2781" t="s">
        <v>749</v>
      </c>
      <c r="L2781" t="s">
        <v>177</v>
      </c>
      <c r="M2781" t="s">
        <v>178</v>
      </c>
      <c r="N2781" t="s">
        <v>812</v>
      </c>
      <c r="P2781" t="s">
        <v>1842</v>
      </c>
      <c r="Q2781" t="s">
        <v>41</v>
      </c>
      <c r="R2781" s="44" t="s">
        <v>1843</v>
      </c>
      <c r="S2781" s="31" t="s">
        <v>1844</v>
      </c>
      <c r="T2781" t="s">
        <v>44</v>
      </c>
      <c r="U2781" t="s">
        <v>72</v>
      </c>
      <c r="W2781">
        <v>2022</v>
      </c>
      <c r="X2781" t="s">
        <v>46</v>
      </c>
      <c r="Z2781" s="2"/>
      <c r="AB2781" t="s">
        <v>1845</v>
      </c>
      <c r="AC2781" s="8"/>
      <c r="AD2781" t="e">
        <v>#N/A</v>
      </c>
      <c r="AE2781" s="1" t="s">
        <v>1846</v>
      </c>
      <c r="AF2781" t="str">
        <f>VLOOKUP(AE2781,[1]urls_output!$A:$B,2,FALSE)</f>
        <v>T</v>
      </c>
    </row>
    <row r="2782" spans="1:32" ht="15" customHeight="1">
      <c r="A2782">
        <v>2827</v>
      </c>
      <c r="B2782" t="s">
        <v>746</v>
      </c>
      <c r="C2782" s="25" t="s">
        <v>34</v>
      </c>
      <c r="D2782" t="s">
        <v>34</v>
      </c>
      <c r="E2782" t="s">
        <v>34</v>
      </c>
      <c r="F2782" t="s">
        <v>34</v>
      </c>
      <c r="G2782" t="s">
        <v>747</v>
      </c>
      <c r="H2782" t="s">
        <v>1841</v>
      </c>
      <c r="I2782" t="s">
        <v>8751</v>
      </c>
      <c r="J2782" t="s">
        <v>8754</v>
      </c>
      <c r="K2782" t="s">
        <v>749</v>
      </c>
      <c r="L2782" t="s">
        <v>177</v>
      </c>
      <c r="M2782" t="s">
        <v>178</v>
      </c>
      <c r="N2782" t="s">
        <v>903</v>
      </c>
      <c r="O2782" t="s">
        <v>2365</v>
      </c>
      <c r="P2782" t="s">
        <v>2366</v>
      </c>
      <c r="Q2782" t="s">
        <v>41</v>
      </c>
      <c r="R2782" s="44" t="s">
        <v>2372</v>
      </c>
      <c r="S2782" s="31" t="s">
        <v>2373</v>
      </c>
      <c r="T2782" t="s">
        <v>44</v>
      </c>
      <c r="U2782" t="s">
        <v>72</v>
      </c>
      <c r="W2782">
        <v>2023</v>
      </c>
      <c r="X2782" t="s">
        <v>46</v>
      </c>
      <c r="Z2782" s="2"/>
      <c r="AB2782" t="s">
        <v>2374</v>
      </c>
      <c r="AC2782" s="8"/>
      <c r="AD2782" t="s">
        <v>2375</v>
      </c>
      <c r="AE2782" s="1" t="s">
        <v>2376</v>
      </c>
      <c r="AF2782" t="str">
        <f>VLOOKUP(AE2782,[1]urls_output!$A:$B,2,FALSE)</f>
        <v>T</v>
      </c>
    </row>
    <row r="2783" spans="1:32" ht="15" customHeight="1">
      <c r="A2783">
        <v>2828</v>
      </c>
      <c r="B2783" t="s">
        <v>252</v>
      </c>
      <c r="C2783" s="25" t="s">
        <v>34</v>
      </c>
      <c r="D2783" t="s">
        <v>34</v>
      </c>
      <c r="E2783" t="s">
        <v>34</v>
      </c>
      <c r="F2783" t="s">
        <v>34</v>
      </c>
      <c r="G2783" t="s">
        <v>5143</v>
      </c>
      <c r="H2783" t="s">
        <v>5144</v>
      </c>
      <c r="I2783" t="s">
        <v>8755</v>
      </c>
      <c r="J2783" t="s">
        <v>8756</v>
      </c>
      <c r="K2783" t="s">
        <v>749</v>
      </c>
      <c r="L2783" t="s">
        <v>1560</v>
      </c>
      <c r="P2783" t="s">
        <v>6544</v>
      </c>
      <c r="Q2783" t="s">
        <v>41</v>
      </c>
      <c r="R2783" s="44" t="s">
        <v>5145</v>
      </c>
      <c r="S2783" s="31" t="s">
        <v>5146</v>
      </c>
      <c r="T2783" t="s">
        <v>44</v>
      </c>
      <c r="U2783" t="s">
        <v>72</v>
      </c>
      <c r="W2783">
        <v>2009</v>
      </c>
      <c r="X2783" t="s">
        <v>46</v>
      </c>
      <c r="Z2783" s="2"/>
      <c r="AB2783" t="s">
        <v>5147</v>
      </c>
      <c r="AC2783" s="8"/>
      <c r="AD2783" t="s">
        <v>5148</v>
      </c>
      <c r="AE2783" s="1" t="s">
        <v>5149</v>
      </c>
      <c r="AF2783" t="str">
        <f>VLOOKUP(AE2783,[1]urls_output!$A:$B,2,FALSE)</f>
        <v>T</v>
      </c>
    </row>
    <row r="2784" spans="1:32" ht="15" customHeight="1">
      <c r="A2784">
        <v>2829</v>
      </c>
      <c r="B2784" t="s">
        <v>252</v>
      </c>
      <c r="C2784" s="25" t="s">
        <v>34</v>
      </c>
      <c r="D2784" t="s">
        <v>34</v>
      </c>
      <c r="E2784" t="s">
        <v>34</v>
      </c>
      <c r="F2784" t="s">
        <v>34</v>
      </c>
      <c r="G2784" t="s">
        <v>5143</v>
      </c>
      <c r="H2784" t="s">
        <v>5144</v>
      </c>
      <c r="I2784" t="s">
        <v>8755</v>
      </c>
      <c r="J2784" t="s">
        <v>8756</v>
      </c>
      <c r="K2784" t="s">
        <v>749</v>
      </c>
      <c r="L2784" t="s">
        <v>38</v>
      </c>
      <c r="M2784" t="s">
        <v>55</v>
      </c>
      <c r="N2784" t="s">
        <v>56</v>
      </c>
      <c r="O2784" t="s">
        <v>817</v>
      </c>
      <c r="P2784" t="s">
        <v>817</v>
      </c>
      <c r="Q2784" t="s">
        <v>41</v>
      </c>
      <c r="R2784" s="44" t="s">
        <v>5145</v>
      </c>
      <c r="S2784" s="31" t="s">
        <v>5146</v>
      </c>
      <c r="T2784" t="s">
        <v>44</v>
      </c>
      <c r="U2784" t="s">
        <v>72</v>
      </c>
      <c r="W2784">
        <v>2009</v>
      </c>
      <c r="X2784" t="s">
        <v>46</v>
      </c>
      <c r="Z2784" s="2"/>
      <c r="AB2784" t="s">
        <v>5147</v>
      </c>
      <c r="AC2784" s="8"/>
      <c r="AD2784" t="s">
        <v>5148</v>
      </c>
      <c r="AE2784" s="1" t="s">
        <v>5149</v>
      </c>
      <c r="AF2784" t="str">
        <f>VLOOKUP(AE2784,[1]urls_output!$A:$B,2,FALSE)</f>
        <v>T</v>
      </c>
    </row>
    <row r="2785" spans="1:32" ht="15" customHeight="1">
      <c r="A2785">
        <v>2830</v>
      </c>
      <c r="B2785" t="s">
        <v>252</v>
      </c>
      <c r="C2785" s="25" t="s">
        <v>34</v>
      </c>
      <c r="D2785" t="s">
        <v>34</v>
      </c>
      <c r="E2785" t="s">
        <v>34</v>
      </c>
      <c r="F2785" t="s">
        <v>34</v>
      </c>
      <c r="G2785" t="s">
        <v>5143</v>
      </c>
      <c r="H2785" t="s">
        <v>5144</v>
      </c>
      <c r="I2785" t="s">
        <v>8755</v>
      </c>
      <c r="J2785" t="s">
        <v>8756</v>
      </c>
      <c r="K2785" t="s">
        <v>749</v>
      </c>
      <c r="L2785" t="s">
        <v>177</v>
      </c>
      <c r="M2785" t="s">
        <v>178</v>
      </c>
      <c r="P2785" t="s">
        <v>5166</v>
      </c>
      <c r="Q2785" t="s">
        <v>41</v>
      </c>
      <c r="R2785" s="44" t="s">
        <v>5145</v>
      </c>
      <c r="S2785" s="31" t="s">
        <v>5146</v>
      </c>
      <c r="T2785" t="s">
        <v>44</v>
      </c>
      <c r="U2785" t="s">
        <v>72</v>
      </c>
      <c r="W2785">
        <v>2009</v>
      </c>
      <c r="X2785" t="s">
        <v>46</v>
      </c>
      <c r="Z2785" s="2"/>
      <c r="AB2785" t="s">
        <v>5147</v>
      </c>
      <c r="AC2785" s="8"/>
      <c r="AD2785" t="s">
        <v>5148</v>
      </c>
      <c r="AE2785" s="1" t="s">
        <v>5149</v>
      </c>
      <c r="AF2785" t="str">
        <f>VLOOKUP(AE2785,[1]urls_output!$A:$B,2,FALSE)</f>
        <v>T</v>
      </c>
    </row>
    <row r="2786" spans="1:32" ht="15" customHeight="1">
      <c r="A2786">
        <v>2831</v>
      </c>
      <c r="B2786" t="s">
        <v>252</v>
      </c>
      <c r="C2786" s="25" t="s">
        <v>34</v>
      </c>
      <c r="D2786" t="s">
        <v>34</v>
      </c>
      <c r="E2786" t="s">
        <v>34</v>
      </c>
      <c r="F2786" t="s">
        <v>34</v>
      </c>
      <c r="G2786" t="s">
        <v>5143</v>
      </c>
      <c r="H2786" t="s">
        <v>5144</v>
      </c>
      <c r="I2786" t="s">
        <v>8755</v>
      </c>
      <c r="J2786" t="s">
        <v>8756</v>
      </c>
      <c r="K2786" t="s">
        <v>749</v>
      </c>
      <c r="L2786" t="s">
        <v>38</v>
      </c>
      <c r="N2786" t="s">
        <v>962</v>
      </c>
      <c r="O2786" t="s">
        <v>963</v>
      </c>
      <c r="P2786" t="s">
        <v>5137</v>
      </c>
      <c r="Q2786" t="s">
        <v>41</v>
      </c>
      <c r="R2786" s="44" t="s">
        <v>5145</v>
      </c>
      <c r="S2786" s="31" t="s">
        <v>5146</v>
      </c>
      <c r="T2786" t="s">
        <v>44</v>
      </c>
      <c r="U2786" t="s">
        <v>72</v>
      </c>
      <c r="W2786">
        <v>2009</v>
      </c>
      <c r="X2786" t="s">
        <v>46</v>
      </c>
      <c r="Z2786" s="2"/>
      <c r="AB2786" t="s">
        <v>5147</v>
      </c>
      <c r="AC2786" s="8"/>
      <c r="AD2786" t="s">
        <v>5148</v>
      </c>
      <c r="AE2786" s="1" t="s">
        <v>5149</v>
      </c>
      <c r="AF2786" t="str">
        <f>VLOOKUP(AE2786,[1]urls_output!$A:$B,2,FALSE)</f>
        <v>T</v>
      </c>
    </row>
    <row r="2787" spans="1:32" ht="15" customHeight="1">
      <c r="A2787">
        <v>2832</v>
      </c>
      <c r="B2787" t="s">
        <v>252</v>
      </c>
      <c r="C2787" s="25" t="s">
        <v>34</v>
      </c>
      <c r="D2787" t="s">
        <v>34</v>
      </c>
      <c r="E2787" t="s">
        <v>34</v>
      </c>
      <c r="F2787" t="s">
        <v>34</v>
      </c>
      <c r="G2787" t="s">
        <v>5143</v>
      </c>
      <c r="H2787" t="s">
        <v>5144</v>
      </c>
      <c r="I2787" t="s">
        <v>8755</v>
      </c>
      <c r="J2787" t="s">
        <v>8756</v>
      </c>
      <c r="K2787" t="s">
        <v>96</v>
      </c>
      <c r="P2787" t="s">
        <v>5263</v>
      </c>
      <c r="Q2787" t="s">
        <v>41</v>
      </c>
      <c r="R2787" s="44" t="s">
        <v>5145</v>
      </c>
      <c r="S2787" s="31" t="s">
        <v>5146</v>
      </c>
      <c r="T2787" t="s">
        <v>44</v>
      </c>
      <c r="U2787" t="s">
        <v>72</v>
      </c>
      <c r="W2787">
        <v>2009</v>
      </c>
      <c r="X2787" t="s">
        <v>46</v>
      </c>
      <c r="Z2787" s="2"/>
      <c r="AB2787" t="s">
        <v>5147</v>
      </c>
      <c r="AC2787" s="8"/>
      <c r="AD2787" t="s">
        <v>5148</v>
      </c>
      <c r="AE2787" s="1" t="s">
        <v>5149</v>
      </c>
      <c r="AF2787" t="str">
        <f>VLOOKUP(AE2787,[1]urls_output!$A:$B,2,FALSE)</f>
        <v>T</v>
      </c>
    </row>
    <row r="2788" spans="1:32" ht="15" customHeight="1">
      <c r="A2788">
        <v>2833</v>
      </c>
      <c r="B2788" t="s">
        <v>252</v>
      </c>
      <c r="C2788" s="25" t="s">
        <v>34</v>
      </c>
      <c r="D2788" t="s">
        <v>34</v>
      </c>
      <c r="E2788" t="s">
        <v>34</v>
      </c>
      <c r="F2788" t="s">
        <v>34</v>
      </c>
      <c r="G2788" t="s">
        <v>7819</v>
      </c>
      <c r="H2788" t="s">
        <v>7820</v>
      </c>
      <c r="I2788" t="s">
        <v>8757</v>
      </c>
      <c r="J2788" t="s">
        <v>8758</v>
      </c>
      <c r="K2788" t="s">
        <v>96</v>
      </c>
      <c r="P2788" t="s">
        <v>7779</v>
      </c>
      <c r="Q2788" t="s">
        <v>41</v>
      </c>
      <c r="R2788" s="44" t="s">
        <v>7821</v>
      </c>
      <c r="S2788" s="31" t="s">
        <v>7795</v>
      </c>
      <c r="T2788" t="s">
        <v>44</v>
      </c>
      <c r="U2788" t="s">
        <v>72</v>
      </c>
      <c r="W2788">
        <v>2021</v>
      </c>
      <c r="X2788" t="s">
        <v>46</v>
      </c>
      <c r="Z2788" s="2"/>
      <c r="AB2788" t="s">
        <v>7822</v>
      </c>
      <c r="AC2788" s="8"/>
      <c r="AD2788" t="s">
        <v>7796</v>
      </c>
      <c r="AE2788" s="1" t="s">
        <v>7797</v>
      </c>
      <c r="AF2788" t="str">
        <f>VLOOKUP(AE2788,[1]urls_output!$A:$B,2,FALSE)</f>
        <v>T</v>
      </c>
    </row>
    <row r="2789" spans="1:32" ht="15" customHeight="1">
      <c r="A2789">
        <v>2834</v>
      </c>
      <c r="B2789" t="s">
        <v>128</v>
      </c>
      <c r="C2789" s="25" t="s">
        <v>1487</v>
      </c>
      <c r="D2789" t="s">
        <v>34</v>
      </c>
      <c r="E2789" t="s">
        <v>34</v>
      </c>
      <c r="F2789" t="s">
        <v>34</v>
      </c>
      <c r="G2789" t="s">
        <v>34</v>
      </c>
      <c r="H2789" t="s">
        <v>34</v>
      </c>
      <c r="I2789" t="s">
        <v>1069</v>
      </c>
      <c r="J2789" t="s">
        <v>1070</v>
      </c>
      <c r="K2789" t="s">
        <v>37</v>
      </c>
      <c r="P2789" t="s">
        <v>2907</v>
      </c>
      <c r="Q2789" t="s">
        <v>41</v>
      </c>
      <c r="R2789" s="44" t="s">
        <v>3512</v>
      </c>
      <c r="S2789" s="31" t="s">
        <v>3513</v>
      </c>
      <c r="T2789" t="s">
        <v>44</v>
      </c>
      <c r="U2789" t="s">
        <v>72</v>
      </c>
      <c r="W2789">
        <v>2012</v>
      </c>
      <c r="X2789" t="s">
        <v>46</v>
      </c>
      <c r="Z2789" s="2"/>
      <c r="AB2789" t="str">
        <f t="shared" ref="AB2789:AB2800" si="76">IF(D2789="NA",   I2789&amp;"_"&amp;K2789&amp;"_"&amp;P2789&amp;"_"&amp;W2789&amp;"."&amp;T2789, I2789&amp;"_"&amp;D2789&amp;"_"&amp;K2789&amp;"_"&amp;P2789&amp;"_"&amp;W2789&amp;"."&amp;T2789)</f>
        <v>LKA_Animalia_Fauna_2012.pdf</v>
      </c>
      <c r="AC2789" s="8"/>
      <c r="AD2789" t="s">
        <v>3514</v>
      </c>
      <c r="AE2789" s="1" t="s">
        <v>3515</v>
      </c>
      <c r="AF2789" t="str">
        <f>VLOOKUP(AE2789,[1]urls_output!$A:$B,2,FALSE)</f>
        <v>T</v>
      </c>
    </row>
    <row r="2790" spans="1:32" ht="15" customHeight="1">
      <c r="A2790">
        <v>2835</v>
      </c>
      <c r="B2790" t="s">
        <v>128</v>
      </c>
      <c r="C2790" s="25" t="s">
        <v>1487</v>
      </c>
      <c r="D2790" t="s">
        <v>34</v>
      </c>
      <c r="E2790" t="s">
        <v>34</v>
      </c>
      <c r="F2790" t="s">
        <v>34</v>
      </c>
      <c r="G2790" t="s">
        <v>34</v>
      </c>
      <c r="H2790" t="s">
        <v>34</v>
      </c>
      <c r="I2790" t="s">
        <v>1069</v>
      </c>
      <c r="J2790" t="s">
        <v>1070</v>
      </c>
      <c r="K2790" t="s">
        <v>96</v>
      </c>
      <c r="P2790" t="s">
        <v>3821</v>
      </c>
      <c r="Q2790" t="s">
        <v>41</v>
      </c>
      <c r="R2790" s="44" t="s">
        <v>3512</v>
      </c>
      <c r="S2790" s="31" t="s">
        <v>3513</v>
      </c>
      <c r="T2790" t="s">
        <v>44</v>
      </c>
      <c r="U2790" t="s">
        <v>72</v>
      </c>
      <c r="W2790">
        <v>2012</v>
      </c>
      <c r="X2790" t="s">
        <v>46</v>
      </c>
      <c r="Z2790" s="2"/>
      <c r="AB2790" t="str">
        <f t="shared" si="76"/>
        <v>LKA_Plantae_Flora_2012.pdf</v>
      </c>
      <c r="AC2790" s="8"/>
      <c r="AD2790" t="s">
        <v>3514</v>
      </c>
      <c r="AE2790" s="1" t="s">
        <v>3515</v>
      </c>
      <c r="AF2790" t="str">
        <f>VLOOKUP(AE2790,[1]urls_output!$A:$B,2,FALSE)</f>
        <v>T</v>
      </c>
    </row>
    <row r="2791" spans="1:32" ht="15" customHeight="1">
      <c r="A2791">
        <v>2836</v>
      </c>
      <c r="B2791" t="s">
        <v>128</v>
      </c>
      <c r="C2791" s="25" t="s">
        <v>1487</v>
      </c>
      <c r="D2791" t="s">
        <v>34</v>
      </c>
      <c r="E2791" t="s">
        <v>34</v>
      </c>
      <c r="F2791" t="s">
        <v>34</v>
      </c>
      <c r="G2791" t="s">
        <v>34</v>
      </c>
      <c r="H2791" t="s">
        <v>34</v>
      </c>
      <c r="I2791" t="s">
        <v>1069</v>
      </c>
      <c r="J2791" t="s">
        <v>1070</v>
      </c>
      <c r="K2791" t="s">
        <v>37</v>
      </c>
      <c r="P2791" t="s">
        <v>2907</v>
      </c>
      <c r="Q2791" t="s">
        <v>41</v>
      </c>
      <c r="R2791" s="44" t="s">
        <v>3516</v>
      </c>
      <c r="S2791" s="31" t="s">
        <v>3517</v>
      </c>
      <c r="T2791" t="s">
        <v>44</v>
      </c>
      <c r="U2791" t="s">
        <v>72</v>
      </c>
      <c r="W2791">
        <v>2007</v>
      </c>
      <c r="X2791" t="s">
        <v>46</v>
      </c>
      <c r="Z2791" s="2"/>
      <c r="AB2791" t="str">
        <f t="shared" si="76"/>
        <v>LKA_Animalia_Fauna_2007.pdf</v>
      </c>
      <c r="AC2791" s="8"/>
      <c r="AD2791" t="s">
        <v>3518</v>
      </c>
      <c r="AE2791" s="1" t="s">
        <v>3519</v>
      </c>
      <c r="AF2791" t="str">
        <f>VLOOKUP(AE2791,[1]urls_output!$A:$B,2,FALSE)</f>
        <v>T</v>
      </c>
    </row>
    <row r="2792" spans="1:32" ht="15" customHeight="1">
      <c r="A2792">
        <v>2837</v>
      </c>
      <c r="B2792" t="s">
        <v>128</v>
      </c>
      <c r="C2792" s="25" t="s">
        <v>1487</v>
      </c>
      <c r="D2792" t="s">
        <v>34</v>
      </c>
      <c r="E2792" t="s">
        <v>34</v>
      </c>
      <c r="F2792" t="s">
        <v>34</v>
      </c>
      <c r="G2792" t="s">
        <v>34</v>
      </c>
      <c r="H2792" t="s">
        <v>34</v>
      </c>
      <c r="I2792" t="s">
        <v>1069</v>
      </c>
      <c r="J2792" t="s">
        <v>1070</v>
      </c>
      <c r="K2792" t="s">
        <v>96</v>
      </c>
      <c r="P2792" t="s">
        <v>3821</v>
      </c>
      <c r="Q2792" t="s">
        <v>41</v>
      </c>
      <c r="R2792" s="44" t="s">
        <v>3516</v>
      </c>
      <c r="S2792" s="31" t="s">
        <v>3517</v>
      </c>
      <c r="T2792" t="s">
        <v>44</v>
      </c>
      <c r="U2792" t="s">
        <v>72</v>
      </c>
      <c r="W2792">
        <v>2007</v>
      </c>
      <c r="X2792" t="s">
        <v>46</v>
      </c>
      <c r="Z2792" s="2"/>
      <c r="AB2792" t="str">
        <f t="shared" si="76"/>
        <v>LKA_Plantae_Flora_2007.pdf</v>
      </c>
      <c r="AC2792" s="8"/>
      <c r="AD2792" t="s">
        <v>3518</v>
      </c>
      <c r="AE2792" s="1" t="s">
        <v>3519</v>
      </c>
      <c r="AF2792" t="str">
        <f>VLOOKUP(AE2792,[1]urls_output!$A:$B,2,FALSE)</f>
        <v>T</v>
      </c>
    </row>
    <row r="2793" spans="1:32" ht="15" customHeight="1">
      <c r="A2793">
        <v>2838</v>
      </c>
      <c r="B2793" t="s">
        <v>128</v>
      </c>
      <c r="C2793" s="25" t="s">
        <v>1487</v>
      </c>
      <c r="D2793" t="s">
        <v>34</v>
      </c>
      <c r="E2793" t="s">
        <v>34</v>
      </c>
      <c r="F2793" t="s">
        <v>34</v>
      </c>
      <c r="G2793" t="s">
        <v>34</v>
      </c>
      <c r="H2793" t="s">
        <v>34</v>
      </c>
      <c r="I2793" t="s">
        <v>1069</v>
      </c>
      <c r="J2793" t="s">
        <v>1070</v>
      </c>
      <c r="K2793" t="s">
        <v>96</v>
      </c>
      <c r="P2793" t="s">
        <v>3821</v>
      </c>
      <c r="Q2793" t="s">
        <v>41</v>
      </c>
      <c r="R2793" s="44" t="s">
        <v>4487</v>
      </c>
      <c r="S2793" s="31" t="s">
        <v>4488</v>
      </c>
      <c r="T2793" t="s">
        <v>44</v>
      </c>
      <c r="U2793" t="s">
        <v>72</v>
      </c>
      <c r="W2793">
        <v>2020</v>
      </c>
      <c r="X2793" t="s">
        <v>46</v>
      </c>
      <c r="Z2793" s="2"/>
      <c r="AB2793" t="str">
        <f t="shared" si="76"/>
        <v>LKA_Plantae_Flora_2020.pdf</v>
      </c>
      <c r="AC2793" s="8"/>
      <c r="AD2793" t="s">
        <v>4489</v>
      </c>
      <c r="AE2793" s="1" t="s">
        <v>4490</v>
      </c>
      <c r="AF2793" t="str">
        <f>VLOOKUP(AE2793,[1]urls_output!$A:$B,2,FALSE)</f>
        <v>T</v>
      </c>
    </row>
    <row r="2794" spans="1:32" ht="15" customHeight="1">
      <c r="A2794">
        <v>2839</v>
      </c>
      <c r="B2794" t="s">
        <v>128</v>
      </c>
      <c r="C2794" s="25" t="s">
        <v>1487</v>
      </c>
      <c r="D2794" t="s">
        <v>34</v>
      </c>
      <c r="E2794" t="s">
        <v>34</v>
      </c>
      <c r="F2794" t="s">
        <v>34</v>
      </c>
      <c r="G2794" t="s">
        <v>34</v>
      </c>
      <c r="H2794" t="s">
        <v>34</v>
      </c>
      <c r="I2794" t="s">
        <v>1069</v>
      </c>
      <c r="J2794" t="s">
        <v>1070</v>
      </c>
      <c r="K2794" t="s">
        <v>37</v>
      </c>
      <c r="L2794" t="s">
        <v>177</v>
      </c>
      <c r="M2794" t="s">
        <v>178</v>
      </c>
      <c r="N2794" t="s">
        <v>812</v>
      </c>
      <c r="P2794" t="s">
        <v>1146</v>
      </c>
      <c r="Q2794" t="s">
        <v>41</v>
      </c>
      <c r="R2794" s="44" t="s">
        <v>1488</v>
      </c>
      <c r="S2794" s="31" t="s">
        <v>1489</v>
      </c>
      <c r="T2794" t="s">
        <v>44</v>
      </c>
      <c r="U2794" t="s">
        <v>72</v>
      </c>
      <c r="W2794">
        <v>2021</v>
      </c>
      <c r="X2794" t="s">
        <v>46</v>
      </c>
      <c r="Z2794" s="2"/>
      <c r="AB2794" t="str">
        <f t="shared" si="76"/>
        <v>LKA_Animalia_Birds_2021.pdf</v>
      </c>
      <c r="AC2794" s="8"/>
      <c r="AD2794" t="s">
        <v>1490</v>
      </c>
      <c r="AE2794" s="1" t="s">
        <v>1491</v>
      </c>
      <c r="AF2794" t="s">
        <v>87</v>
      </c>
    </row>
    <row r="2795" spans="1:32" ht="15" customHeight="1">
      <c r="A2795">
        <v>2840</v>
      </c>
      <c r="B2795" t="s">
        <v>128</v>
      </c>
      <c r="C2795" s="25" t="s">
        <v>1487</v>
      </c>
      <c r="D2795" t="s">
        <v>34</v>
      </c>
      <c r="E2795" t="s">
        <v>34</v>
      </c>
      <c r="F2795" t="s">
        <v>34</v>
      </c>
      <c r="G2795" t="s">
        <v>34</v>
      </c>
      <c r="H2795" t="s">
        <v>34</v>
      </c>
      <c r="I2795" t="s">
        <v>1069</v>
      </c>
      <c r="J2795" t="s">
        <v>1070</v>
      </c>
      <c r="K2795" t="s">
        <v>37</v>
      </c>
      <c r="L2795" t="s">
        <v>177</v>
      </c>
      <c r="M2795" t="s">
        <v>178</v>
      </c>
      <c r="P2795" t="s">
        <v>5166</v>
      </c>
      <c r="Q2795" t="s">
        <v>41</v>
      </c>
      <c r="R2795" s="44" t="s">
        <v>5245</v>
      </c>
      <c r="S2795" s="31" t="s">
        <v>5246</v>
      </c>
      <c r="T2795" t="s">
        <v>44</v>
      </c>
      <c r="U2795" t="s">
        <v>72</v>
      </c>
      <c r="W2795">
        <v>2020</v>
      </c>
      <c r="X2795" t="s">
        <v>46</v>
      </c>
      <c r="Z2795" s="2"/>
      <c r="AB2795" t="str">
        <f t="shared" si="76"/>
        <v>LKA_Animalia_Freshwater Fishes_2020.pdf</v>
      </c>
      <c r="AC2795" s="8"/>
      <c r="AD2795" t="s">
        <v>5247</v>
      </c>
      <c r="AE2795" s="1" t="s">
        <v>5123</v>
      </c>
      <c r="AF2795" t="str">
        <f>VLOOKUP(AE2795,[1]urls_output!$A:$B,2,FALSE)</f>
        <v>T</v>
      </c>
    </row>
    <row r="2796" spans="1:32" ht="15" customHeight="1">
      <c r="A2796">
        <v>2841</v>
      </c>
      <c r="B2796" t="s">
        <v>128</v>
      </c>
      <c r="C2796" s="25" t="s">
        <v>1487</v>
      </c>
      <c r="D2796" t="s">
        <v>34</v>
      </c>
      <c r="E2796" t="s">
        <v>34</v>
      </c>
      <c r="F2796" t="s">
        <v>34</v>
      </c>
      <c r="G2796" t="s">
        <v>34</v>
      </c>
      <c r="H2796" t="s">
        <v>34</v>
      </c>
      <c r="I2796" t="s">
        <v>1069</v>
      </c>
      <c r="J2796" t="s">
        <v>1070</v>
      </c>
      <c r="K2796" t="s">
        <v>37</v>
      </c>
      <c r="P2796" t="s">
        <v>5118</v>
      </c>
      <c r="Q2796" t="s">
        <v>41</v>
      </c>
      <c r="R2796" s="44" t="s">
        <v>5119</v>
      </c>
      <c r="S2796" s="31" t="s">
        <v>5120</v>
      </c>
      <c r="T2796" t="s">
        <v>44</v>
      </c>
      <c r="U2796" t="s">
        <v>72</v>
      </c>
      <c r="W2796">
        <v>2020</v>
      </c>
      <c r="X2796" t="s">
        <v>46</v>
      </c>
      <c r="Z2796" s="2"/>
      <c r="AA2796" t="s">
        <v>5121</v>
      </c>
      <c r="AB2796" t="str">
        <f t="shared" si="76"/>
        <v>LKA_Animalia_Flora visiting Fauna_2020.pdf</v>
      </c>
      <c r="AC2796" s="8"/>
      <c r="AD2796" t="s">
        <v>5122</v>
      </c>
      <c r="AE2796" s="1" t="s">
        <v>5123</v>
      </c>
      <c r="AF2796" t="str">
        <f>VLOOKUP(AE2796,[1]urls_output!$A:$B,2,FALSE)</f>
        <v>T</v>
      </c>
    </row>
    <row r="2797" spans="1:32" ht="15" customHeight="1">
      <c r="A2797">
        <v>2842</v>
      </c>
      <c r="B2797" t="s">
        <v>128</v>
      </c>
      <c r="C2797" s="25" t="s">
        <v>1487</v>
      </c>
      <c r="D2797" t="s">
        <v>34</v>
      </c>
      <c r="E2797" t="s">
        <v>34</v>
      </c>
      <c r="F2797" t="s">
        <v>34</v>
      </c>
      <c r="G2797" t="s">
        <v>34</v>
      </c>
      <c r="H2797" t="s">
        <v>34</v>
      </c>
      <c r="I2797" t="s">
        <v>1069</v>
      </c>
      <c r="J2797" t="s">
        <v>1070</v>
      </c>
      <c r="K2797" t="s">
        <v>96</v>
      </c>
      <c r="O2797" t="s">
        <v>8113</v>
      </c>
      <c r="P2797" t="s">
        <v>8114</v>
      </c>
      <c r="Q2797" t="s">
        <v>41</v>
      </c>
      <c r="R2797" s="44" t="s">
        <v>8115</v>
      </c>
      <c r="S2797" s="31" t="s">
        <v>8116</v>
      </c>
      <c r="T2797" t="s">
        <v>44</v>
      </c>
      <c r="U2797" t="s">
        <v>72</v>
      </c>
      <c r="W2797">
        <v>2011</v>
      </c>
      <c r="X2797" t="s">
        <v>46</v>
      </c>
      <c r="Z2797" s="2"/>
      <c r="AB2797" t="str">
        <f t="shared" si="76"/>
        <v>LKA_Plantae_Wild Cinnamon_2011.pdf</v>
      </c>
      <c r="AC2797" s="8"/>
      <c r="AD2797" t="s">
        <v>8117</v>
      </c>
      <c r="AE2797" s="1" t="s">
        <v>8118</v>
      </c>
      <c r="AF2797" t="str">
        <f>VLOOKUP(AE2797,[1]urls_output!$A:$B,2,FALSE)</f>
        <v>T</v>
      </c>
    </row>
    <row r="2798" spans="1:32" ht="15" customHeight="1">
      <c r="A2798">
        <v>2843</v>
      </c>
      <c r="B2798" t="s">
        <v>128</v>
      </c>
      <c r="C2798" s="25" t="s">
        <v>755</v>
      </c>
      <c r="D2798" t="s">
        <v>34</v>
      </c>
      <c r="E2798" t="s">
        <v>34</v>
      </c>
      <c r="F2798" t="s">
        <v>34</v>
      </c>
      <c r="G2798" t="s">
        <v>34</v>
      </c>
      <c r="H2798" t="s">
        <v>34</v>
      </c>
      <c r="I2798" t="s">
        <v>756</v>
      </c>
      <c r="J2798" t="s">
        <v>757</v>
      </c>
      <c r="K2798" t="s">
        <v>37</v>
      </c>
      <c r="P2798" t="s">
        <v>2907</v>
      </c>
      <c r="Q2798" t="s">
        <v>41</v>
      </c>
      <c r="R2798" s="44" t="s">
        <v>3520</v>
      </c>
      <c r="S2798" s="31" t="s">
        <v>3521</v>
      </c>
      <c r="T2798" t="s">
        <v>44</v>
      </c>
      <c r="U2798" t="s">
        <v>72</v>
      </c>
      <c r="W2798">
        <v>2015</v>
      </c>
      <c r="X2798" t="s">
        <v>46</v>
      </c>
      <c r="Z2798" s="2"/>
      <c r="AA2798" t="s">
        <v>3522</v>
      </c>
      <c r="AB2798" t="str">
        <f t="shared" si="76"/>
        <v>BGD_Animalia_Fauna_2015.pdf</v>
      </c>
      <c r="AC2798" s="8"/>
      <c r="AD2798" t="s">
        <v>3523</v>
      </c>
      <c r="AE2798" s="1" t="s">
        <v>3524</v>
      </c>
      <c r="AF2798" t="str">
        <f>VLOOKUP(AE2798,[1]urls_output!$A:$B,2,FALSE)</f>
        <v>T</v>
      </c>
    </row>
    <row r="2799" spans="1:32" ht="15" customHeight="1">
      <c r="A2799">
        <v>2844</v>
      </c>
      <c r="B2799" t="s">
        <v>128</v>
      </c>
      <c r="C2799" s="25" t="s">
        <v>755</v>
      </c>
      <c r="D2799" t="s">
        <v>34</v>
      </c>
      <c r="E2799" t="s">
        <v>34</v>
      </c>
      <c r="F2799" t="s">
        <v>34</v>
      </c>
      <c r="G2799" t="s">
        <v>34</v>
      </c>
      <c r="H2799" t="s">
        <v>34</v>
      </c>
      <c r="I2799" t="s">
        <v>756</v>
      </c>
      <c r="J2799" t="s">
        <v>757</v>
      </c>
      <c r="K2799" t="s">
        <v>37</v>
      </c>
      <c r="L2799" t="s">
        <v>177</v>
      </c>
      <c r="M2799" t="s">
        <v>178</v>
      </c>
      <c r="N2799" t="s">
        <v>903</v>
      </c>
      <c r="P2799" t="s">
        <v>5979</v>
      </c>
      <c r="Q2799" t="s">
        <v>41</v>
      </c>
      <c r="R2799" s="44" t="s">
        <v>6263</v>
      </c>
      <c r="S2799" s="31" t="s">
        <v>6264</v>
      </c>
      <c r="T2799" t="s">
        <v>44</v>
      </c>
      <c r="U2799" t="s">
        <v>72</v>
      </c>
      <c r="W2799">
        <v>2015</v>
      </c>
      <c r="X2799" t="s">
        <v>46</v>
      </c>
      <c r="Z2799" s="2"/>
      <c r="AB2799" t="str">
        <f t="shared" si="76"/>
        <v>BGD_Animalia_Mammals_2015.pdf</v>
      </c>
      <c r="AC2799" s="8"/>
      <c r="AD2799" t="s">
        <v>6265</v>
      </c>
      <c r="AE2799" s="1" t="s">
        <v>6266</v>
      </c>
      <c r="AF2799" t="str">
        <f>VLOOKUP(AE2799,[1]urls_output!$A:$B,2,FALSE)</f>
        <v>T</v>
      </c>
    </row>
    <row r="2800" spans="1:32" ht="15" customHeight="1">
      <c r="A2800">
        <v>2845</v>
      </c>
      <c r="B2800" t="s">
        <v>128</v>
      </c>
      <c r="C2800" s="25" t="s">
        <v>755</v>
      </c>
      <c r="D2800" t="s">
        <v>34</v>
      </c>
      <c r="E2800" t="s">
        <v>34</v>
      </c>
      <c r="F2800" t="s">
        <v>34</v>
      </c>
      <c r="G2800" t="s">
        <v>34</v>
      </c>
      <c r="H2800" t="s">
        <v>34</v>
      </c>
      <c r="I2800" t="s">
        <v>756</v>
      </c>
      <c r="J2800" t="s">
        <v>757</v>
      </c>
      <c r="K2800" t="s">
        <v>37</v>
      </c>
      <c r="L2800" t="s">
        <v>177</v>
      </c>
      <c r="M2800" t="s">
        <v>178</v>
      </c>
      <c r="N2800" t="s">
        <v>812</v>
      </c>
      <c r="P2800" t="s">
        <v>1146</v>
      </c>
      <c r="Q2800" t="s">
        <v>41</v>
      </c>
      <c r="R2800" s="44" t="s">
        <v>1492</v>
      </c>
      <c r="S2800" s="31" t="s">
        <v>1493</v>
      </c>
      <c r="T2800" t="s">
        <v>44</v>
      </c>
      <c r="U2800" t="s">
        <v>72</v>
      </c>
      <c r="W2800">
        <v>2015</v>
      </c>
      <c r="X2800" t="s">
        <v>46</v>
      </c>
      <c r="Z2800" s="2"/>
      <c r="AB2800" t="str">
        <f t="shared" si="76"/>
        <v>BGD_Animalia_Birds_2015.pdf</v>
      </c>
      <c r="AC2800" s="8"/>
      <c r="AD2800" t="s">
        <v>1494</v>
      </c>
      <c r="AE2800" s="1" t="s">
        <v>1495</v>
      </c>
      <c r="AF2800" t="str">
        <f>VLOOKUP(AE2800,[1]urls_output!$A:$B,2,FALSE)</f>
        <v>T</v>
      </c>
    </row>
    <row r="2801" spans="1:32" ht="15" customHeight="1">
      <c r="A2801">
        <v>2846</v>
      </c>
      <c r="B2801" t="s">
        <v>128</v>
      </c>
      <c r="C2801" s="25" t="s">
        <v>755</v>
      </c>
      <c r="D2801" t="s">
        <v>34</v>
      </c>
      <c r="E2801" t="s">
        <v>34</v>
      </c>
      <c r="F2801" t="s">
        <v>34</v>
      </c>
      <c r="G2801" t="s">
        <v>34</v>
      </c>
      <c r="H2801" t="s">
        <v>34</v>
      </c>
      <c r="I2801" t="s">
        <v>756</v>
      </c>
      <c r="J2801" t="s">
        <v>757</v>
      </c>
      <c r="K2801" t="s">
        <v>37</v>
      </c>
      <c r="L2801" t="s">
        <v>177</v>
      </c>
      <c r="M2801" t="s">
        <v>178</v>
      </c>
      <c r="N2801" t="s">
        <v>2291</v>
      </c>
      <c r="P2801" t="s">
        <v>7214</v>
      </c>
      <c r="Q2801" t="s">
        <v>41</v>
      </c>
      <c r="R2801" s="44" t="s">
        <v>7382</v>
      </c>
      <c r="S2801" s="31" t="s">
        <v>759</v>
      </c>
      <c r="T2801" t="s">
        <v>44</v>
      </c>
      <c r="U2801" t="s">
        <v>72</v>
      </c>
      <c r="W2801">
        <v>2015</v>
      </c>
      <c r="X2801" t="s">
        <v>46</v>
      </c>
      <c r="Z2801" s="2"/>
      <c r="AB2801" t="str">
        <f>IF(D2801="NA",   I2801&amp;"_"&amp;K2801&amp;"_"&amp;P2807&amp;"_"&amp;W2801&amp;"."&amp;T2801, I2801&amp;"_"&amp;D2801&amp;"_"&amp;K2801&amp;"_"&amp;P2807&amp;"_"&amp;W2801&amp;"."&amp;T2801)</f>
        <v>BGD_Animalia_Reptiles_2015.pdf</v>
      </c>
      <c r="AC2801" s="8"/>
      <c r="AD2801" t="s">
        <v>760</v>
      </c>
      <c r="AE2801" s="1" t="s">
        <v>761</v>
      </c>
      <c r="AF2801" t="str">
        <f>VLOOKUP(AE2801,[1]urls_output!$A:$B,2,FALSE)</f>
        <v>T</v>
      </c>
    </row>
    <row r="2802" spans="1:32" ht="15" customHeight="1">
      <c r="A2802">
        <v>2847</v>
      </c>
      <c r="B2802" t="s">
        <v>128</v>
      </c>
      <c r="C2802" s="25" t="s">
        <v>755</v>
      </c>
      <c r="D2802" t="s">
        <v>34</v>
      </c>
      <c r="E2802" t="s">
        <v>34</v>
      </c>
      <c r="F2802" t="s">
        <v>34</v>
      </c>
      <c r="G2802" t="s">
        <v>34</v>
      </c>
      <c r="H2802" t="s">
        <v>34</v>
      </c>
      <c r="I2802" t="s">
        <v>756</v>
      </c>
      <c r="J2802" t="s">
        <v>757</v>
      </c>
      <c r="K2802" t="s">
        <v>37</v>
      </c>
      <c r="L2802" t="s">
        <v>177</v>
      </c>
      <c r="M2802" t="s">
        <v>178</v>
      </c>
      <c r="N2802" t="s">
        <v>179</v>
      </c>
      <c r="P2802" t="s">
        <v>180</v>
      </c>
      <c r="Q2802" t="s">
        <v>41</v>
      </c>
      <c r="R2802" s="44" t="s">
        <v>758</v>
      </c>
      <c r="S2802" s="31" t="s">
        <v>759</v>
      </c>
      <c r="T2802" t="s">
        <v>44</v>
      </c>
      <c r="U2802" t="s">
        <v>72</v>
      </c>
      <c r="W2802">
        <v>2015</v>
      </c>
      <c r="X2802" t="s">
        <v>46</v>
      </c>
      <c r="Z2802" s="2"/>
      <c r="AB2802" t="str">
        <f>IF(D2802="NA",   I2802&amp;"_"&amp;K2802&amp;"_"&amp;P2808&amp;"_"&amp;W2802&amp;"."&amp;T2802, I2802&amp;"_"&amp;D2802&amp;"_"&amp;K2802&amp;"_"&amp;P2808&amp;"_"&amp;W2802&amp;"."&amp;T2802)</f>
        <v>BGD_Animalia_Amphibians_2015.pdf</v>
      </c>
      <c r="AC2802" s="8"/>
      <c r="AD2802" t="s">
        <v>760</v>
      </c>
      <c r="AE2802" s="1" t="s">
        <v>761</v>
      </c>
      <c r="AF2802" t="str">
        <f>VLOOKUP(AE2802,[1]urls_output!$A:$B,2,FALSE)</f>
        <v>T</v>
      </c>
    </row>
    <row r="2803" spans="1:32" ht="15" customHeight="1">
      <c r="A2803">
        <v>2848</v>
      </c>
      <c r="B2803" t="s">
        <v>128</v>
      </c>
      <c r="C2803" s="25" t="s">
        <v>755</v>
      </c>
      <c r="D2803" t="s">
        <v>34</v>
      </c>
      <c r="E2803" t="s">
        <v>34</v>
      </c>
      <c r="F2803" t="s">
        <v>34</v>
      </c>
      <c r="G2803" t="s">
        <v>34</v>
      </c>
      <c r="H2803" t="s">
        <v>34</v>
      </c>
      <c r="I2803" t="s">
        <v>756</v>
      </c>
      <c r="J2803" t="s">
        <v>757</v>
      </c>
      <c r="K2803" t="s">
        <v>37</v>
      </c>
      <c r="L2803" t="s">
        <v>177</v>
      </c>
      <c r="M2803" t="s">
        <v>178</v>
      </c>
      <c r="P2803" t="s">
        <v>5166</v>
      </c>
      <c r="Q2803" t="s">
        <v>41</v>
      </c>
      <c r="R2803" s="44" t="s">
        <v>5248</v>
      </c>
      <c r="S2803" s="31" t="s">
        <v>5249</v>
      </c>
      <c r="T2803" t="s">
        <v>44</v>
      </c>
      <c r="U2803" t="s">
        <v>72</v>
      </c>
      <c r="W2803">
        <v>2015</v>
      </c>
      <c r="X2803" t="s">
        <v>46</v>
      </c>
      <c r="Z2803" s="2"/>
      <c r="AB2803" t="str">
        <f t="shared" ref="AB2803:AB2817" si="77">IF(D2803="NA",   I2803&amp;"_"&amp;K2803&amp;"_"&amp;P2803&amp;"_"&amp;W2803&amp;"."&amp;T2803, I2803&amp;"_"&amp;D2803&amp;"_"&amp;K2803&amp;"_"&amp;P2803&amp;"_"&amp;W2803&amp;"."&amp;T2803)</f>
        <v>BGD_Animalia_Freshwater Fishes_2015.pdf</v>
      </c>
      <c r="AC2803" s="8"/>
      <c r="AD2803" t="s">
        <v>5250</v>
      </c>
      <c r="AE2803" s="1" t="s">
        <v>5251</v>
      </c>
      <c r="AF2803" t="str">
        <f>VLOOKUP(AE2803,[1]urls_output!$A:$B,2,FALSE)</f>
        <v>T</v>
      </c>
    </row>
    <row r="2804" spans="1:32" ht="15" customHeight="1">
      <c r="A2804">
        <v>2849</v>
      </c>
      <c r="B2804" t="s">
        <v>128</v>
      </c>
      <c r="C2804" s="25" t="s">
        <v>755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756</v>
      </c>
      <c r="J2804" t="s">
        <v>757</v>
      </c>
      <c r="K2804" t="s">
        <v>37</v>
      </c>
      <c r="L2804" t="s">
        <v>38</v>
      </c>
      <c r="M2804" t="s">
        <v>39</v>
      </c>
      <c r="P2804" t="s">
        <v>2585</v>
      </c>
      <c r="Q2804" t="s">
        <v>41</v>
      </c>
      <c r="R2804" s="44" t="s">
        <v>2607</v>
      </c>
      <c r="S2804" s="31" t="s">
        <v>2608</v>
      </c>
      <c r="T2804" t="s">
        <v>44</v>
      </c>
      <c r="U2804" t="s">
        <v>72</v>
      </c>
      <c r="W2804">
        <v>2015</v>
      </c>
      <c r="X2804" t="s">
        <v>46</v>
      </c>
      <c r="Z2804" s="2"/>
      <c r="AB2804" t="str">
        <f t="shared" si="77"/>
        <v>BGD_Animalia_Crustaceans_2015.pdf</v>
      </c>
      <c r="AC2804" s="8"/>
      <c r="AD2804" t="s">
        <v>2609</v>
      </c>
      <c r="AE2804" s="1" t="s">
        <v>2610</v>
      </c>
      <c r="AF2804" t="str">
        <f>VLOOKUP(AE2804,[1]urls_output!$A:$B,2,FALSE)</f>
        <v>T</v>
      </c>
    </row>
    <row r="2805" spans="1:32" ht="15" customHeight="1">
      <c r="A2805">
        <v>2850</v>
      </c>
      <c r="B2805" t="s">
        <v>128</v>
      </c>
      <c r="C2805" s="25" t="s">
        <v>755</v>
      </c>
      <c r="D2805" t="s">
        <v>34</v>
      </c>
      <c r="E2805" t="s">
        <v>34</v>
      </c>
      <c r="F2805" t="s">
        <v>34</v>
      </c>
      <c r="G2805" t="s">
        <v>34</v>
      </c>
      <c r="H2805" t="s">
        <v>34</v>
      </c>
      <c r="I2805" t="s">
        <v>756</v>
      </c>
      <c r="J2805" t="s">
        <v>757</v>
      </c>
      <c r="K2805" t="s">
        <v>37</v>
      </c>
      <c r="L2805" t="s">
        <v>38</v>
      </c>
      <c r="M2805" t="s">
        <v>55</v>
      </c>
      <c r="N2805" t="s">
        <v>56</v>
      </c>
      <c r="O2805" t="s">
        <v>158</v>
      </c>
      <c r="P2805" t="s">
        <v>2050</v>
      </c>
      <c r="Q2805" t="s">
        <v>98</v>
      </c>
      <c r="R2805" s="44" t="s">
        <v>2225</v>
      </c>
      <c r="S2805" s="31" t="s">
        <v>2226</v>
      </c>
      <c r="T2805" t="s">
        <v>44</v>
      </c>
      <c r="U2805" t="s">
        <v>72</v>
      </c>
      <c r="W2805">
        <v>2015</v>
      </c>
      <c r="X2805" t="s">
        <v>46</v>
      </c>
      <c r="Z2805" s="2"/>
      <c r="AB2805" t="str">
        <f t="shared" si="77"/>
        <v>BGD_Animalia_Butterflies_2015.pdf</v>
      </c>
      <c r="AC2805" s="5"/>
      <c r="AD2805" t="e">
        <v>#N/A</v>
      </c>
      <c r="AE2805" s="1" t="s">
        <v>2227</v>
      </c>
      <c r="AF2805" t="str">
        <f>VLOOKUP(AE2805,[1]urls_output!$A:$B,2,FALSE)</f>
        <v>T</v>
      </c>
    </row>
    <row r="2806" spans="1:32" ht="15" customHeight="1">
      <c r="A2806">
        <v>2851</v>
      </c>
      <c r="B2806" t="s">
        <v>128</v>
      </c>
      <c r="C2806" s="25" t="s">
        <v>755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756</v>
      </c>
      <c r="J2806" t="s">
        <v>757</v>
      </c>
      <c r="K2806" t="s">
        <v>37</v>
      </c>
      <c r="L2806" t="s">
        <v>177</v>
      </c>
      <c r="M2806" t="s">
        <v>178</v>
      </c>
      <c r="N2806" t="s">
        <v>903</v>
      </c>
      <c r="P2806" t="s">
        <v>5979</v>
      </c>
      <c r="Q2806" t="s">
        <v>41</v>
      </c>
      <c r="R2806" s="44" t="s">
        <v>6267</v>
      </c>
      <c r="S2806" s="31" t="s">
        <v>6268</v>
      </c>
      <c r="T2806" t="s">
        <v>44</v>
      </c>
      <c r="U2806" t="s">
        <v>72</v>
      </c>
      <c r="W2806">
        <v>2000</v>
      </c>
      <c r="X2806" t="s">
        <v>46</v>
      </c>
      <c r="Z2806" s="2"/>
      <c r="AB2806" t="str">
        <f t="shared" si="77"/>
        <v>BGD_Animalia_Mammals_2000.pdf</v>
      </c>
      <c r="AC2806" s="8"/>
      <c r="AD2806" t="s">
        <v>6269</v>
      </c>
      <c r="AE2806" s="1" t="s">
        <v>6270</v>
      </c>
      <c r="AF2806" t="str">
        <f>VLOOKUP(AE2806,[1]urls_output!$A:$B,2,FALSE)</f>
        <v>T</v>
      </c>
    </row>
    <row r="2807" spans="1:32" ht="15" customHeight="1">
      <c r="A2807">
        <v>2852</v>
      </c>
      <c r="B2807" t="s">
        <v>128</v>
      </c>
      <c r="C2807" s="25" t="s">
        <v>755</v>
      </c>
      <c r="D2807" t="s">
        <v>34</v>
      </c>
      <c r="E2807" t="s">
        <v>34</v>
      </c>
      <c r="F2807" t="s">
        <v>34</v>
      </c>
      <c r="G2807" t="s">
        <v>34</v>
      </c>
      <c r="H2807" t="s">
        <v>34</v>
      </c>
      <c r="I2807" t="s">
        <v>756</v>
      </c>
      <c r="J2807" t="s">
        <v>757</v>
      </c>
      <c r="K2807" t="s">
        <v>37</v>
      </c>
      <c r="L2807" t="s">
        <v>177</v>
      </c>
      <c r="M2807" t="s">
        <v>178</v>
      </c>
      <c r="N2807" t="s">
        <v>2291</v>
      </c>
      <c r="P2807" t="s">
        <v>7214</v>
      </c>
      <c r="Q2807" t="s">
        <v>41</v>
      </c>
      <c r="R2807" s="44" t="s">
        <v>762</v>
      </c>
      <c r="S2807" s="31" t="s">
        <v>763</v>
      </c>
      <c r="T2807" t="s">
        <v>44</v>
      </c>
      <c r="U2807" t="s">
        <v>72</v>
      </c>
      <c r="W2807">
        <v>2000</v>
      </c>
      <c r="X2807" t="s">
        <v>46</v>
      </c>
      <c r="Z2807" s="2"/>
      <c r="AB2807" t="str">
        <f t="shared" si="77"/>
        <v>BGD_Animalia_Reptiles_2000.pdf</v>
      </c>
      <c r="AC2807" s="8"/>
      <c r="AD2807" t="s">
        <v>764</v>
      </c>
      <c r="AE2807" s="1" t="s">
        <v>765</v>
      </c>
      <c r="AF2807" t="str">
        <f>VLOOKUP(AE2807,[1]urls_output!$A:$B,2,FALSE)</f>
        <v>T</v>
      </c>
    </row>
    <row r="2808" spans="1:32" ht="15" customHeight="1">
      <c r="A2808">
        <v>2853</v>
      </c>
      <c r="B2808" t="s">
        <v>128</v>
      </c>
      <c r="C2808" s="25" t="s">
        <v>755</v>
      </c>
      <c r="D2808" t="s">
        <v>34</v>
      </c>
      <c r="E2808" t="s">
        <v>34</v>
      </c>
      <c r="F2808" t="s">
        <v>34</v>
      </c>
      <c r="G2808" t="s">
        <v>34</v>
      </c>
      <c r="H2808" t="s">
        <v>34</v>
      </c>
      <c r="I2808" t="s">
        <v>756</v>
      </c>
      <c r="J2808" t="s">
        <v>757</v>
      </c>
      <c r="K2808" t="s">
        <v>37</v>
      </c>
      <c r="L2808" t="s">
        <v>177</v>
      </c>
      <c r="M2808" t="s">
        <v>178</v>
      </c>
      <c r="N2808" t="s">
        <v>179</v>
      </c>
      <c r="P2808" t="s">
        <v>180</v>
      </c>
      <c r="Q2808" t="s">
        <v>41</v>
      </c>
      <c r="R2808" s="44" t="s">
        <v>762</v>
      </c>
      <c r="S2808" s="31" t="s">
        <v>763</v>
      </c>
      <c r="T2808" t="s">
        <v>44</v>
      </c>
      <c r="U2808" t="s">
        <v>72</v>
      </c>
      <c r="W2808">
        <v>2000</v>
      </c>
      <c r="X2808" t="s">
        <v>46</v>
      </c>
      <c r="Z2808" s="2"/>
      <c r="AB2808" t="str">
        <f t="shared" si="77"/>
        <v>BGD_Animalia_Amphibians_2000.pdf</v>
      </c>
      <c r="AC2808" s="8"/>
      <c r="AD2808" t="s">
        <v>764</v>
      </c>
      <c r="AE2808" s="1" t="s">
        <v>765</v>
      </c>
      <c r="AF2808" t="str">
        <f>VLOOKUP(AE2808,[1]urls_output!$A:$B,2,FALSE)</f>
        <v>T</v>
      </c>
    </row>
    <row r="2809" spans="1:32" ht="15" customHeight="1">
      <c r="A2809">
        <v>2854</v>
      </c>
      <c r="B2809" t="s">
        <v>128</v>
      </c>
      <c r="C2809" s="25" t="s">
        <v>755</v>
      </c>
      <c r="D2809" t="s">
        <v>34</v>
      </c>
      <c r="E2809" t="s">
        <v>34</v>
      </c>
      <c r="F2809" t="s">
        <v>34</v>
      </c>
      <c r="G2809" t="s">
        <v>34</v>
      </c>
      <c r="H2809" t="s">
        <v>34</v>
      </c>
      <c r="I2809" t="s">
        <v>756</v>
      </c>
      <c r="J2809" t="s">
        <v>757</v>
      </c>
      <c r="K2809" t="s">
        <v>37</v>
      </c>
      <c r="L2809" t="s">
        <v>177</v>
      </c>
      <c r="M2809" t="s">
        <v>178</v>
      </c>
      <c r="N2809" t="s">
        <v>812</v>
      </c>
      <c r="P2809" t="s">
        <v>1146</v>
      </c>
      <c r="Q2809" t="s">
        <v>41</v>
      </c>
      <c r="R2809" s="44" t="s">
        <v>1496</v>
      </c>
      <c r="S2809" s="31" t="s">
        <v>1497</v>
      </c>
      <c r="T2809" t="s">
        <v>44</v>
      </c>
      <c r="U2809" t="s">
        <v>72</v>
      </c>
      <c r="W2809">
        <v>2000</v>
      </c>
      <c r="X2809" t="s">
        <v>46</v>
      </c>
      <c r="Z2809" s="2"/>
      <c r="AB2809" t="str">
        <f t="shared" si="77"/>
        <v>BGD_Animalia_Birds_2000.pdf</v>
      </c>
      <c r="AC2809" s="8"/>
      <c r="AD2809" t="s">
        <v>1498</v>
      </c>
      <c r="AE2809" s="1" t="s">
        <v>1499</v>
      </c>
      <c r="AF2809" t="str">
        <f>VLOOKUP(AE2809,[1]urls_output!$A:$B,2,FALSE)</f>
        <v>T</v>
      </c>
    </row>
    <row r="2810" spans="1:32" ht="15" customHeight="1">
      <c r="A2810">
        <v>2855</v>
      </c>
      <c r="B2810" t="s">
        <v>128</v>
      </c>
      <c r="C2810" s="25" t="s">
        <v>755</v>
      </c>
      <c r="D2810" t="s">
        <v>34</v>
      </c>
      <c r="E2810" t="s">
        <v>34</v>
      </c>
      <c r="F2810" t="s">
        <v>34</v>
      </c>
      <c r="G2810" t="s">
        <v>34</v>
      </c>
      <c r="H2810" t="s">
        <v>34</v>
      </c>
      <c r="I2810" t="s">
        <v>756</v>
      </c>
      <c r="J2810" t="s">
        <v>757</v>
      </c>
      <c r="K2810" t="s">
        <v>37</v>
      </c>
      <c r="L2810" t="s">
        <v>177</v>
      </c>
      <c r="M2810" t="s">
        <v>178</v>
      </c>
      <c r="P2810" t="s">
        <v>3709</v>
      </c>
      <c r="Q2810" t="s">
        <v>41</v>
      </c>
      <c r="R2810" s="44" t="s">
        <v>3794</v>
      </c>
      <c r="S2810" s="31" t="s">
        <v>3795</v>
      </c>
      <c r="T2810" t="s">
        <v>44</v>
      </c>
      <c r="U2810" t="s">
        <v>72</v>
      </c>
      <c r="W2810">
        <v>2000</v>
      </c>
      <c r="X2810" t="s">
        <v>46</v>
      </c>
      <c r="Z2810" s="2"/>
      <c r="AB2810" t="str">
        <f t="shared" si="77"/>
        <v>BGD_Animalia_Fishes_2000.pdf</v>
      </c>
      <c r="AC2810" s="8"/>
      <c r="AD2810" t="s">
        <v>3796</v>
      </c>
      <c r="AE2810" s="1" t="s">
        <v>3797</v>
      </c>
      <c r="AF2810" t="str">
        <f>VLOOKUP(AE2810,[1]urls_output!$A:$B,2,FALSE)</f>
        <v>T</v>
      </c>
    </row>
    <row r="2811" spans="1:32" ht="15" customHeight="1">
      <c r="A2811">
        <v>2856</v>
      </c>
      <c r="B2811" t="s">
        <v>128</v>
      </c>
      <c r="C2811" s="25" t="s">
        <v>755</v>
      </c>
      <c r="D2811" t="s">
        <v>34</v>
      </c>
      <c r="E2811" t="s">
        <v>34</v>
      </c>
      <c r="F2811" t="s">
        <v>34</v>
      </c>
      <c r="G2811" t="s">
        <v>34</v>
      </c>
      <c r="H2811" t="s">
        <v>34</v>
      </c>
      <c r="I2811" t="s">
        <v>756</v>
      </c>
      <c r="J2811" t="s">
        <v>757</v>
      </c>
      <c r="K2811" t="s">
        <v>96</v>
      </c>
      <c r="P2811" t="s">
        <v>7871</v>
      </c>
      <c r="Q2811" t="s">
        <v>98</v>
      </c>
      <c r="R2811" s="44" t="s">
        <v>7947</v>
      </c>
      <c r="S2811" s="31" t="s">
        <v>7948</v>
      </c>
      <c r="T2811" t="s">
        <v>1468</v>
      </c>
      <c r="U2811" t="s">
        <v>72</v>
      </c>
      <c r="W2811">
        <v>2001</v>
      </c>
      <c r="X2811" t="s">
        <v>46</v>
      </c>
      <c r="Z2811" s="2"/>
      <c r="AB2811" t="str">
        <f t="shared" si="77"/>
        <v>BGD_Plantae_Vascular plants_2001.book</v>
      </c>
      <c r="AC2811" s="5"/>
      <c r="AD2811" t="e">
        <v>#N/A</v>
      </c>
      <c r="AE2811" s="1" t="s">
        <v>7949</v>
      </c>
      <c r="AF2811" t="str">
        <f>VLOOKUP(AE2811,[1]urls_output!$A:$B,2,FALSE)</f>
        <v>T</v>
      </c>
    </row>
    <row r="2812" spans="1:32" ht="15" customHeight="1">
      <c r="A2812">
        <v>2857</v>
      </c>
      <c r="B2812" t="s">
        <v>128</v>
      </c>
      <c r="C2812" s="25" t="s">
        <v>916</v>
      </c>
      <c r="D2812" t="s">
        <v>34</v>
      </c>
      <c r="E2812" t="s">
        <v>34</v>
      </c>
      <c r="F2812" t="s">
        <v>34</v>
      </c>
      <c r="G2812" t="s">
        <v>34</v>
      </c>
      <c r="H2812" t="s">
        <v>34</v>
      </c>
      <c r="I2812" t="s">
        <v>918</v>
      </c>
      <c r="J2812" t="s">
        <v>919</v>
      </c>
      <c r="K2812" t="s">
        <v>96</v>
      </c>
      <c r="P2812" t="s">
        <v>3821</v>
      </c>
      <c r="Q2812" t="s">
        <v>41</v>
      </c>
      <c r="R2812" s="44" t="s">
        <v>4491</v>
      </c>
      <c r="S2812" s="31" t="s">
        <v>4492</v>
      </c>
      <c r="T2812" t="s">
        <v>44</v>
      </c>
      <c r="U2812" t="s">
        <v>72</v>
      </c>
      <c r="W2812">
        <v>1984</v>
      </c>
      <c r="X2812" t="s">
        <v>46</v>
      </c>
      <c r="Z2812" s="2"/>
      <c r="AA2812" t="s">
        <v>4493</v>
      </c>
      <c r="AB2812" t="str">
        <f t="shared" si="77"/>
        <v>IND_Plantae_Flora_1984.pdf</v>
      </c>
      <c r="AC2812" s="8"/>
      <c r="AD2812" t="s">
        <v>4494</v>
      </c>
      <c r="AE2812" s="1" t="s">
        <v>4495</v>
      </c>
      <c r="AF2812" t="str">
        <f>VLOOKUP(AE2812,[1]urls_output!$A:$B,2,FALSE)</f>
        <v>T</v>
      </c>
    </row>
    <row r="2813" spans="1:32" ht="15" customHeight="1">
      <c r="A2813">
        <v>2858</v>
      </c>
      <c r="B2813" t="s">
        <v>128</v>
      </c>
      <c r="C2813" s="25" t="s">
        <v>916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918</v>
      </c>
      <c r="J2813" t="s">
        <v>919</v>
      </c>
      <c r="K2813" t="s">
        <v>96</v>
      </c>
      <c r="P2813" t="s">
        <v>3821</v>
      </c>
      <c r="Q2813" t="s">
        <v>41</v>
      </c>
      <c r="R2813" t="s">
        <v>4496</v>
      </c>
      <c r="S2813" s="31" t="s">
        <v>4497</v>
      </c>
      <c r="T2813" t="s">
        <v>44</v>
      </c>
      <c r="U2813" t="s">
        <v>72</v>
      </c>
      <c r="W2813">
        <v>1987</v>
      </c>
      <c r="X2813" t="s">
        <v>46</v>
      </c>
      <c r="Z2813" s="2"/>
      <c r="AA2813" t="s">
        <v>4493</v>
      </c>
      <c r="AB2813" t="str">
        <f t="shared" si="77"/>
        <v>IND_Plantae_Flora_1987.pdf</v>
      </c>
      <c r="AC2813" s="8"/>
      <c r="AD2813" t="s">
        <v>4498</v>
      </c>
      <c r="AE2813" t="s">
        <v>4496</v>
      </c>
      <c r="AF2813" t="str">
        <f>VLOOKUP(AE2813,[1]urls_output!$A:$B,2,FALSE)</f>
        <v>T</v>
      </c>
    </row>
    <row r="2814" spans="1:32" ht="15" customHeight="1">
      <c r="A2814">
        <v>2859</v>
      </c>
      <c r="B2814" t="s">
        <v>128</v>
      </c>
      <c r="C2814" s="25" t="s">
        <v>916</v>
      </c>
      <c r="D2814" t="s">
        <v>34</v>
      </c>
      <c r="E2814" t="s">
        <v>34</v>
      </c>
      <c r="F2814" t="s">
        <v>34</v>
      </c>
      <c r="G2814" t="s">
        <v>34</v>
      </c>
      <c r="H2814" t="s">
        <v>34</v>
      </c>
      <c r="I2814" t="s">
        <v>918</v>
      </c>
      <c r="J2814" t="s">
        <v>919</v>
      </c>
      <c r="K2814" t="s">
        <v>96</v>
      </c>
      <c r="P2814" t="s">
        <v>3821</v>
      </c>
      <c r="Q2814" t="s">
        <v>41</v>
      </c>
      <c r="R2814" t="s">
        <v>4499</v>
      </c>
      <c r="S2814" s="31" t="s">
        <v>4500</v>
      </c>
      <c r="T2814" t="s">
        <v>44</v>
      </c>
      <c r="U2814" t="s">
        <v>72</v>
      </c>
      <c r="W2814">
        <v>1988</v>
      </c>
      <c r="X2814" t="s">
        <v>46</v>
      </c>
      <c r="Z2814" s="2"/>
      <c r="AA2814" t="s">
        <v>4493</v>
      </c>
      <c r="AB2814" t="str">
        <f t="shared" si="77"/>
        <v>IND_Plantae_Flora_1988.pdf</v>
      </c>
      <c r="AC2814" s="8"/>
      <c r="AD2814" t="s">
        <v>4501</v>
      </c>
      <c r="AE2814" t="s">
        <v>4499</v>
      </c>
      <c r="AF2814" t="str">
        <f>VLOOKUP(AE2814,[1]urls_output!$A:$B,2,FALSE)</f>
        <v>T</v>
      </c>
    </row>
    <row r="2815" spans="1:32" ht="15" customHeight="1">
      <c r="A2815">
        <v>2860</v>
      </c>
      <c r="B2815" t="s">
        <v>128</v>
      </c>
      <c r="C2815" s="25" t="s">
        <v>916</v>
      </c>
      <c r="D2815" t="s">
        <v>34</v>
      </c>
      <c r="E2815" t="s">
        <v>34</v>
      </c>
      <c r="F2815" t="s">
        <v>34</v>
      </c>
      <c r="G2815" t="s">
        <v>34</v>
      </c>
      <c r="H2815" t="s">
        <v>34</v>
      </c>
      <c r="I2815" t="s">
        <v>918</v>
      </c>
      <c r="J2815" t="s">
        <v>919</v>
      </c>
      <c r="K2815" t="s">
        <v>96</v>
      </c>
      <c r="P2815" t="s">
        <v>3821</v>
      </c>
      <c r="Q2815" t="s">
        <v>41</v>
      </c>
      <c r="R2815" t="s">
        <v>4502</v>
      </c>
      <c r="S2815" s="31" t="s">
        <v>4503</v>
      </c>
      <c r="T2815" t="s">
        <v>44</v>
      </c>
      <c r="U2815" t="s">
        <v>72</v>
      </c>
      <c r="W2815">
        <v>2019</v>
      </c>
      <c r="X2815" t="s">
        <v>46</v>
      </c>
      <c r="Z2815" s="2"/>
      <c r="AA2815" t="s">
        <v>4504</v>
      </c>
      <c r="AB2815" t="str">
        <f t="shared" si="77"/>
        <v>IND_Plantae_Flora_2019.pdf</v>
      </c>
      <c r="AC2815" s="8"/>
      <c r="AD2815" t="s">
        <v>4505</v>
      </c>
      <c r="AE2815" t="s">
        <v>4502</v>
      </c>
      <c r="AF2815" t="str">
        <f>VLOOKUP(AE2815,[1]urls_output!$A:$B,2,FALSE)</f>
        <v>T</v>
      </c>
    </row>
    <row r="2816" spans="1:32" ht="15" customHeight="1">
      <c r="A2816">
        <v>2861</v>
      </c>
      <c r="B2816" t="s">
        <v>128</v>
      </c>
      <c r="C2816" s="25" t="s">
        <v>916</v>
      </c>
      <c r="D2816" t="s">
        <v>34</v>
      </c>
      <c r="E2816" t="s">
        <v>34</v>
      </c>
      <c r="F2816" t="s">
        <v>34</v>
      </c>
      <c r="G2816" t="s">
        <v>34</v>
      </c>
      <c r="H2816" t="s">
        <v>34</v>
      </c>
      <c r="I2816" t="s">
        <v>918</v>
      </c>
      <c r="J2816" t="s">
        <v>919</v>
      </c>
      <c r="K2816" t="s">
        <v>37</v>
      </c>
      <c r="L2816" t="s">
        <v>177</v>
      </c>
      <c r="M2816" t="s">
        <v>178</v>
      </c>
      <c r="P2816" t="s">
        <v>7962</v>
      </c>
      <c r="Q2816" t="s">
        <v>41</v>
      </c>
      <c r="R2816" t="s">
        <v>2228</v>
      </c>
      <c r="S2816" s="31" t="s">
        <v>8052</v>
      </c>
      <c r="T2816" t="s">
        <v>44</v>
      </c>
      <c r="U2816" t="s">
        <v>72</v>
      </c>
      <c r="W2816">
        <v>1994</v>
      </c>
      <c r="X2816" t="s">
        <v>46</v>
      </c>
      <c r="Z2816" s="2"/>
      <c r="AB2816" t="str">
        <f t="shared" si="77"/>
        <v>IND_Animalia_Vertebrates_1994.pdf</v>
      </c>
      <c r="AC2816" s="8"/>
      <c r="AD2816" t="s">
        <v>8053</v>
      </c>
      <c r="AE2816" s="1" t="s">
        <v>8054</v>
      </c>
      <c r="AF2816" t="s">
        <v>87</v>
      </c>
    </row>
    <row r="2817" spans="1:32" ht="15" customHeight="1">
      <c r="A2817">
        <v>2862</v>
      </c>
      <c r="B2817" t="s">
        <v>128</v>
      </c>
      <c r="C2817" s="25" t="s">
        <v>916</v>
      </c>
      <c r="D2817" t="s">
        <v>34</v>
      </c>
      <c r="E2817" t="s">
        <v>34</v>
      </c>
      <c r="F2817" t="s">
        <v>34</v>
      </c>
      <c r="G2817" t="s">
        <v>34</v>
      </c>
      <c r="H2817" t="s">
        <v>34</v>
      </c>
      <c r="I2817" t="s">
        <v>918</v>
      </c>
      <c r="J2817" t="s">
        <v>919</v>
      </c>
      <c r="K2817" t="s">
        <v>749</v>
      </c>
      <c r="L2817" t="s">
        <v>38</v>
      </c>
      <c r="M2817" t="s">
        <v>55</v>
      </c>
      <c r="N2817" t="s">
        <v>56</v>
      </c>
      <c r="O2817" t="s">
        <v>158</v>
      </c>
      <c r="P2817" t="s">
        <v>2050</v>
      </c>
      <c r="Q2817" t="s">
        <v>41</v>
      </c>
      <c r="R2817" t="s">
        <v>2228</v>
      </c>
      <c r="S2817" s="31" t="s">
        <v>2229</v>
      </c>
      <c r="T2817" t="s">
        <v>44</v>
      </c>
      <c r="U2817" t="s">
        <v>72</v>
      </c>
      <c r="W2817">
        <v>2005</v>
      </c>
      <c r="X2817" t="s">
        <v>46</v>
      </c>
      <c r="Z2817" s="2"/>
      <c r="AB2817" t="str">
        <f t="shared" si="77"/>
        <v>IND_Animalia _Butterflies_2005.pdf</v>
      </c>
      <c r="AC2817" s="8"/>
      <c r="AD2817" t="s">
        <v>2230</v>
      </c>
      <c r="AE2817" t="s">
        <v>2231</v>
      </c>
      <c r="AF2817" t="s">
        <v>87</v>
      </c>
    </row>
    <row r="2818" spans="1:32" ht="15" customHeight="1">
      <c r="A2818">
        <v>2863</v>
      </c>
      <c r="B2818" t="s">
        <v>128</v>
      </c>
      <c r="C2818" s="25" t="s">
        <v>916</v>
      </c>
      <c r="D2818" t="s">
        <v>34</v>
      </c>
      <c r="E2818" t="s">
        <v>34</v>
      </c>
      <c r="F2818" t="s">
        <v>34</v>
      </c>
      <c r="G2818" t="s">
        <v>917</v>
      </c>
      <c r="H2818" t="s">
        <v>34</v>
      </c>
      <c r="I2818" t="s">
        <v>918</v>
      </c>
      <c r="J2818" t="s">
        <v>919</v>
      </c>
      <c r="K2818" t="s">
        <v>37</v>
      </c>
      <c r="L2818" t="s">
        <v>1560</v>
      </c>
      <c r="P2818" t="s">
        <v>6544</v>
      </c>
      <c r="Q2818" t="s">
        <v>41</v>
      </c>
      <c r="R2818" t="s">
        <v>920</v>
      </c>
      <c r="S2818" s="31" t="s">
        <v>921</v>
      </c>
      <c r="T2818" t="s">
        <v>44</v>
      </c>
      <c r="U2818" t="s">
        <v>72</v>
      </c>
      <c r="W2818">
        <v>2011</v>
      </c>
      <c r="X2818" t="s">
        <v>46</v>
      </c>
      <c r="Z2818" s="2"/>
      <c r="AB2818" t="s">
        <v>922</v>
      </c>
      <c r="AC2818" s="8"/>
      <c r="AD2818" t="s">
        <v>923</v>
      </c>
      <c r="AE2818" t="s">
        <v>920</v>
      </c>
      <c r="AF2818" t="str">
        <f>VLOOKUP(AE2818,[1]urls_output!$A:$B,2,FALSE)</f>
        <v>T</v>
      </c>
    </row>
    <row r="2819" spans="1:32" ht="15" customHeight="1">
      <c r="A2819">
        <v>2864</v>
      </c>
      <c r="B2819" t="s">
        <v>128</v>
      </c>
      <c r="C2819" s="25" t="s">
        <v>916</v>
      </c>
      <c r="D2819" t="s">
        <v>34</v>
      </c>
      <c r="E2819" t="s">
        <v>34</v>
      </c>
      <c r="F2819" t="s">
        <v>34</v>
      </c>
      <c r="G2819" t="s">
        <v>917</v>
      </c>
      <c r="H2819" t="s">
        <v>34</v>
      </c>
      <c r="I2819" t="s">
        <v>918</v>
      </c>
      <c r="J2819" t="s">
        <v>919</v>
      </c>
      <c r="K2819" t="s">
        <v>37</v>
      </c>
      <c r="L2819" t="s">
        <v>38</v>
      </c>
      <c r="M2819" t="s">
        <v>55</v>
      </c>
      <c r="N2819" t="s">
        <v>56</v>
      </c>
      <c r="O2819" t="s">
        <v>817</v>
      </c>
      <c r="P2819" t="s">
        <v>817</v>
      </c>
      <c r="Q2819" t="s">
        <v>41</v>
      </c>
      <c r="R2819" t="s">
        <v>920</v>
      </c>
      <c r="S2819" s="31" t="s">
        <v>921</v>
      </c>
      <c r="T2819" t="s">
        <v>44</v>
      </c>
      <c r="U2819" t="s">
        <v>72</v>
      </c>
      <c r="W2819">
        <v>2011</v>
      </c>
      <c r="X2819" t="s">
        <v>46</v>
      </c>
      <c r="Z2819" s="2"/>
      <c r="AB2819" t="s">
        <v>922</v>
      </c>
      <c r="AC2819" s="8"/>
      <c r="AD2819" t="s">
        <v>923</v>
      </c>
      <c r="AE2819" t="s">
        <v>920</v>
      </c>
      <c r="AF2819" t="str">
        <f>VLOOKUP(AE2819,[1]urls_output!$A:$B,2,FALSE)</f>
        <v>T</v>
      </c>
    </row>
    <row r="2820" spans="1:32" ht="15" customHeight="1">
      <c r="A2820">
        <v>2865</v>
      </c>
      <c r="B2820" t="s">
        <v>128</v>
      </c>
      <c r="C2820" s="25" t="s">
        <v>916</v>
      </c>
      <c r="D2820" t="s">
        <v>34</v>
      </c>
      <c r="E2820" t="s">
        <v>34</v>
      </c>
      <c r="F2820" t="s">
        <v>34</v>
      </c>
      <c r="G2820" t="s">
        <v>917</v>
      </c>
      <c r="H2820" t="s">
        <v>34</v>
      </c>
      <c r="I2820" t="s">
        <v>918</v>
      </c>
      <c r="J2820" t="s">
        <v>919</v>
      </c>
      <c r="K2820" t="s">
        <v>37</v>
      </c>
      <c r="L2820" t="s">
        <v>177</v>
      </c>
      <c r="M2820" t="s">
        <v>178</v>
      </c>
      <c r="P2820" t="s">
        <v>5166</v>
      </c>
      <c r="Q2820" t="s">
        <v>41</v>
      </c>
      <c r="R2820" t="s">
        <v>920</v>
      </c>
      <c r="S2820" s="31" t="s">
        <v>921</v>
      </c>
      <c r="T2820" t="s">
        <v>44</v>
      </c>
      <c r="U2820" t="s">
        <v>72</v>
      </c>
      <c r="W2820">
        <v>2011</v>
      </c>
      <c r="X2820" t="s">
        <v>46</v>
      </c>
      <c r="Z2820" s="2"/>
      <c r="AB2820" t="s">
        <v>922</v>
      </c>
      <c r="AC2820" s="8"/>
      <c r="AD2820" t="s">
        <v>923</v>
      </c>
      <c r="AE2820" t="s">
        <v>920</v>
      </c>
      <c r="AF2820" t="str">
        <f>VLOOKUP(AE2820,[1]urls_output!$A:$B,2,FALSE)</f>
        <v>T</v>
      </c>
    </row>
    <row r="2821" spans="1:32" ht="15" customHeight="1">
      <c r="A2821">
        <v>2866</v>
      </c>
      <c r="B2821" t="s">
        <v>128</v>
      </c>
      <c r="C2821" s="25" t="s">
        <v>916</v>
      </c>
      <c r="D2821" t="s">
        <v>34</v>
      </c>
      <c r="E2821" t="s">
        <v>34</v>
      </c>
      <c r="F2821" t="s">
        <v>34</v>
      </c>
      <c r="G2821" t="s">
        <v>917</v>
      </c>
      <c r="H2821" t="s">
        <v>34</v>
      </c>
      <c r="I2821" t="s">
        <v>918</v>
      </c>
      <c r="J2821" t="s">
        <v>919</v>
      </c>
      <c r="K2821" t="s">
        <v>96</v>
      </c>
      <c r="P2821" t="s">
        <v>911</v>
      </c>
      <c r="Q2821" t="s">
        <v>41</v>
      </c>
      <c r="R2821" t="s">
        <v>920</v>
      </c>
      <c r="S2821" s="31" t="s">
        <v>921</v>
      </c>
      <c r="T2821" t="s">
        <v>44</v>
      </c>
      <c r="U2821" t="s">
        <v>72</v>
      </c>
      <c r="W2821">
        <v>2011</v>
      </c>
      <c r="X2821" t="s">
        <v>46</v>
      </c>
      <c r="Z2821" s="2"/>
      <c r="AB2821" t="s">
        <v>922</v>
      </c>
      <c r="AC2821" s="8"/>
      <c r="AD2821" t="s">
        <v>923</v>
      </c>
      <c r="AE2821" t="s">
        <v>920</v>
      </c>
      <c r="AF2821" t="str">
        <f>VLOOKUP(AE2821,[1]urls_output!$A:$B,2,FALSE)</f>
        <v>T</v>
      </c>
    </row>
    <row r="2822" spans="1:32" ht="15" customHeight="1">
      <c r="A2822">
        <v>2867</v>
      </c>
      <c r="B2822" t="s">
        <v>128</v>
      </c>
      <c r="C2822" s="25" t="s">
        <v>916</v>
      </c>
      <c r="D2822" t="s">
        <v>34</v>
      </c>
      <c r="E2822" t="s">
        <v>34</v>
      </c>
      <c r="F2822" t="s">
        <v>34</v>
      </c>
      <c r="G2822" t="s">
        <v>34</v>
      </c>
      <c r="H2822" t="s">
        <v>34</v>
      </c>
      <c r="I2822" t="s">
        <v>918</v>
      </c>
      <c r="J2822" t="s">
        <v>919</v>
      </c>
      <c r="K2822" t="s">
        <v>96</v>
      </c>
      <c r="P2822" t="s">
        <v>6483</v>
      </c>
      <c r="Q2822" t="s">
        <v>41</v>
      </c>
      <c r="R2822" t="s">
        <v>6488</v>
      </c>
      <c r="S2822" s="31" t="s">
        <v>6489</v>
      </c>
      <c r="T2822" t="s">
        <v>44</v>
      </c>
      <c r="U2822" t="s">
        <v>72</v>
      </c>
      <c r="W2822">
        <v>2008</v>
      </c>
      <c r="X2822" t="s">
        <v>46</v>
      </c>
      <c r="Z2822" s="2"/>
      <c r="AB2822" t="str">
        <f t="shared" ref="AB2822:AB2853" si="78">IF(D2822="NA",   I2822&amp;"_"&amp;K2822&amp;"_"&amp;P2822&amp;"_"&amp;W2822&amp;"."&amp;T2822, I2822&amp;"_"&amp;D2822&amp;"_"&amp;K2822&amp;"_"&amp;P2822&amp;"_"&amp;W2822&amp;"."&amp;T2822)</f>
        <v>IND_Plantae_Medicinal plants_2008.pdf</v>
      </c>
      <c r="AC2822" s="8"/>
      <c r="AD2822" t="s">
        <v>6490</v>
      </c>
      <c r="AE2822" t="s">
        <v>6488</v>
      </c>
      <c r="AF2822" t="str">
        <f>VLOOKUP(AE2822,[1]urls_output!$A:$B,2,FALSE)</f>
        <v>T</v>
      </c>
    </row>
    <row r="2823" spans="1:32" ht="15" customHeight="1">
      <c r="A2823">
        <v>2868</v>
      </c>
      <c r="B2823" t="s">
        <v>128</v>
      </c>
      <c r="C2823" s="25" t="s">
        <v>1627</v>
      </c>
      <c r="D2823" t="s">
        <v>34</v>
      </c>
      <c r="E2823" t="s">
        <v>34</v>
      </c>
      <c r="F2823" t="s">
        <v>34</v>
      </c>
      <c r="G2823" t="s">
        <v>34</v>
      </c>
      <c r="H2823" t="s">
        <v>34</v>
      </c>
      <c r="I2823" t="s">
        <v>1628</v>
      </c>
      <c r="J2823" t="s">
        <v>1629</v>
      </c>
      <c r="K2823" t="s">
        <v>37</v>
      </c>
      <c r="L2823" t="s">
        <v>177</v>
      </c>
      <c r="M2823" t="s">
        <v>178</v>
      </c>
      <c r="P2823" t="s">
        <v>7962</v>
      </c>
      <c r="Q2823" t="s">
        <v>41</v>
      </c>
      <c r="R2823" t="s">
        <v>8055</v>
      </c>
      <c r="S2823" s="31" t="s">
        <v>8056</v>
      </c>
      <c r="T2823" t="s">
        <v>44</v>
      </c>
      <c r="U2823" t="s">
        <v>72</v>
      </c>
      <c r="W2823">
        <v>2020</v>
      </c>
      <c r="X2823" t="s">
        <v>46</v>
      </c>
      <c r="Z2823" s="2"/>
      <c r="AB2823" t="str">
        <f t="shared" si="78"/>
        <v>PHL_Animalia_Vertebrates_2020.pdf</v>
      </c>
      <c r="AC2823" s="8"/>
      <c r="AD2823" t="s">
        <v>8057</v>
      </c>
      <c r="AE2823" s="1" t="s">
        <v>8055</v>
      </c>
      <c r="AF2823" t="s">
        <v>87</v>
      </c>
    </row>
    <row r="2824" spans="1:32" ht="15" customHeight="1">
      <c r="A2824">
        <v>2869</v>
      </c>
      <c r="B2824" t="s">
        <v>128</v>
      </c>
      <c r="C2824" s="25" t="s">
        <v>1627</v>
      </c>
      <c r="D2824" t="s">
        <v>34</v>
      </c>
      <c r="E2824" t="s">
        <v>34</v>
      </c>
      <c r="F2824" t="s">
        <v>34</v>
      </c>
      <c r="G2824" t="s">
        <v>34</v>
      </c>
      <c r="H2824" t="s">
        <v>34</v>
      </c>
      <c r="I2824" t="s">
        <v>1628</v>
      </c>
      <c r="J2824" t="s">
        <v>1629</v>
      </c>
      <c r="K2824" t="s">
        <v>749</v>
      </c>
      <c r="L2824" t="s">
        <v>177</v>
      </c>
      <c r="M2824" t="s">
        <v>178</v>
      </c>
      <c r="N2824" t="s">
        <v>903</v>
      </c>
      <c r="P2824" t="s">
        <v>6401</v>
      </c>
      <c r="Q2824" t="s">
        <v>41</v>
      </c>
      <c r="R2824" t="s">
        <v>6411</v>
      </c>
      <c r="S2824" s="31" t="s">
        <v>6412</v>
      </c>
      <c r="T2824" t="s">
        <v>44</v>
      </c>
      <c r="U2824" t="s">
        <v>72</v>
      </c>
      <c r="W2824">
        <v>2012</v>
      </c>
      <c r="X2824" t="s">
        <v>46</v>
      </c>
      <c r="Z2824" s="2"/>
      <c r="AB2824" t="str">
        <f t="shared" si="78"/>
        <v>PHL_Animalia _Marine Mammals_2012.pdf</v>
      </c>
      <c r="AC2824" s="8"/>
      <c r="AD2824" t="s">
        <v>6413</v>
      </c>
      <c r="AE2824" t="s">
        <v>6411</v>
      </c>
      <c r="AF2824" t="str">
        <f>VLOOKUP(AE2824,[1]urls_output!$A:$B,2,FALSE)</f>
        <v>T</v>
      </c>
    </row>
    <row r="2825" spans="1:32" ht="15" customHeight="1">
      <c r="A2825">
        <v>2870</v>
      </c>
      <c r="B2825" t="s">
        <v>128</v>
      </c>
      <c r="C2825" s="25" t="s">
        <v>1627</v>
      </c>
      <c r="D2825" t="s">
        <v>34</v>
      </c>
      <c r="E2825" t="s">
        <v>34</v>
      </c>
      <c r="F2825" t="s">
        <v>34</v>
      </c>
      <c r="G2825" t="s">
        <v>34</v>
      </c>
      <c r="H2825" t="s">
        <v>34</v>
      </c>
      <c r="I2825" t="s">
        <v>1628</v>
      </c>
      <c r="J2825" t="s">
        <v>1629</v>
      </c>
      <c r="K2825" t="s">
        <v>96</v>
      </c>
      <c r="P2825" t="s">
        <v>3821</v>
      </c>
      <c r="Q2825" t="s">
        <v>41</v>
      </c>
      <c r="R2825" t="s">
        <v>4506</v>
      </c>
      <c r="S2825" s="31" t="s">
        <v>4507</v>
      </c>
      <c r="T2825" t="s">
        <v>44</v>
      </c>
      <c r="U2825" t="s">
        <v>72</v>
      </c>
      <c r="W2825">
        <v>2008</v>
      </c>
      <c r="X2825" t="s">
        <v>46</v>
      </c>
      <c r="Z2825" s="2"/>
      <c r="AB2825" t="str">
        <f t="shared" si="78"/>
        <v>PHL_Plantae_Flora_2008.pdf</v>
      </c>
      <c r="AC2825" s="8"/>
      <c r="AD2825" t="s">
        <v>4508</v>
      </c>
      <c r="AE2825" t="s">
        <v>4506</v>
      </c>
      <c r="AF2825" t="s">
        <v>87</v>
      </c>
    </row>
    <row r="2826" spans="1:32" ht="15" customHeight="1">
      <c r="A2826">
        <v>2871</v>
      </c>
      <c r="B2826" t="s">
        <v>128</v>
      </c>
      <c r="C2826" s="25" t="s">
        <v>1627</v>
      </c>
      <c r="D2826" t="s">
        <v>34</v>
      </c>
      <c r="E2826" t="s">
        <v>34</v>
      </c>
      <c r="F2826" t="s">
        <v>34</v>
      </c>
      <c r="G2826" t="s">
        <v>34</v>
      </c>
      <c r="H2826" t="s">
        <v>34</v>
      </c>
      <c r="I2826" t="s">
        <v>1628</v>
      </c>
      <c r="J2826" t="s">
        <v>1629</v>
      </c>
      <c r="K2826" t="s">
        <v>37</v>
      </c>
      <c r="L2826" t="s">
        <v>177</v>
      </c>
      <c r="M2826" t="s">
        <v>178</v>
      </c>
      <c r="N2826" t="s">
        <v>1622</v>
      </c>
      <c r="P2826" t="s">
        <v>1623</v>
      </c>
      <c r="Q2826" t="s">
        <v>41</v>
      </c>
      <c r="R2826" t="s">
        <v>1630</v>
      </c>
      <c r="S2826" s="31" t="s">
        <v>1631</v>
      </c>
      <c r="T2826" t="s">
        <v>44</v>
      </c>
      <c r="U2826" t="s">
        <v>72</v>
      </c>
      <c r="W2826">
        <v>2009</v>
      </c>
      <c r="X2826" t="s">
        <v>46</v>
      </c>
      <c r="Z2826" s="2"/>
      <c r="AB2826" t="str">
        <f t="shared" si="78"/>
        <v>PHL_Animalia_Bony Fishes_2009.pdf</v>
      </c>
      <c r="AC2826" s="8"/>
      <c r="AD2826" t="s">
        <v>1632</v>
      </c>
      <c r="AE2826" t="s">
        <v>1630</v>
      </c>
      <c r="AF2826" t="s">
        <v>87</v>
      </c>
    </row>
    <row r="2827" spans="1:32" ht="15" customHeight="1">
      <c r="A2827">
        <v>2872</v>
      </c>
      <c r="B2827" t="s">
        <v>128</v>
      </c>
      <c r="C2827" s="25" t="s">
        <v>766</v>
      </c>
      <c r="D2827" t="s">
        <v>34</v>
      </c>
      <c r="E2827" t="s">
        <v>34</v>
      </c>
      <c r="F2827" t="s">
        <v>34</v>
      </c>
      <c r="G2827" t="s">
        <v>34</v>
      </c>
      <c r="H2827" t="s">
        <v>34</v>
      </c>
      <c r="I2827" t="s">
        <v>767</v>
      </c>
      <c r="J2827" t="s">
        <v>768</v>
      </c>
      <c r="K2827" t="s">
        <v>37</v>
      </c>
      <c r="L2827" t="s">
        <v>177</v>
      </c>
      <c r="M2827" t="s">
        <v>178</v>
      </c>
      <c r="N2827" t="s">
        <v>179</v>
      </c>
      <c r="P2827" t="s">
        <v>180</v>
      </c>
      <c r="Q2827" t="s">
        <v>41</v>
      </c>
      <c r="R2827" t="s">
        <v>769</v>
      </c>
      <c r="S2827" s="31" t="s">
        <v>770</v>
      </c>
      <c r="T2827" t="s">
        <v>44</v>
      </c>
      <c r="U2827" t="s">
        <v>72</v>
      </c>
      <c r="W2827">
        <v>2021</v>
      </c>
      <c r="X2827" t="s">
        <v>46</v>
      </c>
      <c r="Z2827" s="2"/>
      <c r="AB2827" t="str">
        <f t="shared" si="78"/>
        <v>PRK_Animalia_Amphibians_2021.pdf</v>
      </c>
      <c r="AC2827" s="8"/>
      <c r="AD2827" t="s">
        <v>771</v>
      </c>
      <c r="AE2827" t="s">
        <v>769</v>
      </c>
      <c r="AF2827" t="str">
        <f>VLOOKUP(AE2827,[1]urls_output!$A:$B,2,FALSE)</f>
        <v>T</v>
      </c>
    </row>
    <row r="2828" spans="1:32" ht="15" customHeight="1">
      <c r="A2828">
        <v>2873</v>
      </c>
      <c r="B2828" t="s">
        <v>128</v>
      </c>
      <c r="C2828" s="25" t="s">
        <v>766</v>
      </c>
      <c r="D2828" t="s">
        <v>34</v>
      </c>
      <c r="E2828" t="s">
        <v>34</v>
      </c>
      <c r="F2828" t="s">
        <v>34</v>
      </c>
      <c r="G2828" t="s">
        <v>34</v>
      </c>
      <c r="H2828" t="s">
        <v>34</v>
      </c>
      <c r="I2828" t="s">
        <v>767</v>
      </c>
      <c r="J2828" t="s">
        <v>768</v>
      </c>
      <c r="K2828" t="s">
        <v>96</v>
      </c>
      <c r="P2828" t="s">
        <v>3821</v>
      </c>
      <c r="Q2828" t="s">
        <v>98</v>
      </c>
      <c r="R2828" t="s">
        <v>4509</v>
      </c>
      <c r="S2828" s="31" t="s">
        <v>4510</v>
      </c>
      <c r="W2828">
        <v>2016</v>
      </c>
      <c r="X2828" t="s">
        <v>46</v>
      </c>
      <c r="Z2828" s="2"/>
      <c r="AB2828" t="str">
        <f t="shared" si="78"/>
        <v>PRK_Plantae_Flora_2016.</v>
      </c>
      <c r="AC2828" s="5"/>
      <c r="AD2828" t="e">
        <v>#N/A</v>
      </c>
      <c r="AE2828" t="s">
        <v>4509</v>
      </c>
      <c r="AF2828" t="str">
        <f>VLOOKUP(AE2828,[1]urls_output!$A:$B,2,FALSE)</f>
        <v>T</v>
      </c>
    </row>
    <row r="2829" spans="1:32" ht="15" customHeight="1">
      <c r="A2829">
        <v>2874</v>
      </c>
      <c r="B2829" t="s">
        <v>128</v>
      </c>
      <c r="C2829" s="25" t="s">
        <v>129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130</v>
      </c>
      <c r="J2829" t="s">
        <v>131</v>
      </c>
      <c r="K2829" t="s">
        <v>37</v>
      </c>
      <c r="L2829" t="s">
        <v>177</v>
      </c>
      <c r="M2829" t="s">
        <v>178</v>
      </c>
      <c r="N2829" t="s">
        <v>179</v>
      </c>
      <c r="P2829" t="s">
        <v>180</v>
      </c>
      <c r="Q2829" t="s">
        <v>41</v>
      </c>
      <c r="R2829" s="44" t="s">
        <v>132</v>
      </c>
      <c r="S2829" s="31" t="s">
        <v>772</v>
      </c>
      <c r="T2829" t="s">
        <v>773</v>
      </c>
      <c r="U2829" t="s">
        <v>72</v>
      </c>
      <c r="W2829">
        <v>1997</v>
      </c>
      <c r="X2829" t="s">
        <v>46</v>
      </c>
      <c r="Z2829" s="2"/>
      <c r="AB2829" t="str">
        <f t="shared" si="78"/>
        <v>JPN_Animalia_Amphibians_1997.txt</v>
      </c>
      <c r="AC2829" s="8"/>
      <c r="AD2829" t="s">
        <v>774</v>
      </c>
      <c r="AE2829" s="1" t="s">
        <v>132</v>
      </c>
      <c r="AF2829" t="str">
        <f>VLOOKUP(AE2829,[1]urls_output!$A:$B,2,FALSE)</f>
        <v>T</v>
      </c>
    </row>
    <row r="2830" spans="1:32" ht="15" customHeight="1">
      <c r="A2830">
        <v>2875</v>
      </c>
      <c r="B2830" t="s">
        <v>128</v>
      </c>
      <c r="C2830" s="25" t="s">
        <v>129</v>
      </c>
      <c r="D2830" t="s">
        <v>34</v>
      </c>
      <c r="E2830" t="s">
        <v>34</v>
      </c>
      <c r="F2830" t="s">
        <v>34</v>
      </c>
      <c r="G2830" t="s">
        <v>34</v>
      </c>
      <c r="H2830" t="s">
        <v>34</v>
      </c>
      <c r="I2830" t="s">
        <v>130</v>
      </c>
      <c r="J2830" t="s">
        <v>131</v>
      </c>
      <c r="K2830" t="s">
        <v>37</v>
      </c>
      <c r="L2830" t="s">
        <v>177</v>
      </c>
      <c r="M2830" t="s">
        <v>178</v>
      </c>
      <c r="N2830" t="s">
        <v>2291</v>
      </c>
      <c r="P2830" t="s">
        <v>7214</v>
      </c>
      <c r="Q2830" t="s">
        <v>41</v>
      </c>
      <c r="R2830" t="s">
        <v>132</v>
      </c>
      <c r="S2830" s="31" t="s">
        <v>7383</v>
      </c>
      <c r="T2830" t="s">
        <v>773</v>
      </c>
      <c r="U2830" t="s">
        <v>72</v>
      </c>
      <c r="W2830">
        <v>1997</v>
      </c>
      <c r="X2830" t="s">
        <v>46</v>
      </c>
      <c r="Z2830" s="2"/>
      <c r="AB2830" t="str">
        <f t="shared" si="78"/>
        <v>JPN_Animalia_Reptiles_1997.txt</v>
      </c>
      <c r="AC2830" s="8"/>
      <c r="AD2830" t="s">
        <v>7384</v>
      </c>
      <c r="AE2830" t="s">
        <v>132</v>
      </c>
      <c r="AF2830" t="str">
        <f>VLOOKUP(AE2830,[1]urls_output!$A:$B,2,FALSE)</f>
        <v>T</v>
      </c>
    </row>
    <row r="2831" spans="1:32" ht="15" customHeight="1">
      <c r="A2831">
        <v>2876</v>
      </c>
      <c r="B2831" t="s">
        <v>128</v>
      </c>
      <c r="C2831" s="25" t="s">
        <v>129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130</v>
      </c>
      <c r="J2831" t="s">
        <v>131</v>
      </c>
      <c r="K2831" t="s">
        <v>37</v>
      </c>
      <c r="L2831" t="s">
        <v>177</v>
      </c>
      <c r="M2831" t="s">
        <v>178</v>
      </c>
      <c r="N2831" t="s">
        <v>903</v>
      </c>
      <c r="P2831" t="s">
        <v>5979</v>
      </c>
      <c r="Q2831" t="s">
        <v>41</v>
      </c>
      <c r="R2831" t="s">
        <v>132</v>
      </c>
      <c r="S2831" s="31" t="s">
        <v>6271</v>
      </c>
      <c r="T2831" t="s">
        <v>773</v>
      </c>
      <c r="U2831" t="s">
        <v>72</v>
      </c>
      <c r="W2831">
        <v>1998</v>
      </c>
      <c r="X2831" t="s">
        <v>46</v>
      </c>
      <c r="Z2831" s="2"/>
      <c r="AB2831" t="str">
        <f t="shared" si="78"/>
        <v>JPN_Animalia_Mammals_1998.txt</v>
      </c>
      <c r="AC2831" s="8"/>
      <c r="AD2831" t="s">
        <v>6272</v>
      </c>
      <c r="AE2831" t="s">
        <v>132</v>
      </c>
      <c r="AF2831" t="str">
        <f>VLOOKUP(AE2831,[1]urls_output!$A:$B,2,FALSE)</f>
        <v>T</v>
      </c>
    </row>
    <row r="2832" spans="1:32" ht="15" customHeight="1">
      <c r="A2832">
        <v>2877</v>
      </c>
      <c r="B2832" t="s">
        <v>128</v>
      </c>
      <c r="C2832" s="25" t="s">
        <v>129</v>
      </c>
      <c r="D2832" t="s">
        <v>34</v>
      </c>
      <c r="E2832" t="s">
        <v>34</v>
      </c>
      <c r="F2832" t="s">
        <v>34</v>
      </c>
      <c r="G2832" t="s">
        <v>34</v>
      </c>
      <c r="H2832" t="s">
        <v>34</v>
      </c>
      <c r="I2832" t="s">
        <v>130</v>
      </c>
      <c r="J2832" t="s">
        <v>131</v>
      </c>
      <c r="K2832" t="s">
        <v>37</v>
      </c>
      <c r="L2832" t="s">
        <v>177</v>
      </c>
      <c r="M2832" t="s">
        <v>178</v>
      </c>
      <c r="N2832" t="s">
        <v>812</v>
      </c>
      <c r="P2832" t="s">
        <v>1146</v>
      </c>
      <c r="Q2832" t="s">
        <v>41</v>
      </c>
      <c r="R2832" t="s">
        <v>132</v>
      </c>
      <c r="S2832" s="31" t="s">
        <v>1500</v>
      </c>
      <c r="T2832" t="s">
        <v>773</v>
      </c>
      <c r="U2832" t="s">
        <v>72</v>
      </c>
      <c r="W2832">
        <v>1998</v>
      </c>
      <c r="X2832" t="s">
        <v>46</v>
      </c>
      <c r="Z2832" s="2"/>
      <c r="AB2832" t="str">
        <f t="shared" si="78"/>
        <v>JPN_Animalia_Birds_1998.txt</v>
      </c>
      <c r="AC2832" s="8"/>
      <c r="AD2832" t="s">
        <v>1501</v>
      </c>
      <c r="AE2832" t="s">
        <v>132</v>
      </c>
      <c r="AF2832" t="str">
        <f>VLOOKUP(AE2832,[1]urls_output!$A:$B,2,FALSE)</f>
        <v>T</v>
      </c>
    </row>
    <row r="2833" spans="1:32" ht="15" customHeight="1">
      <c r="A2833">
        <v>2878</v>
      </c>
      <c r="B2833" t="s">
        <v>128</v>
      </c>
      <c r="C2833" s="25" t="s">
        <v>129</v>
      </c>
      <c r="D2833" t="s">
        <v>34</v>
      </c>
      <c r="E2833" t="s">
        <v>34</v>
      </c>
      <c r="F2833" t="s">
        <v>34</v>
      </c>
      <c r="G2833" t="s">
        <v>34</v>
      </c>
      <c r="H2833" t="s">
        <v>34</v>
      </c>
      <c r="I2833" t="s">
        <v>130</v>
      </c>
      <c r="J2833" t="s">
        <v>131</v>
      </c>
      <c r="K2833" t="s">
        <v>37</v>
      </c>
      <c r="L2833" t="s">
        <v>177</v>
      </c>
      <c r="M2833" t="s">
        <v>178</v>
      </c>
      <c r="P2833" t="s">
        <v>3709</v>
      </c>
      <c r="Q2833" t="s">
        <v>41</v>
      </c>
      <c r="R2833" t="s">
        <v>132</v>
      </c>
      <c r="S2833" s="31" t="s">
        <v>3798</v>
      </c>
      <c r="T2833" t="s">
        <v>773</v>
      </c>
      <c r="U2833" t="s">
        <v>72</v>
      </c>
      <c r="W2833">
        <v>1999</v>
      </c>
      <c r="X2833" t="s">
        <v>46</v>
      </c>
      <c r="Z2833" s="2"/>
      <c r="AB2833" t="str">
        <f t="shared" si="78"/>
        <v>JPN_Animalia_Fishes_1999.txt</v>
      </c>
      <c r="AC2833" s="8"/>
      <c r="AD2833" t="s">
        <v>3799</v>
      </c>
      <c r="AE2833" t="s">
        <v>132</v>
      </c>
      <c r="AF2833" t="str">
        <f>VLOOKUP(AE2833,[1]urls_output!$A:$B,2,FALSE)</f>
        <v>T</v>
      </c>
    </row>
    <row r="2834" spans="1:32" ht="15" customHeight="1">
      <c r="A2834">
        <v>2879</v>
      </c>
      <c r="B2834" t="s">
        <v>128</v>
      </c>
      <c r="C2834" s="25" t="s">
        <v>129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130</v>
      </c>
      <c r="J2834" t="s">
        <v>131</v>
      </c>
      <c r="K2834" t="s">
        <v>96</v>
      </c>
      <c r="P2834" t="s">
        <v>7871</v>
      </c>
      <c r="Q2834" t="s">
        <v>41</v>
      </c>
      <c r="R2834" t="s">
        <v>132</v>
      </c>
      <c r="S2834" s="31" t="s">
        <v>7950</v>
      </c>
      <c r="T2834" t="s">
        <v>134</v>
      </c>
      <c r="U2834" t="s">
        <v>72</v>
      </c>
      <c r="W2834">
        <v>1997</v>
      </c>
      <c r="X2834" t="s">
        <v>46</v>
      </c>
      <c r="Z2834" s="2"/>
      <c r="AB2834" t="str">
        <f t="shared" si="78"/>
        <v>JPN_Plantae_Vascular plants_1997.csv</v>
      </c>
      <c r="AC2834" s="8"/>
      <c r="AD2834" t="s">
        <v>7951</v>
      </c>
      <c r="AE2834" t="s">
        <v>132</v>
      </c>
      <c r="AF2834" t="str">
        <f>VLOOKUP(AE2834,[1]urls_output!$A:$B,2,FALSE)</f>
        <v>T</v>
      </c>
    </row>
    <row r="2835" spans="1:32" ht="15" customHeight="1">
      <c r="A2835">
        <v>2880</v>
      </c>
      <c r="B2835" t="s">
        <v>128</v>
      </c>
      <c r="C2835" s="25" t="s">
        <v>129</v>
      </c>
      <c r="D2835" t="s">
        <v>34</v>
      </c>
      <c r="E2835" t="s">
        <v>34</v>
      </c>
      <c r="F2835" t="s">
        <v>34</v>
      </c>
      <c r="G2835" t="s">
        <v>34</v>
      </c>
      <c r="H2835" t="s">
        <v>34</v>
      </c>
      <c r="I2835" t="s">
        <v>130</v>
      </c>
      <c r="J2835" t="s">
        <v>131</v>
      </c>
      <c r="K2835" t="s">
        <v>96</v>
      </c>
      <c r="P2835" t="s">
        <v>1866</v>
      </c>
      <c r="Q2835" t="s">
        <v>41</v>
      </c>
      <c r="R2835" t="s">
        <v>132</v>
      </c>
      <c r="S2835" s="31" t="s">
        <v>2025</v>
      </c>
      <c r="T2835" t="s">
        <v>134</v>
      </c>
      <c r="U2835" t="s">
        <v>72</v>
      </c>
      <c r="W2835">
        <v>1997</v>
      </c>
      <c r="X2835" t="s">
        <v>46</v>
      </c>
      <c r="Z2835" s="2"/>
      <c r="AB2835" t="str">
        <f t="shared" si="78"/>
        <v>JPN_Plantae_Bryophytes_1997.csv</v>
      </c>
      <c r="AC2835" s="8"/>
      <c r="AD2835" t="s">
        <v>2026</v>
      </c>
      <c r="AE2835" t="s">
        <v>132</v>
      </c>
      <c r="AF2835" t="str">
        <f>VLOOKUP(AE2835,[1]urls_output!$A:$B,2,FALSE)</f>
        <v>T</v>
      </c>
    </row>
    <row r="2836" spans="1:32" ht="15" customHeight="1">
      <c r="A2836">
        <v>2881</v>
      </c>
      <c r="B2836" t="s">
        <v>128</v>
      </c>
      <c r="C2836" s="25" t="s">
        <v>129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130</v>
      </c>
      <c r="J2836" t="s">
        <v>131</v>
      </c>
      <c r="K2836" t="s">
        <v>96</v>
      </c>
      <c r="P2836" t="s">
        <v>97</v>
      </c>
      <c r="Q2836" t="s">
        <v>41</v>
      </c>
      <c r="R2836" t="s">
        <v>132</v>
      </c>
      <c r="S2836" s="31" t="s">
        <v>133</v>
      </c>
      <c r="T2836" t="s">
        <v>134</v>
      </c>
      <c r="U2836" t="s">
        <v>72</v>
      </c>
      <c r="W2836">
        <v>1997</v>
      </c>
      <c r="X2836" t="s">
        <v>46</v>
      </c>
      <c r="Z2836" s="2"/>
      <c r="AB2836" t="str">
        <f t="shared" si="78"/>
        <v>JPN_Plantae_Algae_1997.csv</v>
      </c>
      <c r="AC2836" s="8"/>
      <c r="AD2836" t="s">
        <v>135</v>
      </c>
      <c r="AE2836" t="s">
        <v>132</v>
      </c>
      <c r="AF2836" t="str">
        <f>VLOOKUP(AE2836,[1]urls_output!$A:$B,2,FALSE)</f>
        <v>T</v>
      </c>
    </row>
    <row r="2837" spans="1:32" ht="15" customHeight="1">
      <c r="A2837">
        <v>2882</v>
      </c>
      <c r="B2837" t="s">
        <v>128</v>
      </c>
      <c r="C2837" s="25" t="s">
        <v>129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130</v>
      </c>
      <c r="J2837" t="s">
        <v>131</v>
      </c>
      <c r="K2837" t="s">
        <v>96</v>
      </c>
      <c r="P2837" t="s">
        <v>5760</v>
      </c>
      <c r="Q2837" t="s">
        <v>41</v>
      </c>
      <c r="R2837" t="s">
        <v>132</v>
      </c>
      <c r="S2837" s="31" t="s">
        <v>5842</v>
      </c>
      <c r="T2837" t="s">
        <v>134</v>
      </c>
      <c r="U2837" t="s">
        <v>72</v>
      </c>
      <c r="W2837">
        <v>1997</v>
      </c>
      <c r="X2837" t="s">
        <v>46</v>
      </c>
      <c r="Z2837" s="2"/>
      <c r="AB2837" t="str">
        <f t="shared" si="78"/>
        <v>JPN_Plantae_Lichens_1997.csv</v>
      </c>
      <c r="AC2837" s="8"/>
      <c r="AD2837" t="s">
        <v>5843</v>
      </c>
      <c r="AE2837" t="s">
        <v>132</v>
      </c>
      <c r="AF2837" t="str">
        <f>VLOOKUP(AE2837,[1]urls_output!$A:$B,2,FALSE)</f>
        <v>T</v>
      </c>
    </row>
    <row r="2838" spans="1:32" ht="15" customHeight="1">
      <c r="A2838">
        <v>2883</v>
      </c>
      <c r="B2838" t="s">
        <v>128</v>
      </c>
      <c r="C2838" s="25" t="s">
        <v>129</v>
      </c>
      <c r="D2838" t="s">
        <v>34</v>
      </c>
      <c r="E2838" t="s">
        <v>34</v>
      </c>
      <c r="F2838" t="s">
        <v>34</v>
      </c>
      <c r="G2838" t="s">
        <v>34</v>
      </c>
      <c r="H2838" t="s">
        <v>34</v>
      </c>
      <c r="I2838" t="s">
        <v>130</v>
      </c>
      <c r="J2838" t="s">
        <v>131</v>
      </c>
      <c r="K2838" t="s">
        <v>89</v>
      </c>
      <c r="P2838" t="s">
        <v>89</v>
      </c>
      <c r="Q2838" t="s">
        <v>41</v>
      </c>
      <c r="R2838" t="s">
        <v>132</v>
      </c>
      <c r="S2838" s="31" t="s">
        <v>5376</v>
      </c>
      <c r="T2838" t="s">
        <v>134</v>
      </c>
      <c r="U2838" t="s">
        <v>72</v>
      </c>
      <c r="W2838">
        <v>1997</v>
      </c>
      <c r="X2838" t="s">
        <v>46</v>
      </c>
      <c r="Z2838" s="2"/>
      <c r="AB2838" t="str">
        <f t="shared" si="78"/>
        <v>JPN_Fungi_Fungi_1997.csv</v>
      </c>
      <c r="AC2838" s="8"/>
      <c r="AD2838" t="s">
        <v>5377</v>
      </c>
      <c r="AE2838" t="s">
        <v>132</v>
      </c>
      <c r="AF2838" t="str">
        <f>VLOOKUP(AE2838,[1]urls_output!$A:$B,2,FALSE)</f>
        <v>T</v>
      </c>
    </row>
    <row r="2839" spans="1:32" ht="15" customHeight="1">
      <c r="A2839">
        <v>2884</v>
      </c>
      <c r="B2839" t="s">
        <v>128</v>
      </c>
      <c r="C2839" s="25" t="s">
        <v>129</v>
      </c>
      <c r="D2839" t="s">
        <v>34</v>
      </c>
      <c r="E2839" t="s">
        <v>34</v>
      </c>
      <c r="F2839" t="s">
        <v>34</v>
      </c>
      <c r="G2839" t="s">
        <v>34</v>
      </c>
      <c r="H2839" t="s">
        <v>34</v>
      </c>
      <c r="I2839" t="s">
        <v>130</v>
      </c>
      <c r="J2839" t="s">
        <v>131</v>
      </c>
      <c r="K2839" t="s">
        <v>37</v>
      </c>
      <c r="L2839" t="s">
        <v>177</v>
      </c>
      <c r="M2839" t="s">
        <v>178</v>
      </c>
      <c r="N2839" t="s">
        <v>903</v>
      </c>
      <c r="P2839" t="s">
        <v>5979</v>
      </c>
      <c r="Q2839" t="s">
        <v>41</v>
      </c>
      <c r="R2839" t="s">
        <v>136</v>
      </c>
      <c r="S2839" s="31" t="s">
        <v>137</v>
      </c>
      <c r="T2839" t="s">
        <v>134</v>
      </c>
      <c r="U2839" t="s">
        <v>138</v>
      </c>
      <c r="W2839">
        <v>2020</v>
      </c>
      <c r="X2839" t="s">
        <v>46</v>
      </c>
      <c r="Z2839" s="2"/>
      <c r="AA2839" t="s">
        <v>139</v>
      </c>
      <c r="AB2839" t="str">
        <f t="shared" si="78"/>
        <v>JPN_Animalia_Mammals_2020.csv</v>
      </c>
      <c r="AC2839" s="8"/>
      <c r="AD2839" t="s">
        <v>6273</v>
      </c>
      <c r="AE2839" s="1" t="s">
        <v>136</v>
      </c>
      <c r="AF2839" t="s">
        <v>87</v>
      </c>
    </row>
    <row r="2840" spans="1:32" ht="15" customHeight="1">
      <c r="A2840">
        <v>2885</v>
      </c>
      <c r="B2840" t="s">
        <v>128</v>
      </c>
      <c r="C2840" s="25" t="s">
        <v>129</v>
      </c>
      <c r="D2840" t="s">
        <v>34</v>
      </c>
      <c r="E2840" t="s">
        <v>34</v>
      </c>
      <c r="F2840" t="s">
        <v>34</v>
      </c>
      <c r="G2840" t="s">
        <v>34</v>
      </c>
      <c r="H2840" t="s">
        <v>34</v>
      </c>
      <c r="I2840" t="s">
        <v>130</v>
      </c>
      <c r="J2840" t="s">
        <v>131</v>
      </c>
      <c r="K2840" t="s">
        <v>37</v>
      </c>
      <c r="L2840" t="s">
        <v>177</v>
      </c>
      <c r="M2840" t="s">
        <v>178</v>
      </c>
      <c r="N2840" t="s">
        <v>812</v>
      </c>
      <c r="P2840" t="s">
        <v>1146</v>
      </c>
      <c r="Q2840" t="s">
        <v>41</v>
      </c>
      <c r="R2840" t="s">
        <v>136</v>
      </c>
      <c r="S2840" s="31" t="s">
        <v>137</v>
      </c>
      <c r="T2840" t="s">
        <v>134</v>
      </c>
      <c r="U2840" t="s">
        <v>138</v>
      </c>
      <c r="W2840">
        <v>2020</v>
      </c>
      <c r="X2840" t="s">
        <v>46</v>
      </c>
      <c r="Z2840" s="2"/>
      <c r="AA2840" t="s">
        <v>139</v>
      </c>
      <c r="AB2840" t="str">
        <f t="shared" si="78"/>
        <v>JPN_Animalia_Birds_2020.csv</v>
      </c>
      <c r="AC2840" s="8"/>
      <c r="AD2840" t="s">
        <v>1502</v>
      </c>
      <c r="AE2840" t="s">
        <v>136</v>
      </c>
      <c r="AF2840" t="s">
        <v>87</v>
      </c>
    </row>
    <row r="2841" spans="1:32" ht="15" customHeight="1">
      <c r="A2841">
        <v>2886</v>
      </c>
      <c r="B2841" t="s">
        <v>128</v>
      </c>
      <c r="C2841" s="25" t="s">
        <v>129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130</v>
      </c>
      <c r="J2841" t="s">
        <v>131</v>
      </c>
      <c r="K2841" t="s">
        <v>37</v>
      </c>
      <c r="L2841" t="s">
        <v>177</v>
      </c>
      <c r="M2841" t="s">
        <v>178</v>
      </c>
      <c r="N2841" t="s">
        <v>2291</v>
      </c>
      <c r="P2841" t="s">
        <v>7214</v>
      </c>
      <c r="Q2841" t="s">
        <v>41</v>
      </c>
      <c r="R2841" t="s">
        <v>136</v>
      </c>
      <c r="S2841" s="31" t="s">
        <v>137</v>
      </c>
      <c r="T2841" t="s">
        <v>134</v>
      </c>
      <c r="U2841" t="s">
        <v>138</v>
      </c>
      <c r="W2841">
        <v>2020</v>
      </c>
      <c r="X2841" t="s">
        <v>46</v>
      </c>
      <c r="Z2841" s="2"/>
      <c r="AA2841" t="s">
        <v>139</v>
      </c>
      <c r="AB2841" t="str">
        <f t="shared" si="78"/>
        <v>JPN_Animalia_Reptiles_2020.csv</v>
      </c>
      <c r="AC2841" s="8"/>
      <c r="AD2841" t="s">
        <v>7385</v>
      </c>
      <c r="AE2841" t="s">
        <v>136</v>
      </c>
      <c r="AF2841" t="s">
        <v>87</v>
      </c>
    </row>
    <row r="2842" spans="1:32" ht="15" customHeight="1">
      <c r="A2842">
        <v>2887</v>
      </c>
      <c r="B2842" t="s">
        <v>128</v>
      </c>
      <c r="C2842" s="25" t="s">
        <v>129</v>
      </c>
      <c r="D2842" t="s">
        <v>34</v>
      </c>
      <c r="E2842" t="s">
        <v>34</v>
      </c>
      <c r="F2842" t="s">
        <v>34</v>
      </c>
      <c r="G2842" t="s">
        <v>34</v>
      </c>
      <c r="H2842" t="s">
        <v>34</v>
      </c>
      <c r="I2842" t="s">
        <v>130</v>
      </c>
      <c r="J2842" t="s">
        <v>131</v>
      </c>
      <c r="K2842" t="s">
        <v>37</v>
      </c>
      <c r="L2842" t="s">
        <v>177</v>
      </c>
      <c r="M2842" t="s">
        <v>178</v>
      </c>
      <c r="N2842" t="s">
        <v>179</v>
      </c>
      <c r="P2842" t="s">
        <v>180</v>
      </c>
      <c r="Q2842" t="s">
        <v>41</v>
      </c>
      <c r="R2842" t="s">
        <v>136</v>
      </c>
      <c r="S2842" s="31" t="s">
        <v>137</v>
      </c>
      <c r="T2842" t="s">
        <v>134</v>
      </c>
      <c r="U2842" t="s">
        <v>138</v>
      </c>
      <c r="W2842">
        <v>2020</v>
      </c>
      <c r="X2842" t="s">
        <v>46</v>
      </c>
      <c r="Z2842" s="2"/>
      <c r="AA2842" t="s">
        <v>139</v>
      </c>
      <c r="AB2842" t="str">
        <f t="shared" si="78"/>
        <v>JPN_Animalia_Amphibians_2020.csv</v>
      </c>
      <c r="AC2842" s="8"/>
      <c r="AD2842" t="s">
        <v>775</v>
      </c>
      <c r="AE2842" t="s">
        <v>136</v>
      </c>
      <c r="AF2842" t="s">
        <v>87</v>
      </c>
    </row>
    <row r="2843" spans="1:32" ht="15" customHeight="1">
      <c r="A2843">
        <v>2888</v>
      </c>
      <c r="B2843" t="s">
        <v>128</v>
      </c>
      <c r="C2843" s="25" t="s">
        <v>129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130</v>
      </c>
      <c r="J2843" t="s">
        <v>131</v>
      </c>
      <c r="K2843" t="s">
        <v>37</v>
      </c>
      <c r="L2843" t="s">
        <v>177</v>
      </c>
      <c r="M2843" t="s">
        <v>178</v>
      </c>
      <c r="P2843" t="s">
        <v>1649</v>
      </c>
      <c r="Q2843" t="s">
        <v>41</v>
      </c>
      <c r="R2843" t="s">
        <v>136</v>
      </c>
      <c r="S2843" s="31" t="s">
        <v>137</v>
      </c>
      <c r="T2843" t="s">
        <v>134</v>
      </c>
      <c r="U2843" t="s">
        <v>138</v>
      </c>
      <c r="W2843">
        <v>2020</v>
      </c>
      <c r="X2843" t="s">
        <v>46</v>
      </c>
      <c r="Z2843" s="2"/>
      <c r="AA2843" t="s">
        <v>139</v>
      </c>
      <c r="AB2843" t="str">
        <f t="shared" si="78"/>
        <v>JPN_Animalia_Brackish and Freshwater Fishes_2020.csv</v>
      </c>
      <c r="AC2843" s="8"/>
      <c r="AD2843" t="s">
        <v>1650</v>
      </c>
      <c r="AE2843" t="s">
        <v>136</v>
      </c>
      <c r="AF2843" t="s">
        <v>87</v>
      </c>
    </row>
    <row r="2844" spans="1:32" ht="15" customHeight="1">
      <c r="A2844">
        <v>2889</v>
      </c>
      <c r="B2844" t="s">
        <v>128</v>
      </c>
      <c r="C2844" s="25" t="s">
        <v>129</v>
      </c>
      <c r="D2844" t="s">
        <v>34</v>
      </c>
      <c r="E2844" t="s">
        <v>34</v>
      </c>
      <c r="F2844" t="s">
        <v>34</v>
      </c>
      <c r="G2844" t="s">
        <v>34</v>
      </c>
      <c r="H2844" t="s">
        <v>34</v>
      </c>
      <c r="I2844" t="s">
        <v>130</v>
      </c>
      <c r="J2844" t="s">
        <v>131</v>
      </c>
      <c r="K2844" t="s">
        <v>37</v>
      </c>
      <c r="L2844" t="s">
        <v>38</v>
      </c>
      <c r="M2844" t="s">
        <v>55</v>
      </c>
      <c r="N2844" t="s">
        <v>56</v>
      </c>
      <c r="P2844" t="s">
        <v>5582</v>
      </c>
      <c r="Q2844" t="s">
        <v>41</v>
      </c>
      <c r="R2844" t="s">
        <v>136</v>
      </c>
      <c r="S2844" s="31" t="s">
        <v>137</v>
      </c>
      <c r="T2844" t="s">
        <v>134</v>
      </c>
      <c r="U2844" t="s">
        <v>138</v>
      </c>
      <c r="W2844">
        <v>2020</v>
      </c>
      <c r="X2844" t="s">
        <v>46</v>
      </c>
      <c r="Z2844" s="2"/>
      <c r="AA2844" t="s">
        <v>139</v>
      </c>
      <c r="AB2844" t="str">
        <f t="shared" si="78"/>
        <v>JPN_Animalia_Insects_2020.csv</v>
      </c>
      <c r="AC2844" s="8"/>
      <c r="AD2844" t="s">
        <v>5599</v>
      </c>
      <c r="AE2844" t="s">
        <v>136</v>
      </c>
      <c r="AF2844" t="s">
        <v>87</v>
      </c>
    </row>
    <row r="2845" spans="1:32" ht="15" customHeight="1">
      <c r="A2845">
        <v>2890</v>
      </c>
      <c r="B2845" t="s">
        <v>128</v>
      </c>
      <c r="C2845" s="25" t="s">
        <v>129</v>
      </c>
      <c r="D2845" t="s">
        <v>34</v>
      </c>
      <c r="E2845" t="s">
        <v>34</v>
      </c>
      <c r="F2845" t="s">
        <v>34</v>
      </c>
      <c r="G2845" t="s">
        <v>34</v>
      </c>
      <c r="H2845" t="s">
        <v>34</v>
      </c>
      <c r="I2845" t="s">
        <v>130</v>
      </c>
      <c r="J2845" t="s">
        <v>131</v>
      </c>
      <c r="K2845" t="s">
        <v>37</v>
      </c>
      <c r="L2845" t="s">
        <v>1560</v>
      </c>
      <c r="P2845" t="s">
        <v>6544</v>
      </c>
      <c r="Q2845" t="s">
        <v>41</v>
      </c>
      <c r="R2845" t="s">
        <v>136</v>
      </c>
      <c r="S2845" s="31" t="s">
        <v>137</v>
      </c>
      <c r="T2845" t="s">
        <v>134</v>
      </c>
      <c r="U2845" t="s">
        <v>138</v>
      </c>
      <c r="W2845">
        <v>2020</v>
      </c>
      <c r="X2845" t="s">
        <v>46</v>
      </c>
      <c r="Z2845" s="2"/>
      <c r="AA2845" t="s">
        <v>139</v>
      </c>
      <c r="AB2845" t="str">
        <f t="shared" si="78"/>
        <v>JPN_Animalia_Molluscs_2020.csv</v>
      </c>
      <c r="AC2845" s="8"/>
      <c r="AD2845" t="s">
        <v>6585</v>
      </c>
      <c r="AE2845" t="s">
        <v>136</v>
      </c>
      <c r="AF2845" t="s">
        <v>87</v>
      </c>
    </row>
    <row r="2846" spans="1:32" ht="15" customHeight="1">
      <c r="A2846">
        <v>2891</v>
      </c>
      <c r="B2846" t="s">
        <v>128</v>
      </c>
      <c r="C2846" s="25" t="s">
        <v>129</v>
      </c>
      <c r="D2846" t="s">
        <v>34</v>
      </c>
      <c r="E2846" t="s">
        <v>34</v>
      </c>
      <c r="F2846" t="s">
        <v>34</v>
      </c>
      <c r="G2846" t="s">
        <v>34</v>
      </c>
      <c r="H2846" t="s">
        <v>34</v>
      </c>
      <c r="I2846" t="s">
        <v>130</v>
      </c>
      <c r="J2846" t="s">
        <v>131</v>
      </c>
      <c r="K2846" t="s">
        <v>37</v>
      </c>
      <c r="P2846" t="s">
        <v>7054</v>
      </c>
      <c r="Q2846" t="s">
        <v>41</v>
      </c>
      <c r="R2846" t="s">
        <v>136</v>
      </c>
      <c r="S2846" s="31" t="s">
        <v>137</v>
      </c>
      <c r="T2846" t="s">
        <v>134</v>
      </c>
      <c r="U2846" t="s">
        <v>138</v>
      </c>
      <c r="W2846">
        <v>2020</v>
      </c>
      <c r="X2846" t="s">
        <v>46</v>
      </c>
      <c r="Z2846" s="2"/>
      <c r="AA2846" t="s">
        <v>139</v>
      </c>
      <c r="AB2846" t="str">
        <f t="shared" si="78"/>
        <v>JPN_Animalia_Other Invertebrates_2020.csv</v>
      </c>
      <c r="AC2846" s="8"/>
      <c r="AD2846" t="s">
        <v>7055</v>
      </c>
      <c r="AE2846" t="s">
        <v>136</v>
      </c>
      <c r="AF2846" t="s">
        <v>87</v>
      </c>
    </row>
    <row r="2847" spans="1:32" ht="15" customHeight="1">
      <c r="A2847">
        <v>2892</v>
      </c>
      <c r="B2847" t="s">
        <v>128</v>
      </c>
      <c r="C2847" s="25" t="s">
        <v>129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130</v>
      </c>
      <c r="J2847" t="s">
        <v>131</v>
      </c>
      <c r="K2847" t="s">
        <v>96</v>
      </c>
      <c r="P2847" t="s">
        <v>7871</v>
      </c>
      <c r="Q2847" t="s">
        <v>41</v>
      </c>
      <c r="R2847" t="s">
        <v>136</v>
      </c>
      <c r="S2847" s="31" t="s">
        <v>137</v>
      </c>
      <c r="T2847" t="s">
        <v>134</v>
      </c>
      <c r="U2847" t="s">
        <v>138</v>
      </c>
      <c r="W2847">
        <v>2020</v>
      </c>
      <c r="X2847" t="s">
        <v>46</v>
      </c>
      <c r="Z2847" s="2"/>
      <c r="AA2847" t="s">
        <v>139</v>
      </c>
      <c r="AB2847" t="str">
        <f t="shared" si="78"/>
        <v>JPN_Plantae_Vascular plants_2020.csv</v>
      </c>
      <c r="AC2847" s="8"/>
      <c r="AD2847" t="s">
        <v>7952</v>
      </c>
      <c r="AE2847" t="s">
        <v>136</v>
      </c>
      <c r="AF2847" t="s">
        <v>87</v>
      </c>
    </row>
    <row r="2848" spans="1:32" ht="15" customHeight="1">
      <c r="A2848">
        <v>2893</v>
      </c>
      <c r="B2848" t="s">
        <v>128</v>
      </c>
      <c r="C2848" s="25" t="s">
        <v>129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130</v>
      </c>
      <c r="J2848" t="s">
        <v>131</v>
      </c>
      <c r="K2848" t="s">
        <v>96</v>
      </c>
      <c r="P2848" t="s">
        <v>97</v>
      </c>
      <c r="Q2848" t="s">
        <v>41</v>
      </c>
      <c r="R2848" t="s">
        <v>136</v>
      </c>
      <c r="S2848" s="31" t="s">
        <v>137</v>
      </c>
      <c r="T2848" t="s">
        <v>134</v>
      </c>
      <c r="U2848" t="s">
        <v>138</v>
      </c>
      <c r="W2848">
        <v>2020</v>
      </c>
      <c r="X2848" t="s">
        <v>46</v>
      </c>
      <c r="Z2848" s="2"/>
      <c r="AA2848" t="s">
        <v>139</v>
      </c>
      <c r="AB2848" t="str">
        <f t="shared" si="78"/>
        <v>JPN_Plantae_Algae_2020.csv</v>
      </c>
      <c r="AC2848" s="8"/>
      <c r="AD2848" t="s">
        <v>140</v>
      </c>
      <c r="AE2848" t="s">
        <v>136</v>
      </c>
      <c r="AF2848" t="s">
        <v>87</v>
      </c>
    </row>
    <row r="2849" spans="1:32" ht="15" customHeight="1">
      <c r="A2849">
        <v>2894</v>
      </c>
      <c r="B2849" t="s">
        <v>128</v>
      </c>
      <c r="C2849" s="25" t="s">
        <v>129</v>
      </c>
      <c r="D2849" t="s">
        <v>34</v>
      </c>
      <c r="E2849" t="s">
        <v>34</v>
      </c>
      <c r="F2849" t="s">
        <v>34</v>
      </c>
      <c r="G2849" t="s">
        <v>34</v>
      </c>
      <c r="H2849" t="s">
        <v>34</v>
      </c>
      <c r="I2849" t="s">
        <v>130</v>
      </c>
      <c r="J2849" t="s">
        <v>131</v>
      </c>
      <c r="K2849" t="s">
        <v>96</v>
      </c>
      <c r="P2849" t="s">
        <v>1866</v>
      </c>
      <c r="Q2849" t="s">
        <v>41</v>
      </c>
      <c r="R2849" t="s">
        <v>136</v>
      </c>
      <c r="S2849" s="31" t="s">
        <v>137</v>
      </c>
      <c r="T2849" t="s">
        <v>134</v>
      </c>
      <c r="U2849" t="s">
        <v>138</v>
      </c>
      <c r="W2849">
        <v>2020</v>
      </c>
      <c r="X2849" t="s">
        <v>46</v>
      </c>
      <c r="Z2849" s="2"/>
      <c r="AA2849" t="s">
        <v>139</v>
      </c>
      <c r="AB2849" t="str">
        <f t="shared" si="78"/>
        <v>JPN_Plantae_Bryophytes_2020.csv</v>
      </c>
      <c r="AC2849" s="8"/>
      <c r="AD2849" t="s">
        <v>2027</v>
      </c>
      <c r="AE2849" t="s">
        <v>136</v>
      </c>
      <c r="AF2849" t="s">
        <v>87</v>
      </c>
    </row>
    <row r="2850" spans="1:32" ht="15" customHeight="1">
      <c r="A2850">
        <v>2895</v>
      </c>
      <c r="B2850" t="s">
        <v>128</v>
      </c>
      <c r="C2850" s="25" t="s">
        <v>129</v>
      </c>
      <c r="D2850" t="s">
        <v>34</v>
      </c>
      <c r="E2850" t="s">
        <v>34</v>
      </c>
      <c r="F2850" t="s">
        <v>34</v>
      </c>
      <c r="G2850" t="s">
        <v>34</v>
      </c>
      <c r="H2850" t="s">
        <v>34</v>
      </c>
      <c r="I2850" t="s">
        <v>130</v>
      </c>
      <c r="J2850" t="s">
        <v>131</v>
      </c>
      <c r="K2850" t="s">
        <v>96</v>
      </c>
      <c r="P2850" t="s">
        <v>5760</v>
      </c>
      <c r="Q2850" t="s">
        <v>41</v>
      </c>
      <c r="R2850" t="s">
        <v>136</v>
      </c>
      <c r="S2850" s="31" t="s">
        <v>137</v>
      </c>
      <c r="T2850" t="s">
        <v>134</v>
      </c>
      <c r="U2850" t="s">
        <v>138</v>
      </c>
      <c r="W2850">
        <v>2020</v>
      </c>
      <c r="X2850" t="s">
        <v>46</v>
      </c>
      <c r="Z2850" s="2"/>
      <c r="AA2850" t="s">
        <v>139</v>
      </c>
      <c r="AB2850" t="str">
        <f t="shared" si="78"/>
        <v>JPN_Plantae_Lichens_2020.csv</v>
      </c>
      <c r="AC2850" s="8"/>
      <c r="AD2850" t="s">
        <v>5844</v>
      </c>
      <c r="AE2850" t="s">
        <v>136</v>
      </c>
      <c r="AF2850" t="s">
        <v>87</v>
      </c>
    </row>
    <row r="2851" spans="1:32" ht="15" customHeight="1">
      <c r="A2851">
        <v>2896</v>
      </c>
      <c r="B2851" t="s">
        <v>128</v>
      </c>
      <c r="C2851" s="25" t="s">
        <v>129</v>
      </c>
      <c r="D2851" t="s">
        <v>34</v>
      </c>
      <c r="E2851" t="s">
        <v>34</v>
      </c>
      <c r="F2851" t="s">
        <v>34</v>
      </c>
      <c r="G2851" t="s">
        <v>34</v>
      </c>
      <c r="H2851" t="s">
        <v>34</v>
      </c>
      <c r="I2851" t="s">
        <v>130</v>
      </c>
      <c r="J2851" t="s">
        <v>131</v>
      </c>
      <c r="K2851" t="s">
        <v>89</v>
      </c>
      <c r="P2851" t="s">
        <v>89</v>
      </c>
      <c r="Q2851" t="s">
        <v>41</v>
      </c>
      <c r="R2851" t="s">
        <v>136</v>
      </c>
      <c r="S2851" s="31" t="s">
        <v>137</v>
      </c>
      <c r="T2851" t="s">
        <v>134</v>
      </c>
      <c r="U2851" t="s">
        <v>138</v>
      </c>
      <c r="W2851">
        <v>2020</v>
      </c>
      <c r="X2851" t="s">
        <v>46</v>
      </c>
      <c r="Z2851" s="2"/>
      <c r="AA2851" t="s">
        <v>139</v>
      </c>
      <c r="AB2851" t="str">
        <f t="shared" si="78"/>
        <v>JPN_Fungi_Fungi_2020.csv</v>
      </c>
      <c r="AC2851" s="8"/>
      <c r="AD2851" t="s">
        <v>5378</v>
      </c>
      <c r="AE2851" t="s">
        <v>136</v>
      </c>
      <c r="AF2851" t="s">
        <v>87</v>
      </c>
    </row>
    <row r="2852" spans="1:32" ht="15" customHeight="1">
      <c r="A2852">
        <v>2897</v>
      </c>
      <c r="B2852" t="s">
        <v>128</v>
      </c>
      <c r="C2852" s="25" t="s">
        <v>129</v>
      </c>
      <c r="D2852" t="s">
        <v>34</v>
      </c>
      <c r="E2852" t="s">
        <v>34</v>
      </c>
      <c r="F2852" t="s">
        <v>34</v>
      </c>
      <c r="G2852" t="s">
        <v>34</v>
      </c>
      <c r="H2852" t="s">
        <v>34</v>
      </c>
      <c r="I2852" t="s">
        <v>130</v>
      </c>
      <c r="J2852" t="s">
        <v>131</v>
      </c>
      <c r="K2852" t="s">
        <v>37</v>
      </c>
      <c r="L2852" t="s">
        <v>177</v>
      </c>
      <c r="M2852" t="s">
        <v>178</v>
      </c>
      <c r="N2852" t="s">
        <v>903</v>
      </c>
      <c r="P2852" t="s">
        <v>5979</v>
      </c>
      <c r="Q2852" t="s">
        <v>41</v>
      </c>
      <c r="R2852" t="s">
        <v>136</v>
      </c>
      <c r="S2852" s="31" t="s">
        <v>141</v>
      </c>
      <c r="T2852" t="s">
        <v>134</v>
      </c>
      <c r="U2852" t="s">
        <v>138</v>
      </c>
      <c r="W2852">
        <v>2019</v>
      </c>
      <c r="X2852" t="s">
        <v>46</v>
      </c>
      <c r="Z2852" s="2"/>
      <c r="AA2852" t="s">
        <v>139</v>
      </c>
      <c r="AB2852" t="str">
        <f t="shared" si="78"/>
        <v>JPN_Animalia_Mammals_2019.csv</v>
      </c>
      <c r="AC2852" s="8"/>
      <c r="AD2852" t="s">
        <v>6274</v>
      </c>
      <c r="AE2852" t="s">
        <v>136</v>
      </c>
      <c r="AF2852" t="s">
        <v>87</v>
      </c>
    </row>
    <row r="2853" spans="1:32" ht="15" customHeight="1">
      <c r="A2853">
        <v>2898</v>
      </c>
      <c r="B2853" t="s">
        <v>128</v>
      </c>
      <c r="C2853" s="25" t="s">
        <v>129</v>
      </c>
      <c r="D2853" t="s">
        <v>34</v>
      </c>
      <c r="E2853" t="s">
        <v>34</v>
      </c>
      <c r="F2853" t="s">
        <v>34</v>
      </c>
      <c r="G2853" t="s">
        <v>34</v>
      </c>
      <c r="H2853" t="s">
        <v>34</v>
      </c>
      <c r="I2853" t="s">
        <v>130</v>
      </c>
      <c r="J2853" t="s">
        <v>131</v>
      </c>
      <c r="K2853" t="s">
        <v>37</v>
      </c>
      <c r="L2853" t="s">
        <v>177</v>
      </c>
      <c r="M2853" t="s">
        <v>178</v>
      </c>
      <c r="N2853" t="s">
        <v>812</v>
      </c>
      <c r="P2853" t="s">
        <v>1146</v>
      </c>
      <c r="Q2853" t="s">
        <v>41</v>
      </c>
      <c r="R2853" t="s">
        <v>136</v>
      </c>
      <c r="S2853" s="31" t="s">
        <v>141</v>
      </c>
      <c r="T2853" t="s">
        <v>134</v>
      </c>
      <c r="U2853" t="s">
        <v>138</v>
      </c>
      <c r="W2853">
        <v>2019</v>
      </c>
      <c r="X2853" t="s">
        <v>46</v>
      </c>
      <c r="Z2853" s="2"/>
      <c r="AA2853" t="s">
        <v>139</v>
      </c>
      <c r="AB2853" t="str">
        <f t="shared" si="78"/>
        <v>JPN_Animalia_Birds_2019.csv</v>
      </c>
      <c r="AC2853" s="8"/>
      <c r="AD2853" t="s">
        <v>1503</v>
      </c>
      <c r="AE2853" t="s">
        <v>136</v>
      </c>
      <c r="AF2853" t="s">
        <v>87</v>
      </c>
    </row>
    <row r="2854" spans="1:32" ht="15" customHeight="1">
      <c r="A2854">
        <v>2899</v>
      </c>
      <c r="B2854" t="s">
        <v>128</v>
      </c>
      <c r="C2854" s="25" t="s">
        <v>129</v>
      </c>
      <c r="D2854" t="s">
        <v>34</v>
      </c>
      <c r="E2854" t="s">
        <v>34</v>
      </c>
      <c r="F2854" t="s">
        <v>34</v>
      </c>
      <c r="G2854" t="s">
        <v>34</v>
      </c>
      <c r="H2854" t="s">
        <v>34</v>
      </c>
      <c r="I2854" t="s">
        <v>130</v>
      </c>
      <c r="J2854" t="s">
        <v>131</v>
      </c>
      <c r="K2854" t="s">
        <v>37</v>
      </c>
      <c r="L2854" t="s">
        <v>177</v>
      </c>
      <c r="M2854" t="s">
        <v>178</v>
      </c>
      <c r="N2854" t="s">
        <v>2291</v>
      </c>
      <c r="P2854" t="s">
        <v>7214</v>
      </c>
      <c r="Q2854" t="s">
        <v>41</v>
      </c>
      <c r="R2854" t="s">
        <v>136</v>
      </c>
      <c r="S2854" s="31" t="s">
        <v>141</v>
      </c>
      <c r="T2854" t="s">
        <v>134</v>
      </c>
      <c r="U2854" t="s">
        <v>138</v>
      </c>
      <c r="W2854">
        <v>2019</v>
      </c>
      <c r="X2854" t="s">
        <v>46</v>
      </c>
      <c r="Z2854" s="2"/>
      <c r="AA2854" t="s">
        <v>139</v>
      </c>
      <c r="AB2854" t="str">
        <f t="shared" ref="AB2854:AB2871" si="79">IF(D2854="NA",   I2854&amp;"_"&amp;K2854&amp;"_"&amp;P2854&amp;"_"&amp;W2854&amp;"."&amp;T2854, I2854&amp;"_"&amp;D2854&amp;"_"&amp;K2854&amp;"_"&amp;P2854&amp;"_"&amp;W2854&amp;"."&amp;T2854)</f>
        <v>JPN_Animalia_Reptiles_2019.csv</v>
      </c>
      <c r="AC2854" s="8"/>
      <c r="AD2854" t="s">
        <v>7386</v>
      </c>
      <c r="AE2854" t="s">
        <v>136</v>
      </c>
      <c r="AF2854" t="s">
        <v>87</v>
      </c>
    </row>
    <row r="2855" spans="1:32" ht="15" customHeight="1">
      <c r="A2855">
        <v>2900</v>
      </c>
      <c r="B2855" t="s">
        <v>128</v>
      </c>
      <c r="C2855" s="25" t="s">
        <v>129</v>
      </c>
      <c r="D2855" t="s">
        <v>34</v>
      </c>
      <c r="E2855" t="s">
        <v>34</v>
      </c>
      <c r="F2855" t="s">
        <v>34</v>
      </c>
      <c r="G2855" t="s">
        <v>34</v>
      </c>
      <c r="H2855" t="s">
        <v>34</v>
      </c>
      <c r="I2855" t="s">
        <v>130</v>
      </c>
      <c r="J2855" t="s">
        <v>131</v>
      </c>
      <c r="K2855" t="s">
        <v>37</v>
      </c>
      <c r="L2855" t="s">
        <v>177</v>
      </c>
      <c r="M2855" t="s">
        <v>178</v>
      </c>
      <c r="N2855" t="s">
        <v>179</v>
      </c>
      <c r="P2855" t="s">
        <v>180</v>
      </c>
      <c r="Q2855" t="s">
        <v>41</v>
      </c>
      <c r="R2855" t="s">
        <v>136</v>
      </c>
      <c r="S2855" s="31" t="s">
        <v>141</v>
      </c>
      <c r="T2855" t="s">
        <v>134</v>
      </c>
      <c r="U2855" t="s">
        <v>138</v>
      </c>
      <c r="W2855">
        <v>2019</v>
      </c>
      <c r="X2855" t="s">
        <v>46</v>
      </c>
      <c r="Z2855" s="2"/>
      <c r="AA2855" t="s">
        <v>139</v>
      </c>
      <c r="AB2855" t="str">
        <f t="shared" si="79"/>
        <v>JPN_Animalia_Amphibians_2019.csv</v>
      </c>
      <c r="AC2855" s="8"/>
      <c r="AD2855" t="s">
        <v>776</v>
      </c>
      <c r="AE2855" t="s">
        <v>136</v>
      </c>
      <c r="AF2855" t="s">
        <v>87</v>
      </c>
    </row>
    <row r="2856" spans="1:32" ht="15" customHeight="1">
      <c r="A2856">
        <v>2901</v>
      </c>
      <c r="B2856" t="s">
        <v>128</v>
      </c>
      <c r="C2856" s="25" t="s">
        <v>129</v>
      </c>
      <c r="D2856" t="s">
        <v>34</v>
      </c>
      <c r="E2856" t="s">
        <v>34</v>
      </c>
      <c r="F2856" t="s">
        <v>34</v>
      </c>
      <c r="G2856" t="s">
        <v>34</v>
      </c>
      <c r="H2856" t="s">
        <v>34</v>
      </c>
      <c r="I2856" t="s">
        <v>130</v>
      </c>
      <c r="J2856" t="s">
        <v>131</v>
      </c>
      <c r="K2856" t="s">
        <v>37</v>
      </c>
      <c r="L2856" t="s">
        <v>177</v>
      </c>
      <c r="M2856" t="s">
        <v>178</v>
      </c>
      <c r="P2856" t="s">
        <v>1649</v>
      </c>
      <c r="Q2856" t="s">
        <v>41</v>
      </c>
      <c r="R2856" t="s">
        <v>136</v>
      </c>
      <c r="S2856" s="31" t="s">
        <v>141</v>
      </c>
      <c r="T2856" t="s">
        <v>134</v>
      </c>
      <c r="U2856" t="s">
        <v>138</v>
      </c>
      <c r="W2856">
        <v>2019</v>
      </c>
      <c r="X2856" t="s">
        <v>46</v>
      </c>
      <c r="Z2856" s="2"/>
      <c r="AA2856" t="s">
        <v>139</v>
      </c>
      <c r="AB2856" t="str">
        <f t="shared" si="79"/>
        <v>JPN_Animalia_Brackish and Freshwater Fishes_2019.csv</v>
      </c>
      <c r="AC2856" s="8"/>
      <c r="AD2856" t="s">
        <v>1651</v>
      </c>
      <c r="AE2856" t="s">
        <v>136</v>
      </c>
      <c r="AF2856" t="s">
        <v>87</v>
      </c>
    </row>
    <row r="2857" spans="1:32" ht="15" customHeight="1">
      <c r="A2857">
        <v>2902</v>
      </c>
      <c r="B2857" t="s">
        <v>128</v>
      </c>
      <c r="C2857" s="25" t="s">
        <v>129</v>
      </c>
      <c r="D2857" t="s">
        <v>34</v>
      </c>
      <c r="E2857" t="s">
        <v>34</v>
      </c>
      <c r="F2857" t="s">
        <v>34</v>
      </c>
      <c r="G2857" t="s">
        <v>34</v>
      </c>
      <c r="H2857" t="s">
        <v>34</v>
      </c>
      <c r="I2857" t="s">
        <v>130</v>
      </c>
      <c r="J2857" t="s">
        <v>131</v>
      </c>
      <c r="K2857" t="s">
        <v>37</v>
      </c>
      <c r="L2857" t="s">
        <v>38</v>
      </c>
      <c r="M2857" t="s">
        <v>55</v>
      </c>
      <c r="N2857" t="s">
        <v>56</v>
      </c>
      <c r="P2857" t="s">
        <v>5582</v>
      </c>
      <c r="Q2857" t="s">
        <v>41</v>
      </c>
      <c r="R2857" t="s">
        <v>136</v>
      </c>
      <c r="S2857" s="31" t="s">
        <v>141</v>
      </c>
      <c r="T2857" t="s">
        <v>134</v>
      </c>
      <c r="U2857" t="s">
        <v>138</v>
      </c>
      <c r="W2857">
        <v>2019</v>
      </c>
      <c r="X2857" t="s">
        <v>46</v>
      </c>
      <c r="Z2857" s="2"/>
      <c r="AA2857" t="s">
        <v>139</v>
      </c>
      <c r="AB2857" t="str">
        <f t="shared" si="79"/>
        <v>JPN_Animalia_Insects_2019.csv</v>
      </c>
      <c r="AC2857" s="8"/>
      <c r="AD2857" t="s">
        <v>5600</v>
      </c>
      <c r="AE2857" t="s">
        <v>136</v>
      </c>
      <c r="AF2857" t="s">
        <v>87</v>
      </c>
    </row>
    <row r="2858" spans="1:32" ht="15" customHeight="1">
      <c r="A2858">
        <v>2903</v>
      </c>
      <c r="B2858" t="s">
        <v>128</v>
      </c>
      <c r="C2858" s="25" t="s">
        <v>129</v>
      </c>
      <c r="D2858" t="s">
        <v>34</v>
      </c>
      <c r="E2858" t="s">
        <v>34</v>
      </c>
      <c r="F2858" t="s">
        <v>34</v>
      </c>
      <c r="G2858" t="s">
        <v>34</v>
      </c>
      <c r="H2858" t="s">
        <v>34</v>
      </c>
      <c r="I2858" t="s">
        <v>130</v>
      </c>
      <c r="J2858" t="s">
        <v>131</v>
      </c>
      <c r="K2858" t="s">
        <v>37</v>
      </c>
      <c r="L2858" t="s">
        <v>1560</v>
      </c>
      <c r="P2858" t="s">
        <v>6544</v>
      </c>
      <c r="Q2858" t="s">
        <v>41</v>
      </c>
      <c r="R2858" t="s">
        <v>136</v>
      </c>
      <c r="S2858" s="31" t="s">
        <v>141</v>
      </c>
      <c r="T2858" t="s">
        <v>134</v>
      </c>
      <c r="U2858" t="s">
        <v>138</v>
      </c>
      <c r="W2858">
        <v>2019</v>
      </c>
      <c r="X2858" t="s">
        <v>46</v>
      </c>
      <c r="Z2858" s="2"/>
      <c r="AA2858" t="s">
        <v>139</v>
      </c>
      <c r="AB2858" t="str">
        <f t="shared" si="79"/>
        <v>JPN_Animalia_Molluscs_2019.csv</v>
      </c>
      <c r="AC2858" s="8"/>
      <c r="AD2858" t="s">
        <v>6586</v>
      </c>
      <c r="AE2858" t="s">
        <v>136</v>
      </c>
      <c r="AF2858" t="s">
        <v>87</v>
      </c>
    </row>
    <row r="2859" spans="1:32" ht="15" customHeight="1">
      <c r="A2859">
        <v>2904</v>
      </c>
      <c r="B2859" t="s">
        <v>128</v>
      </c>
      <c r="C2859" s="25" t="s">
        <v>129</v>
      </c>
      <c r="D2859" t="s">
        <v>34</v>
      </c>
      <c r="E2859" t="s">
        <v>34</v>
      </c>
      <c r="F2859" t="s">
        <v>34</v>
      </c>
      <c r="G2859" t="s">
        <v>34</v>
      </c>
      <c r="H2859" t="s">
        <v>34</v>
      </c>
      <c r="I2859" t="s">
        <v>130</v>
      </c>
      <c r="J2859" t="s">
        <v>131</v>
      </c>
      <c r="K2859" t="s">
        <v>37</v>
      </c>
      <c r="P2859" t="s">
        <v>7054</v>
      </c>
      <c r="Q2859" t="s">
        <v>41</v>
      </c>
      <c r="R2859" t="s">
        <v>136</v>
      </c>
      <c r="S2859" s="31" t="s">
        <v>141</v>
      </c>
      <c r="T2859" t="s">
        <v>134</v>
      </c>
      <c r="U2859" t="s">
        <v>138</v>
      </c>
      <c r="W2859">
        <v>2019</v>
      </c>
      <c r="X2859" t="s">
        <v>46</v>
      </c>
      <c r="Z2859" s="2"/>
      <c r="AA2859" t="s">
        <v>139</v>
      </c>
      <c r="AB2859" t="str">
        <f t="shared" si="79"/>
        <v>JPN_Animalia_Other Invertebrates_2019.csv</v>
      </c>
      <c r="AC2859" s="8"/>
      <c r="AD2859" t="s">
        <v>7056</v>
      </c>
      <c r="AE2859" t="s">
        <v>136</v>
      </c>
      <c r="AF2859" t="s">
        <v>87</v>
      </c>
    </row>
    <row r="2860" spans="1:32" ht="15" customHeight="1">
      <c r="A2860">
        <v>2905</v>
      </c>
      <c r="B2860" t="s">
        <v>128</v>
      </c>
      <c r="C2860" s="25" t="s">
        <v>129</v>
      </c>
      <c r="D2860" t="s">
        <v>34</v>
      </c>
      <c r="E2860" t="s">
        <v>34</v>
      </c>
      <c r="F2860" t="s">
        <v>34</v>
      </c>
      <c r="G2860" t="s">
        <v>34</v>
      </c>
      <c r="H2860" t="s">
        <v>34</v>
      </c>
      <c r="I2860" t="s">
        <v>130</v>
      </c>
      <c r="J2860" t="s">
        <v>131</v>
      </c>
      <c r="K2860" t="s">
        <v>96</v>
      </c>
      <c r="P2860" t="s">
        <v>7871</v>
      </c>
      <c r="Q2860" t="s">
        <v>41</v>
      </c>
      <c r="R2860" t="s">
        <v>136</v>
      </c>
      <c r="S2860" s="31" t="s">
        <v>141</v>
      </c>
      <c r="T2860" t="s">
        <v>134</v>
      </c>
      <c r="U2860" t="s">
        <v>138</v>
      </c>
      <c r="W2860">
        <v>2019</v>
      </c>
      <c r="X2860" t="s">
        <v>46</v>
      </c>
      <c r="Z2860" s="2"/>
      <c r="AA2860" t="s">
        <v>139</v>
      </c>
      <c r="AB2860" t="str">
        <f t="shared" si="79"/>
        <v>JPN_Plantae_Vascular plants_2019.csv</v>
      </c>
      <c r="AC2860" s="8"/>
      <c r="AD2860" t="s">
        <v>7953</v>
      </c>
      <c r="AE2860" t="s">
        <v>136</v>
      </c>
      <c r="AF2860" t="s">
        <v>87</v>
      </c>
    </row>
    <row r="2861" spans="1:32" ht="15" customHeight="1">
      <c r="A2861">
        <v>2906</v>
      </c>
      <c r="B2861" t="s">
        <v>128</v>
      </c>
      <c r="C2861" s="25" t="s">
        <v>129</v>
      </c>
      <c r="D2861" t="s">
        <v>34</v>
      </c>
      <c r="E2861" t="s">
        <v>34</v>
      </c>
      <c r="F2861" t="s">
        <v>34</v>
      </c>
      <c r="G2861" t="s">
        <v>34</v>
      </c>
      <c r="H2861" t="s">
        <v>34</v>
      </c>
      <c r="I2861" t="s">
        <v>130</v>
      </c>
      <c r="J2861" t="s">
        <v>131</v>
      </c>
      <c r="K2861" t="s">
        <v>96</v>
      </c>
      <c r="P2861" t="s">
        <v>97</v>
      </c>
      <c r="Q2861" t="s">
        <v>41</v>
      </c>
      <c r="R2861" t="s">
        <v>136</v>
      </c>
      <c r="S2861" s="31" t="s">
        <v>141</v>
      </c>
      <c r="T2861" t="s">
        <v>134</v>
      </c>
      <c r="U2861" t="s">
        <v>138</v>
      </c>
      <c r="W2861">
        <v>2019</v>
      </c>
      <c r="X2861" t="s">
        <v>46</v>
      </c>
      <c r="Z2861" s="2"/>
      <c r="AA2861" t="s">
        <v>139</v>
      </c>
      <c r="AB2861" t="str">
        <f t="shared" si="79"/>
        <v>JPN_Plantae_Algae_2019.csv</v>
      </c>
      <c r="AC2861" s="8"/>
      <c r="AD2861" t="s">
        <v>142</v>
      </c>
      <c r="AE2861" t="s">
        <v>136</v>
      </c>
      <c r="AF2861" t="s">
        <v>87</v>
      </c>
    </row>
    <row r="2862" spans="1:32" ht="15" customHeight="1">
      <c r="A2862">
        <v>2907</v>
      </c>
      <c r="B2862" t="s">
        <v>128</v>
      </c>
      <c r="C2862" s="25" t="s">
        <v>129</v>
      </c>
      <c r="D2862" t="s">
        <v>34</v>
      </c>
      <c r="E2862" t="s">
        <v>34</v>
      </c>
      <c r="F2862" t="s">
        <v>34</v>
      </c>
      <c r="G2862" t="s">
        <v>34</v>
      </c>
      <c r="H2862" t="s">
        <v>34</v>
      </c>
      <c r="I2862" t="s">
        <v>130</v>
      </c>
      <c r="J2862" t="s">
        <v>131</v>
      </c>
      <c r="K2862" t="s">
        <v>96</v>
      </c>
      <c r="P2862" t="s">
        <v>1866</v>
      </c>
      <c r="Q2862" t="s">
        <v>41</v>
      </c>
      <c r="R2862" t="s">
        <v>136</v>
      </c>
      <c r="S2862" s="31" t="s">
        <v>141</v>
      </c>
      <c r="T2862" t="s">
        <v>134</v>
      </c>
      <c r="U2862" t="s">
        <v>138</v>
      </c>
      <c r="W2862">
        <v>2019</v>
      </c>
      <c r="X2862" t="s">
        <v>46</v>
      </c>
      <c r="Z2862" s="2"/>
      <c r="AA2862" t="s">
        <v>139</v>
      </c>
      <c r="AB2862" t="str">
        <f t="shared" si="79"/>
        <v>JPN_Plantae_Bryophytes_2019.csv</v>
      </c>
      <c r="AC2862" s="8"/>
      <c r="AD2862" t="s">
        <v>2028</v>
      </c>
      <c r="AE2862" t="s">
        <v>136</v>
      </c>
      <c r="AF2862" t="s">
        <v>87</v>
      </c>
    </row>
    <row r="2863" spans="1:32" ht="15" customHeight="1">
      <c r="A2863">
        <v>2908</v>
      </c>
      <c r="B2863" t="s">
        <v>128</v>
      </c>
      <c r="C2863" s="25" t="s">
        <v>129</v>
      </c>
      <c r="D2863" t="s">
        <v>34</v>
      </c>
      <c r="E2863" t="s">
        <v>34</v>
      </c>
      <c r="F2863" t="s">
        <v>34</v>
      </c>
      <c r="G2863" t="s">
        <v>34</v>
      </c>
      <c r="H2863" t="s">
        <v>34</v>
      </c>
      <c r="I2863" t="s">
        <v>130</v>
      </c>
      <c r="J2863" t="s">
        <v>131</v>
      </c>
      <c r="K2863" t="s">
        <v>96</v>
      </c>
      <c r="P2863" t="s">
        <v>5760</v>
      </c>
      <c r="Q2863" t="s">
        <v>41</v>
      </c>
      <c r="R2863" t="s">
        <v>136</v>
      </c>
      <c r="S2863" s="31" t="s">
        <v>141</v>
      </c>
      <c r="T2863" t="s">
        <v>134</v>
      </c>
      <c r="U2863" t="s">
        <v>138</v>
      </c>
      <c r="W2863">
        <v>2019</v>
      </c>
      <c r="X2863" t="s">
        <v>46</v>
      </c>
      <c r="Z2863" s="2"/>
      <c r="AA2863" t="s">
        <v>139</v>
      </c>
      <c r="AB2863" t="str">
        <f t="shared" si="79"/>
        <v>JPN_Plantae_Lichens_2019.csv</v>
      </c>
      <c r="AC2863" s="8"/>
      <c r="AD2863" t="s">
        <v>5845</v>
      </c>
      <c r="AE2863" t="s">
        <v>136</v>
      </c>
      <c r="AF2863" t="s">
        <v>87</v>
      </c>
    </row>
    <row r="2864" spans="1:32" ht="15" customHeight="1">
      <c r="A2864">
        <v>2909</v>
      </c>
      <c r="B2864" t="s">
        <v>128</v>
      </c>
      <c r="C2864" s="25" t="s">
        <v>129</v>
      </c>
      <c r="D2864" t="s">
        <v>34</v>
      </c>
      <c r="E2864" t="s">
        <v>34</v>
      </c>
      <c r="F2864" t="s">
        <v>34</v>
      </c>
      <c r="G2864" t="s">
        <v>34</v>
      </c>
      <c r="H2864" t="s">
        <v>34</v>
      </c>
      <c r="I2864" t="s">
        <v>130</v>
      </c>
      <c r="J2864" t="s">
        <v>131</v>
      </c>
      <c r="K2864" t="s">
        <v>89</v>
      </c>
      <c r="P2864" t="s">
        <v>89</v>
      </c>
      <c r="Q2864" t="s">
        <v>41</v>
      </c>
      <c r="R2864" t="s">
        <v>136</v>
      </c>
      <c r="S2864" s="31" t="s">
        <v>141</v>
      </c>
      <c r="T2864" t="s">
        <v>134</v>
      </c>
      <c r="U2864" t="s">
        <v>138</v>
      </c>
      <c r="W2864">
        <v>2019</v>
      </c>
      <c r="X2864" t="s">
        <v>46</v>
      </c>
      <c r="Z2864" s="2"/>
      <c r="AA2864" t="s">
        <v>139</v>
      </c>
      <c r="AB2864" t="str">
        <f t="shared" si="79"/>
        <v>JPN_Fungi_Fungi_2019.csv</v>
      </c>
      <c r="AC2864" s="8"/>
      <c r="AD2864" t="s">
        <v>5379</v>
      </c>
      <c r="AE2864" t="s">
        <v>136</v>
      </c>
      <c r="AF2864" t="s">
        <v>87</v>
      </c>
    </row>
    <row r="2865" spans="1:32" ht="15" customHeight="1">
      <c r="A2865">
        <v>2910</v>
      </c>
      <c r="B2865" t="s">
        <v>128</v>
      </c>
      <c r="C2865" s="25" t="s">
        <v>129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130</v>
      </c>
      <c r="J2865" t="s">
        <v>131</v>
      </c>
      <c r="K2865" t="s">
        <v>37</v>
      </c>
      <c r="L2865" t="s">
        <v>177</v>
      </c>
      <c r="M2865" t="s">
        <v>178</v>
      </c>
      <c r="N2865" t="s">
        <v>903</v>
      </c>
      <c r="P2865" t="s">
        <v>5979</v>
      </c>
      <c r="Q2865" t="s">
        <v>41</v>
      </c>
      <c r="R2865" t="s">
        <v>136</v>
      </c>
      <c r="S2865" s="31" t="s">
        <v>143</v>
      </c>
      <c r="T2865" t="s">
        <v>134</v>
      </c>
      <c r="U2865" t="s">
        <v>138</v>
      </c>
      <c r="W2865">
        <v>2018</v>
      </c>
      <c r="X2865" t="s">
        <v>46</v>
      </c>
      <c r="Z2865" s="2"/>
      <c r="AA2865" t="s">
        <v>139</v>
      </c>
      <c r="AB2865" t="str">
        <f t="shared" si="79"/>
        <v>JPN_Animalia_Mammals_2018.csv</v>
      </c>
      <c r="AC2865" s="8"/>
      <c r="AD2865" t="s">
        <v>6274</v>
      </c>
      <c r="AE2865" t="s">
        <v>136</v>
      </c>
      <c r="AF2865" t="s">
        <v>87</v>
      </c>
    </row>
    <row r="2866" spans="1:32" ht="15" customHeight="1">
      <c r="A2866">
        <v>2911</v>
      </c>
      <c r="B2866" t="s">
        <v>128</v>
      </c>
      <c r="C2866" s="25" t="s">
        <v>129</v>
      </c>
      <c r="D2866" t="s">
        <v>34</v>
      </c>
      <c r="E2866" t="s">
        <v>34</v>
      </c>
      <c r="F2866" t="s">
        <v>34</v>
      </c>
      <c r="G2866" t="s">
        <v>34</v>
      </c>
      <c r="H2866" t="s">
        <v>34</v>
      </c>
      <c r="I2866" t="s">
        <v>130</v>
      </c>
      <c r="J2866" t="s">
        <v>131</v>
      </c>
      <c r="K2866" t="s">
        <v>37</v>
      </c>
      <c r="L2866" t="s">
        <v>177</v>
      </c>
      <c r="M2866" t="s">
        <v>178</v>
      </c>
      <c r="N2866" t="s">
        <v>812</v>
      </c>
      <c r="P2866" t="s">
        <v>1146</v>
      </c>
      <c r="Q2866" t="s">
        <v>41</v>
      </c>
      <c r="R2866" t="s">
        <v>136</v>
      </c>
      <c r="S2866" s="31" t="s">
        <v>143</v>
      </c>
      <c r="T2866" t="s">
        <v>134</v>
      </c>
      <c r="U2866" t="s">
        <v>138</v>
      </c>
      <c r="W2866">
        <v>2018</v>
      </c>
      <c r="X2866" t="s">
        <v>46</v>
      </c>
      <c r="Z2866" s="2"/>
      <c r="AA2866" t="s">
        <v>139</v>
      </c>
      <c r="AB2866" t="str">
        <f t="shared" si="79"/>
        <v>JPN_Animalia_Birds_2018.csv</v>
      </c>
      <c r="AC2866" s="8"/>
      <c r="AD2866" t="s">
        <v>1504</v>
      </c>
      <c r="AE2866" t="s">
        <v>136</v>
      </c>
      <c r="AF2866" t="s">
        <v>87</v>
      </c>
    </row>
    <row r="2867" spans="1:32" ht="15" customHeight="1">
      <c r="A2867">
        <v>2912</v>
      </c>
      <c r="B2867" t="s">
        <v>128</v>
      </c>
      <c r="C2867" s="25" t="s">
        <v>129</v>
      </c>
      <c r="D2867" t="s">
        <v>34</v>
      </c>
      <c r="E2867" t="s">
        <v>34</v>
      </c>
      <c r="F2867" t="s">
        <v>34</v>
      </c>
      <c r="G2867" t="s">
        <v>34</v>
      </c>
      <c r="H2867" t="s">
        <v>34</v>
      </c>
      <c r="I2867" t="s">
        <v>130</v>
      </c>
      <c r="J2867" t="s">
        <v>131</v>
      </c>
      <c r="K2867" t="s">
        <v>37</v>
      </c>
      <c r="L2867" t="s">
        <v>177</v>
      </c>
      <c r="M2867" t="s">
        <v>178</v>
      </c>
      <c r="N2867" t="s">
        <v>2291</v>
      </c>
      <c r="P2867" t="s">
        <v>7214</v>
      </c>
      <c r="Q2867" t="s">
        <v>41</v>
      </c>
      <c r="R2867" t="s">
        <v>136</v>
      </c>
      <c r="S2867" s="31" t="s">
        <v>143</v>
      </c>
      <c r="T2867" t="s">
        <v>134</v>
      </c>
      <c r="U2867" t="s">
        <v>138</v>
      </c>
      <c r="W2867">
        <v>2018</v>
      </c>
      <c r="X2867" t="s">
        <v>46</v>
      </c>
      <c r="Z2867" s="2"/>
      <c r="AA2867" t="s">
        <v>139</v>
      </c>
      <c r="AB2867" t="str">
        <f t="shared" si="79"/>
        <v>JPN_Animalia_Reptiles_2018.csv</v>
      </c>
      <c r="AC2867" s="8"/>
      <c r="AD2867" t="s">
        <v>7386</v>
      </c>
      <c r="AE2867" t="s">
        <v>136</v>
      </c>
      <c r="AF2867" t="s">
        <v>87</v>
      </c>
    </row>
    <row r="2868" spans="1:32" ht="15" customHeight="1">
      <c r="A2868">
        <v>2913</v>
      </c>
      <c r="B2868" t="s">
        <v>128</v>
      </c>
      <c r="C2868" s="25" t="s">
        <v>129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130</v>
      </c>
      <c r="J2868" t="s">
        <v>131</v>
      </c>
      <c r="K2868" t="s">
        <v>37</v>
      </c>
      <c r="L2868" t="s">
        <v>177</v>
      </c>
      <c r="M2868" t="s">
        <v>178</v>
      </c>
      <c r="N2868" t="s">
        <v>179</v>
      </c>
      <c r="P2868" t="s">
        <v>180</v>
      </c>
      <c r="Q2868" t="s">
        <v>41</v>
      </c>
      <c r="R2868" t="s">
        <v>136</v>
      </c>
      <c r="S2868" s="31" t="s">
        <v>143</v>
      </c>
      <c r="T2868" t="s">
        <v>134</v>
      </c>
      <c r="U2868" t="s">
        <v>138</v>
      </c>
      <c r="W2868">
        <v>2018</v>
      </c>
      <c r="X2868" t="s">
        <v>46</v>
      </c>
      <c r="Z2868" s="2"/>
      <c r="AA2868" t="s">
        <v>139</v>
      </c>
      <c r="AB2868" t="str">
        <f t="shared" si="79"/>
        <v>JPN_Animalia_Amphibians_2018.csv</v>
      </c>
      <c r="AC2868" s="8"/>
      <c r="AD2868" t="s">
        <v>776</v>
      </c>
      <c r="AE2868" t="s">
        <v>136</v>
      </c>
      <c r="AF2868" t="s">
        <v>87</v>
      </c>
    </row>
    <row r="2869" spans="1:32" ht="15" customHeight="1">
      <c r="A2869">
        <v>2914</v>
      </c>
      <c r="B2869" t="s">
        <v>128</v>
      </c>
      <c r="C2869" s="25" t="s">
        <v>129</v>
      </c>
      <c r="D2869" t="s">
        <v>34</v>
      </c>
      <c r="E2869" t="s">
        <v>34</v>
      </c>
      <c r="F2869" t="s">
        <v>34</v>
      </c>
      <c r="G2869" t="s">
        <v>34</v>
      </c>
      <c r="H2869" t="s">
        <v>34</v>
      </c>
      <c r="I2869" t="s">
        <v>130</v>
      </c>
      <c r="J2869" t="s">
        <v>131</v>
      </c>
      <c r="K2869" t="s">
        <v>37</v>
      </c>
      <c r="L2869" t="s">
        <v>177</v>
      </c>
      <c r="M2869" t="s">
        <v>178</v>
      </c>
      <c r="P2869" t="s">
        <v>1649</v>
      </c>
      <c r="Q2869" t="s">
        <v>41</v>
      </c>
      <c r="R2869" t="s">
        <v>136</v>
      </c>
      <c r="S2869" s="31" t="s">
        <v>143</v>
      </c>
      <c r="T2869" t="s">
        <v>134</v>
      </c>
      <c r="U2869" t="s">
        <v>138</v>
      </c>
      <c r="W2869">
        <v>2018</v>
      </c>
      <c r="X2869" t="s">
        <v>46</v>
      </c>
      <c r="Z2869" s="2"/>
      <c r="AA2869" t="s">
        <v>139</v>
      </c>
      <c r="AB2869" t="str">
        <f t="shared" si="79"/>
        <v>JPN_Animalia_Brackish and Freshwater Fishes_2018.csv</v>
      </c>
      <c r="AC2869" s="8"/>
      <c r="AD2869" t="s">
        <v>1651</v>
      </c>
      <c r="AE2869" t="s">
        <v>136</v>
      </c>
      <c r="AF2869" t="s">
        <v>87</v>
      </c>
    </row>
    <row r="2870" spans="1:32" ht="15" customHeight="1">
      <c r="A2870">
        <v>2915</v>
      </c>
      <c r="B2870" t="s">
        <v>128</v>
      </c>
      <c r="C2870" s="25" t="s">
        <v>129</v>
      </c>
      <c r="D2870" t="s">
        <v>34</v>
      </c>
      <c r="E2870" t="s">
        <v>34</v>
      </c>
      <c r="F2870" t="s">
        <v>34</v>
      </c>
      <c r="G2870" t="s">
        <v>34</v>
      </c>
      <c r="H2870" t="s">
        <v>34</v>
      </c>
      <c r="I2870" t="s">
        <v>130</v>
      </c>
      <c r="J2870" t="s">
        <v>131</v>
      </c>
      <c r="K2870" t="s">
        <v>37</v>
      </c>
      <c r="L2870" t="s">
        <v>38</v>
      </c>
      <c r="M2870" t="s">
        <v>55</v>
      </c>
      <c r="N2870" t="s">
        <v>56</v>
      </c>
      <c r="P2870" t="s">
        <v>5582</v>
      </c>
      <c r="Q2870" t="s">
        <v>41</v>
      </c>
      <c r="R2870" t="s">
        <v>136</v>
      </c>
      <c r="S2870" s="31" t="s">
        <v>143</v>
      </c>
      <c r="T2870" t="s">
        <v>134</v>
      </c>
      <c r="U2870" t="s">
        <v>138</v>
      </c>
      <c r="W2870">
        <v>2018</v>
      </c>
      <c r="X2870" t="s">
        <v>46</v>
      </c>
      <c r="Z2870" s="2"/>
      <c r="AA2870" t="s">
        <v>139</v>
      </c>
      <c r="AB2870" t="str">
        <f t="shared" si="79"/>
        <v>JPN_Animalia_Insects_2018.csv</v>
      </c>
      <c r="AC2870" s="8"/>
      <c r="AD2870" t="s">
        <v>5600</v>
      </c>
      <c r="AE2870" t="s">
        <v>136</v>
      </c>
      <c r="AF2870" t="s">
        <v>87</v>
      </c>
    </row>
    <row r="2871" spans="1:32" ht="15" customHeight="1">
      <c r="A2871">
        <v>2916</v>
      </c>
      <c r="B2871" t="s">
        <v>128</v>
      </c>
      <c r="C2871" s="25" t="s">
        <v>129</v>
      </c>
      <c r="D2871" t="s">
        <v>34</v>
      </c>
      <c r="E2871" t="s">
        <v>34</v>
      </c>
      <c r="F2871" t="s">
        <v>34</v>
      </c>
      <c r="G2871" t="s">
        <v>34</v>
      </c>
      <c r="H2871" t="s">
        <v>34</v>
      </c>
      <c r="I2871" t="s">
        <v>130</v>
      </c>
      <c r="J2871" t="s">
        <v>131</v>
      </c>
      <c r="K2871" t="s">
        <v>37</v>
      </c>
      <c r="L2871" t="s">
        <v>1560</v>
      </c>
      <c r="P2871" t="s">
        <v>6544</v>
      </c>
      <c r="Q2871" t="s">
        <v>41</v>
      </c>
      <c r="R2871" t="s">
        <v>136</v>
      </c>
      <c r="S2871" s="31" t="s">
        <v>143</v>
      </c>
      <c r="T2871" t="s">
        <v>134</v>
      </c>
      <c r="U2871" t="s">
        <v>138</v>
      </c>
      <c r="W2871">
        <v>2018</v>
      </c>
      <c r="X2871" t="s">
        <v>46</v>
      </c>
      <c r="Z2871" s="2"/>
      <c r="AA2871" t="s">
        <v>139</v>
      </c>
      <c r="AB2871" t="str">
        <f t="shared" si="79"/>
        <v>JPN_Animalia_Molluscs_2018.csv</v>
      </c>
      <c r="AC2871" s="8"/>
      <c r="AD2871" t="s">
        <v>6587</v>
      </c>
      <c r="AE2871" t="s">
        <v>136</v>
      </c>
      <c r="AF2871" t="s">
        <v>87</v>
      </c>
    </row>
    <row r="2872" spans="1:32" ht="15" customHeight="1">
      <c r="A2872">
        <v>2917</v>
      </c>
      <c r="B2872" t="s">
        <v>128</v>
      </c>
      <c r="C2872" s="25" t="s">
        <v>129</v>
      </c>
      <c r="D2872" t="s">
        <v>34</v>
      </c>
      <c r="E2872" t="s">
        <v>34</v>
      </c>
      <c r="F2872" t="s">
        <v>34</v>
      </c>
      <c r="G2872" t="s">
        <v>34</v>
      </c>
      <c r="H2872" t="s">
        <v>34</v>
      </c>
      <c r="I2872" t="s">
        <v>130</v>
      </c>
      <c r="J2872" t="s">
        <v>131</v>
      </c>
      <c r="K2872" t="s">
        <v>37</v>
      </c>
      <c r="P2872" t="s">
        <v>7054</v>
      </c>
      <c r="Q2872" t="s">
        <v>41</v>
      </c>
      <c r="R2872" t="s">
        <v>136</v>
      </c>
      <c r="S2872" s="31" t="s">
        <v>143</v>
      </c>
      <c r="T2872" t="s">
        <v>134</v>
      </c>
      <c r="U2872" t="s">
        <v>138</v>
      </c>
      <c r="W2872">
        <v>2018</v>
      </c>
      <c r="X2872" t="s">
        <v>46</v>
      </c>
      <c r="Z2872" s="2"/>
      <c r="AA2872" t="s">
        <v>139</v>
      </c>
      <c r="AB2872" t="str">
        <f>IF(D2877="NA",   I2877&amp;"_"&amp;K2872&amp;"_"&amp;P2872&amp;"_"&amp;W2872&amp;"."&amp;T2872, I2877&amp;"_"&amp;D2877&amp;"_"&amp;K2872&amp;"_"&amp;P2872&amp;"_"&amp;W2872&amp;"."&amp;T2872)</f>
        <v>JPN_Animalia_Other Invertebrates_2018.csv</v>
      </c>
      <c r="AC2872" s="8"/>
      <c r="AD2872" t="s">
        <v>7057</v>
      </c>
      <c r="AE2872" t="s">
        <v>136</v>
      </c>
      <c r="AF2872" t="s">
        <v>87</v>
      </c>
    </row>
    <row r="2873" spans="1:32" ht="15" customHeight="1">
      <c r="A2873">
        <v>2918</v>
      </c>
      <c r="B2873" t="s">
        <v>128</v>
      </c>
      <c r="C2873" s="25" t="s">
        <v>129</v>
      </c>
      <c r="D2873" t="s">
        <v>34</v>
      </c>
      <c r="E2873" t="s">
        <v>34</v>
      </c>
      <c r="F2873" t="s">
        <v>34</v>
      </c>
      <c r="G2873" t="s">
        <v>34</v>
      </c>
      <c r="H2873" t="s">
        <v>34</v>
      </c>
      <c r="I2873" t="s">
        <v>130</v>
      </c>
      <c r="J2873" t="s">
        <v>131</v>
      </c>
      <c r="K2873" t="s">
        <v>96</v>
      </c>
      <c r="P2873" t="s">
        <v>7871</v>
      </c>
      <c r="Q2873" t="s">
        <v>41</v>
      </c>
      <c r="R2873" t="s">
        <v>136</v>
      </c>
      <c r="S2873" s="31" t="s">
        <v>143</v>
      </c>
      <c r="T2873" t="s">
        <v>134</v>
      </c>
      <c r="U2873" t="s">
        <v>138</v>
      </c>
      <c r="W2873">
        <v>2018</v>
      </c>
      <c r="X2873" t="s">
        <v>46</v>
      </c>
      <c r="Z2873" s="2"/>
      <c r="AA2873" t="s">
        <v>139</v>
      </c>
      <c r="AB2873" t="str">
        <f t="shared" ref="AB2873:AB2904" si="80">IF(D2873="NA",   I2873&amp;"_"&amp;K2873&amp;"_"&amp;P2873&amp;"_"&amp;W2873&amp;"."&amp;T2873, I2873&amp;"_"&amp;D2873&amp;"_"&amp;K2873&amp;"_"&amp;P2873&amp;"_"&amp;W2873&amp;"."&amp;T2873)</f>
        <v>JPN_Plantae_Vascular plants_2018.csv</v>
      </c>
      <c r="AC2873" s="8"/>
      <c r="AD2873" t="s">
        <v>7953</v>
      </c>
      <c r="AE2873" t="s">
        <v>136</v>
      </c>
      <c r="AF2873" t="s">
        <v>87</v>
      </c>
    </row>
    <row r="2874" spans="1:32" ht="15" customHeight="1">
      <c r="A2874">
        <v>2919</v>
      </c>
      <c r="B2874" t="s">
        <v>128</v>
      </c>
      <c r="C2874" s="25" t="s">
        <v>129</v>
      </c>
      <c r="D2874" t="s">
        <v>34</v>
      </c>
      <c r="E2874" t="s">
        <v>34</v>
      </c>
      <c r="F2874" t="s">
        <v>34</v>
      </c>
      <c r="G2874" t="s">
        <v>34</v>
      </c>
      <c r="H2874" t="s">
        <v>34</v>
      </c>
      <c r="I2874" t="s">
        <v>130</v>
      </c>
      <c r="J2874" t="s">
        <v>131</v>
      </c>
      <c r="K2874" t="s">
        <v>96</v>
      </c>
      <c r="P2874" t="s">
        <v>97</v>
      </c>
      <c r="Q2874" t="s">
        <v>41</v>
      </c>
      <c r="R2874" t="s">
        <v>136</v>
      </c>
      <c r="S2874" s="31" t="s">
        <v>143</v>
      </c>
      <c r="T2874" t="s">
        <v>134</v>
      </c>
      <c r="U2874" t="s">
        <v>138</v>
      </c>
      <c r="W2874">
        <v>2018</v>
      </c>
      <c r="X2874" t="s">
        <v>46</v>
      </c>
      <c r="Z2874" s="2"/>
      <c r="AA2874" t="s">
        <v>139</v>
      </c>
      <c r="AB2874" t="str">
        <f t="shared" si="80"/>
        <v>JPN_Plantae_Algae_2018.csv</v>
      </c>
      <c r="AC2874" s="8"/>
      <c r="AD2874" t="s">
        <v>142</v>
      </c>
      <c r="AE2874" t="s">
        <v>136</v>
      </c>
      <c r="AF2874" t="s">
        <v>87</v>
      </c>
    </row>
    <row r="2875" spans="1:32" ht="15" customHeight="1">
      <c r="A2875">
        <v>2920</v>
      </c>
      <c r="B2875" t="s">
        <v>128</v>
      </c>
      <c r="C2875" s="25" t="s">
        <v>129</v>
      </c>
      <c r="D2875" t="s">
        <v>34</v>
      </c>
      <c r="E2875" t="s">
        <v>34</v>
      </c>
      <c r="F2875" t="s">
        <v>34</v>
      </c>
      <c r="G2875" t="s">
        <v>34</v>
      </c>
      <c r="H2875" t="s">
        <v>34</v>
      </c>
      <c r="I2875" t="s">
        <v>130</v>
      </c>
      <c r="J2875" t="s">
        <v>131</v>
      </c>
      <c r="K2875" t="s">
        <v>96</v>
      </c>
      <c r="P2875" t="s">
        <v>1866</v>
      </c>
      <c r="Q2875" t="s">
        <v>41</v>
      </c>
      <c r="R2875" t="s">
        <v>136</v>
      </c>
      <c r="S2875" s="31" t="s">
        <v>143</v>
      </c>
      <c r="T2875" t="s">
        <v>134</v>
      </c>
      <c r="U2875" t="s">
        <v>138</v>
      </c>
      <c r="W2875">
        <v>2018</v>
      </c>
      <c r="X2875" t="s">
        <v>46</v>
      </c>
      <c r="Z2875" s="2"/>
      <c r="AA2875" t="s">
        <v>139</v>
      </c>
      <c r="AB2875" t="str">
        <f t="shared" si="80"/>
        <v>JPN_Plantae_Bryophytes_2018.csv</v>
      </c>
      <c r="AC2875" s="8"/>
      <c r="AD2875" t="s">
        <v>2028</v>
      </c>
      <c r="AE2875" t="s">
        <v>136</v>
      </c>
      <c r="AF2875" t="s">
        <v>87</v>
      </c>
    </row>
    <row r="2876" spans="1:32" ht="15" customHeight="1">
      <c r="A2876">
        <v>2921</v>
      </c>
      <c r="B2876" t="s">
        <v>128</v>
      </c>
      <c r="C2876" s="25" t="s">
        <v>129</v>
      </c>
      <c r="D2876" t="s">
        <v>34</v>
      </c>
      <c r="E2876" t="s">
        <v>34</v>
      </c>
      <c r="F2876" t="s">
        <v>34</v>
      </c>
      <c r="G2876" t="s">
        <v>34</v>
      </c>
      <c r="H2876" t="s">
        <v>34</v>
      </c>
      <c r="I2876" t="s">
        <v>130</v>
      </c>
      <c r="J2876" t="s">
        <v>131</v>
      </c>
      <c r="K2876" t="s">
        <v>96</v>
      </c>
      <c r="P2876" t="s">
        <v>5760</v>
      </c>
      <c r="Q2876" t="s">
        <v>41</v>
      </c>
      <c r="R2876" t="s">
        <v>136</v>
      </c>
      <c r="S2876" s="31" t="s">
        <v>143</v>
      </c>
      <c r="T2876" t="s">
        <v>134</v>
      </c>
      <c r="U2876" t="s">
        <v>138</v>
      </c>
      <c r="W2876">
        <v>2018</v>
      </c>
      <c r="X2876" t="s">
        <v>46</v>
      </c>
      <c r="Z2876" s="2"/>
      <c r="AA2876" t="s">
        <v>139</v>
      </c>
      <c r="AB2876" t="str">
        <f t="shared" si="80"/>
        <v>JPN_Plantae_Lichens_2018.csv</v>
      </c>
      <c r="AC2876" s="8"/>
      <c r="AD2876" t="s">
        <v>5845</v>
      </c>
      <c r="AE2876" t="s">
        <v>136</v>
      </c>
      <c r="AF2876" t="s">
        <v>87</v>
      </c>
    </row>
    <row r="2877" spans="1:32" ht="15" customHeight="1">
      <c r="A2877">
        <v>2922</v>
      </c>
      <c r="B2877" t="s">
        <v>128</v>
      </c>
      <c r="C2877" s="25" t="s">
        <v>129</v>
      </c>
      <c r="D2877" t="s">
        <v>34</v>
      </c>
      <c r="E2877" t="s">
        <v>34</v>
      </c>
      <c r="F2877" t="s">
        <v>34</v>
      </c>
      <c r="G2877" t="s">
        <v>34</v>
      </c>
      <c r="H2877" t="s">
        <v>34</v>
      </c>
      <c r="I2877" t="s">
        <v>130</v>
      </c>
      <c r="J2877" t="s">
        <v>131</v>
      </c>
      <c r="K2877" t="s">
        <v>89</v>
      </c>
      <c r="P2877" t="s">
        <v>89</v>
      </c>
      <c r="Q2877" t="s">
        <v>41</v>
      </c>
      <c r="R2877" t="s">
        <v>136</v>
      </c>
      <c r="S2877" s="31" t="s">
        <v>143</v>
      </c>
      <c r="T2877" t="s">
        <v>134</v>
      </c>
      <c r="U2877" t="s">
        <v>138</v>
      </c>
      <c r="W2877">
        <v>2018</v>
      </c>
      <c r="X2877" t="s">
        <v>46</v>
      </c>
      <c r="Z2877" s="2"/>
      <c r="AA2877" t="s">
        <v>139</v>
      </c>
      <c r="AB2877" t="str">
        <f t="shared" si="80"/>
        <v>JPN_Fungi_Fungi_2018.csv</v>
      </c>
      <c r="AC2877" s="8"/>
      <c r="AD2877" t="s">
        <v>5379</v>
      </c>
      <c r="AE2877" t="s">
        <v>136</v>
      </c>
      <c r="AF2877" t="s">
        <v>87</v>
      </c>
    </row>
    <row r="2878" spans="1:32" ht="15" customHeight="1">
      <c r="A2878">
        <v>2923</v>
      </c>
      <c r="B2878" t="s">
        <v>128</v>
      </c>
      <c r="C2878" s="25" t="s">
        <v>129</v>
      </c>
      <c r="D2878" t="s">
        <v>34</v>
      </c>
      <c r="E2878" t="s">
        <v>34</v>
      </c>
      <c r="F2878" t="s">
        <v>34</v>
      </c>
      <c r="G2878" t="s">
        <v>34</v>
      </c>
      <c r="H2878" t="s">
        <v>34</v>
      </c>
      <c r="I2878" t="s">
        <v>130</v>
      </c>
      <c r="J2878" t="s">
        <v>131</v>
      </c>
      <c r="K2878" t="s">
        <v>37</v>
      </c>
      <c r="L2878" t="s">
        <v>177</v>
      </c>
      <c r="M2878" t="s">
        <v>178</v>
      </c>
      <c r="P2878" t="s">
        <v>3709</v>
      </c>
      <c r="Q2878" t="s">
        <v>41</v>
      </c>
      <c r="R2878" t="s">
        <v>136</v>
      </c>
      <c r="S2878" s="31" t="s">
        <v>2350</v>
      </c>
      <c r="T2878" t="s">
        <v>134</v>
      </c>
      <c r="U2878" t="s">
        <v>138</v>
      </c>
      <c r="W2878">
        <v>2017</v>
      </c>
      <c r="X2878" t="s">
        <v>46</v>
      </c>
      <c r="Z2878" s="2"/>
      <c r="AA2878" t="s">
        <v>139</v>
      </c>
      <c r="AB2878" t="str">
        <f t="shared" si="80"/>
        <v>JPN_Animalia_Fishes_2017.csv</v>
      </c>
      <c r="AC2878" s="8"/>
      <c r="AD2878" t="s">
        <v>3800</v>
      </c>
      <c r="AE2878" t="s">
        <v>136</v>
      </c>
      <c r="AF2878" t="s">
        <v>87</v>
      </c>
    </row>
    <row r="2879" spans="1:32" ht="15" customHeight="1">
      <c r="A2879">
        <v>2924</v>
      </c>
      <c r="B2879" t="s">
        <v>128</v>
      </c>
      <c r="C2879" s="25" t="s">
        <v>129</v>
      </c>
      <c r="D2879" t="s">
        <v>34</v>
      </c>
      <c r="E2879" t="s">
        <v>34</v>
      </c>
      <c r="F2879" t="s">
        <v>34</v>
      </c>
      <c r="G2879" t="s">
        <v>34</v>
      </c>
      <c r="H2879" t="s">
        <v>34</v>
      </c>
      <c r="I2879" t="s">
        <v>130</v>
      </c>
      <c r="J2879" t="s">
        <v>131</v>
      </c>
      <c r="K2879" t="s">
        <v>37</v>
      </c>
      <c r="L2879" t="s">
        <v>2500</v>
      </c>
      <c r="M2879" t="s">
        <v>2546</v>
      </c>
      <c r="P2879" t="s">
        <v>2547</v>
      </c>
      <c r="Q2879" t="s">
        <v>41</v>
      </c>
      <c r="R2879" t="s">
        <v>136</v>
      </c>
      <c r="S2879" s="31" t="s">
        <v>2350</v>
      </c>
      <c r="T2879" t="s">
        <v>134</v>
      </c>
      <c r="U2879" t="s">
        <v>138</v>
      </c>
      <c r="W2879">
        <v>2017</v>
      </c>
      <c r="X2879" t="s">
        <v>46</v>
      </c>
      <c r="Z2879" s="2"/>
      <c r="AA2879" t="s">
        <v>139</v>
      </c>
      <c r="AB2879" t="str">
        <f t="shared" si="80"/>
        <v>JPN_Animalia_Corals_2017.csv</v>
      </c>
      <c r="AC2879" s="8"/>
      <c r="AD2879" t="s">
        <v>2563</v>
      </c>
      <c r="AE2879" t="s">
        <v>136</v>
      </c>
      <c r="AF2879" t="s">
        <v>87</v>
      </c>
    </row>
    <row r="2880" spans="1:32" ht="15" customHeight="1">
      <c r="A2880">
        <v>2925</v>
      </c>
      <c r="B2880" t="s">
        <v>128</v>
      </c>
      <c r="C2880" s="25" t="s">
        <v>129</v>
      </c>
      <c r="D2880" t="s">
        <v>34</v>
      </c>
      <c r="E2880" t="s">
        <v>34</v>
      </c>
      <c r="F2880" t="s">
        <v>34</v>
      </c>
      <c r="G2880" t="s">
        <v>34</v>
      </c>
      <c r="H2880" t="s">
        <v>34</v>
      </c>
      <c r="I2880" t="s">
        <v>130</v>
      </c>
      <c r="J2880" t="s">
        <v>131</v>
      </c>
      <c r="K2880" t="s">
        <v>37</v>
      </c>
      <c r="L2880" t="s">
        <v>38</v>
      </c>
      <c r="M2880" t="s">
        <v>39</v>
      </c>
      <c r="P2880" t="s">
        <v>2585</v>
      </c>
      <c r="Q2880" t="s">
        <v>41</v>
      </c>
      <c r="R2880" t="s">
        <v>136</v>
      </c>
      <c r="S2880" s="31" t="s">
        <v>2350</v>
      </c>
      <c r="T2880" t="s">
        <v>134</v>
      </c>
      <c r="U2880" t="s">
        <v>138</v>
      </c>
      <c r="W2880">
        <v>2017</v>
      </c>
      <c r="X2880" t="s">
        <v>46</v>
      </c>
      <c r="Z2880" s="2"/>
      <c r="AA2880" t="s">
        <v>139</v>
      </c>
      <c r="AB2880" t="str">
        <f t="shared" si="80"/>
        <v>JPN_Animalia_Crustaceans_2017.csv</v>
      </c>
      <c r="AC2880" s="8"/>
      <c r="AD2880" t="s">
        <v>2611</v>
      </c>
      <c r="AE2880" t="s">
        <v>136</v>
      </c>
      <c r="AF2880" t="s">
        <v>87</v>
      </c>
    </row>
    <row r="2881" spans="1:32" ht="15" customHeight="1">
      <c r="A2881">
        <v>2926</v>
      </c>
      <c r="B2881" t="s">
        <v>128</v>
      </c>
      <c r="C2881" s="25" t="s">
        <v>129</v>
      </c>
      <c r="D2881" t="s">
        <v>34</v>
      </c>
      <c r="E2881" t="s">
        <v>34</v>
      </c>
      <c r="F2881" t="s">
        <v>34</v>
      </c>
      <c r="G2881" t="s">
        <v>34</v>
      </c>
      <c r="H2881" t="s">
        <v>34</v>
      </c>
      <c r="I2881" t="s">
        <v>130</v>
      </c>
      <c r="J2881" t="s">
        <v>131</v>
      </c>
      <c r="K2881" t="s">
        <v>37</v>
      </c>
      <c r="L2881" t="s">
        <v>1560</v>
      </c>
      <c r="M2881" t="s">
        <v>2347</v>
      </c>
      <c r="N2881" t="s">
        <v>2348</v>
      </c>
      <c r="P2881" t="s">
        <v>2349</v>
      </c>
      <c r="Q2881" t="s">
        <v>41</v>
      </c>
      <c r="R2881" t="s">
        <v>136</v>
      </c>
      <c r="S2881" s="31" t="s">
        <v>2350</v>
      </c>
      <c r="T2881" t="s">
        <v>134</v>
      </c>
      <c r="U2881" t="s">
        <v>138</v>
      </c>
      <c r="W2881">
        <v>2017</v>
      </c>
      <c r="X2881" t="s">
        <v>46</v>
      </c>
      <c r="Z2881" s="2"/>
      <c r="AA2881" t="s">
        <v>139</v>
      </c>
      <c r="AB2881" t="str">
        <f t="shared" si="80"/>
        <v>JPN_Animalia_Cephalopods_2017.csv</v>
      </c>
      <c r="AC2881" s="8"/>
      <c r="AD2881" t="s">
        <v>2351</v>
      </c>
      <c r="AE2881" t="s">
        <v>136</v>
      </c>
      <c r="AF2881" t="s">
        <v>87</v>
      </c>
    </row>
    <row r="2882" spans="1:32" ht="15" customHeight="1">
      <c r="A2882">
        <v>2927</v>
      </c>
      <c r="B2882" t="s">
        <v>128</v>
      </c>
      <c r="C2882" s="25" t="s">
        <v>129</v>
      </c>
      <c r="D2882" t="s">
        <v>34</v>
      </c>
      <c r="E2882" t="s">
        <v>34</v>
      </c>
      <c r="F2882" t="s">
        <v>34</v>
      </c>
      <c r="G2882" t="s">
        <v>34</v>
      </c>
      <c r="H2882" t="s">
        <v>34</v>
      </c>
      <c r="I2882" t="s">
        <v>130</v>
      </c>
      <c r="J2882" t="s">
        <v>131</v>
      </c>
      <c r="K2882" t="s">
        <v>37</v>
      </c>
      <c r="P2882" t="s">
        <v>7061</v>
      </c>
      <c r="Q2882" t="s">
        <v>41</v>
      </c>
      <c r="R2882" t="s">
        <v>136</v>
      </c>
      <c r="S2882" s="31" t="s">
        <v>2350</v>
      </c>
      <c r="T2882" t="s">
        <v>134</v>
      </c>
      <c r="U2882" t="s">
        <v>138</v>
      </c>
      <c r="W2882">
        <v>2017</v>
      </c>
      <c r="X2882" t="s">
        <v>46</v>
      </c>
      <c r="Z2882" s="2"/>
      <c r="AA2882" t="s">
        <v>139</v>
      </c>
      <c r="AB2882" t="str">
        <f t="shared" si="80"/>
        <v>JPN_Animalia_Other Marine Invertebrates_2017.csv</v>
      </c>
      <c r="AC2882" s="8"/>
      <c r="AD2882" t="s">
        <v>7062</v>
      </c>
      <c r="AE2882" t="s">
        <v>136</v>
      </c>
      <c r="AF2882" t="s">
        <v>87</v>
      </c>
    </row>
    <row r="2883" spans="1:32" ht="15" customHeight="1">
      <c r="A2883">
        <v>2928</v>
      </c>
      <c r="B2883" t="s">
        <v>128</v>
      </c>
      <c r="C2883" s="25" t="s">
        <v>129</v>
      </c>
      <c r="D2883" t="s">
        <v>34</v>
      </c>
      <c r="E2883" t="s">
        <v>34</v>
      </c>
      <c r="F2883" t="s">
        <v>34</v>
      </c>
      <c r="G2883" t="s">
        <v>34</v>
      </c>
      <c r="H2883" t="s">
        <v>34</v>
      </c>
      <c r="I2883" t="s">
        <v>130</v>
      </c>
      <c r="J2883" t="s">
        <v>131</v>
      </c>
      <c r="K2883" t="s">
        <v>37</v>
      </c>
      <c r="L2883" t="s">
        <v>177</v>
      </c>
      <c r="M2883" t="s">
        <v>178</v>
      </c>
      <c r="N2883" t="s">
        <v>903</v>
      </c>
      <c r="P2883" t="s">
        <v>5979</v>
      </c>
      <c r="Q2883" t="s">
        <v>41</v>
      </c>
      <c r="R2883" t="s">
        <v>136</v>
      </c>
      <c r="S2883" s="31" t="s">
        <v>144</v>
      </c>
      <c r="T2883" t="s">
        <v>134</v>
      </c>
      <c r="U2883" t="s">
        <v>138</v>
      </c>
      <c r="W2883">
        <v>2017</v>
      </c>
      <c r="X2883" t="s">
        <v>46</v>
      </c>
      <c r="Z2883" s="2"/>
      <c r="AA2883" t="s">
        <v>139</v>
      </c>
      <c r="AB2883" t="str">
        <f t="shared" si="80"/>
        <v>JPN_Animalia_Mammals_2017.csv</v>
      </c>
      <c r="AC2883" s="8"/>
      <c r="AD2883" t="s">
        <v>6275</v>
      </c>
      <c r="AE2883" t="s">
        <v>136</v>
      </c>
      <c r="AF2883" t="s">
        <v>87</v>
      </c>
    </row>
    <row r="2884" spans="1:32" ht="15" customHeight="1">
      <c r="A2884">
        <v>2929</v>
      </c>
      <c r="B2884" t="s">
        <v>128</v>
      </c>
      <c r="C2884" s="25" t="s">
        <v>129</v>
      </c>
      <c r="D2884" t="s">
        <v>34</v>
      </c>
      <c r="E2884" t="s">
        <v>34</v>
      </c>
      <c r="F2884" t="s">
        <v>34</v>
      </c>
      <c r="G2884" t="s">
        <v>34</v>
      </c>
      <c r="H2884" t="s">
        <v>34</v>
      </c>
      <c r="I2884" t="s">
        <v>130</v>
      </c>
      <c r="J2884" t="s">
        <v>131</v>
      </c>
      <c r="K2884" t="s">
        <v>37</v>
      </c>
      <c r="L2884" t="s">
        <v>177</v>
      </c>
      <c r="M2884" t="s">
        <v>178</v>
      </c>
      <c r="N2884" t="s">
        <v>812</v>
      </c>
      <c r="P2884" t="s">
        <v>1146</v>
      </c>
      <c r="Q2884" t="s">
        <v>41</v>
      </c>
      <c r="R2884" t="s">
        <v>136</v>
      </c>
      <c r="S2884" s="31" t="s">
        <v>144</v>
      </c>
      <c r="T2884" t="s">
        <v>134</v>
      </c>
      <c r="U2884" t="s">
        <v>138</v>
      </c>
      <c r="W2884">
        <v>2017</v>
      </c>
      <c r="X2884" t="s">
        <v>46</v>
      </c>
      <c r="Z2884" s="2"/>
      <c r="AA2884" t="s">
        <v>139</v>
      </c>
      <c r="AB2884" t="str">
        <f t="shared" si="80"/>
        <v>JPN_Animalia_Birds_2017.csv</v>
      </c>
      <c r="AC2884" s="8"/>
      <c r="AD2884" t="s">
        <v>1505</v>
      </c>
      <c r="AE2884" t="s">
        <v>136</v>
      </c>
      <c r="AF2884" t="s">
        <v>87</v>
      </c>
    </row>
    <row r="2885" spans="1:32" ht="15" customHeight="1">
      <c r="A2885">
        <v>2930</v>
      </c>
      <c r="B2885" t="s">
        <v>128</v>
      </c>
      <c r="C2885" s="25" t="s">
        <v>129</v>
      </c>
      <c r="D2885" t="s">
        <v>34</v>
      </c>
      <c r="E2885" t="s">
        <v>34</v>
      </c>
      <c r="F2885" t="s">
        <v>34</v>
      </c>
      <c r="G2885" t="s">
        <v>34</v>
      </c>
      <c r="H2885" t="s">
        <v>34</v>
      </c>
      <c r="I2885" t="s">
        <v>130</v>
      </c>
      <c r="J2885" t="s">
        <v>131</v>
      </c>
      <c r="K2885" t="s">
        <v>37</v>
      </c>
      <c r="L2885" t="s">
        <v>177</v>
      </c>
      <c r="M2885" t="s">
        <v>178</v>
      </c>
      <c r="N2885" t="s">
        <v>2291</v>
      </c>
      <c r="P2885" t="s">
        <v>7214</v>
      </c>
      <c r="Q2885" t="s">
        <v>41</v>
      </c>
      <c r="R2885" t="s">
        <v>136</v>
      </c>
      <c r="S2885" s="31" t="s">
        <v>144</v>
      </c>
      <c r="T2885" t="s">
        <v>134</v>
      </c>
      <c r="U2885" t="s">
        <v>138</v>
      </c>
      <c r="W2885">
        <v>2017</v>
      </c>
      <c r="X2885" t="s">
        <v>46</v>
      </c>
      <c r="Z2885" s="2"/>
      <c r="AA2885" t="s">
        <v>139</v>
      </c>
      <c r="AB2885" t="str">
        <f t="shared" si="80"/>
        <v>JPN_Animalia_Reptiles_2017.csv</v>
      </c>
      <c r="AC2885" s="8"/>
      <c r="AD2885" t="s">
        <v>7387</v>
      </c>
      <c r="AE2885" t="s">
        <v>136</v>
      </c>
      <c r="AF2885" t="s">
        <v>87</v>
      </c>
    </row>
    <row r="2886" spans="1:32" ht="15" customHeight="1">
      <c r="A2886">
        <v>2931</v>
      </c>
      <c r="B2886" t="s">
        <v>128</v>
      </c>
      <c r="C2886" s="25" t="s">
        <v>129</v>
      </c>
      <c r="D2886" t="s">
        <v>34</v>
      </c>
      <c r="E2886" t="s">
        <v>34</v>
      </c>
      <c r="F2886" t="s">
        <v>34</v>
      </c>
      <c r="G2886" t="s">
        <v>34</v>
      </c>
      <c r="H2886" t="s">
        <v>34</v>
      </c>
      <c r="I2886" t="s">
        <v>130</v>
      </c>
      <c r="J2886" t="s">
        <v>131</v>
      </c>
      <c r="K2886" t="s">
        <v>37</v>
      </c>
      <c r="L2886" t="s">
        <v>177</v>
      </c>
      <c r="M2886" t="s">
        <v>178</v>
      </c>
      <c r="N2886" t="s">
        <v>179</v>
      </c>
      <c r="P2886" t="s">
        <v>180</v>
      </c>
      <c r="Q2886" t="s">
        <v>41</v>
      </c>
      <c r="R2886" t="s">
        <v>136</v>
      </c>
      <c r="S2886" s="31" t="s">
        <v>144</v>
      </c>
      <c r="T2886" t="s">
        <v>134</v>
      </c>
      <c r="U2886" t="s">
        <v>138</v>
      </c>
      <c r="W2886">
        <v>2017</v>
      </c>
      <c r="X2886" t="s">
        <v>46</v>
      </c>
      <c r="Z2886" s="2"/>
      <c r="AA2886" t="s">
        <v>139</v>
      </c>
      <c r="AB2886" t="str">
        <f t="shared" si="80"/>
        <v>JPN_Animalia_Amphibians_2017.csv</v>
      </c>
      <c r="AC2886" s="8"/>
      <c r="AD2886" t="s">
        <v>777</v>
      </c>
      <c r="AE2886" t="s">
        <v>136</v>
      </c>
      <c r="AF2886" t="s">
        <v>87</v>
      </c>
    </row>
    <row r="2887" spans="1:32" ht="15" customHeight="1">
      <c r="A2887">
        <v>2932</v>
      </c>
      <c r="B2887" t="s">
        <v>128</v>
      </c>
      <c r="C2887" s="25" t="s">
        <v>129</v>
      </c>
      <c r="D2887" t="s">
        <v>34</v>
      </c>
      <c r="E2887" t="s">
        <v>34</v>
      </c>
      <c r="F2887" t="s">
        <v>34</v>
      </c>
      <c r="G2887" t="s">
        <v>34</v>
      </c>
      <c r="H2887" t="s">
        <v>34</v>
      </c>
      <c r="I2887" t="s">
        <v>130</v>
      </c>
      <c r="J2887" t="s">
        <v>131</v>
      </c>
      <c r="K2887" t="s">
        <v>37</v>
      </c>
      <c r="L2887" t="s">
        <v>177</v>
      </c>
      <c r="M2887" t="s">
        <v>178</v>
      </c>
      <c r="P2887" t="s">
        <v>1649</v>
      </c>
      <c r="Q2887" t="s">
        <v>41</v>
      </c>
      <c r="R2887" t="s">
        <v>136</v>
      </c>
      <c r="S2887" s="31" t="s">
        <v>144</v>
      </c>
      <c r="T2887" t="s">
        <v>134</v>
      </c>
      <c r="U2887" t="s">
        <v>138</v>
      </c>
      <c r="W2887">
        <v>2017</v>
      </c>
      <c r="X2887" t="s">
        <v>46</v>
      </c>
      <c r="Z2887" s="2"/>
      <c r="AA2887" t="s">
        <v>139</v>
      </c>
      <c r="AB2887" t="str">
        <f t="shared" si="80"/>
        <v>JPN_Animalia_Brackish and Freshwater Fishes_2017.csv</v>
      </c>
      <c r="AC2887" s="8"/>
      <c r="AD2887" t="s">
        <v>1652</v>
      </c>
      <c r="AE2887" t="s">
        <v>136</v>
      </c>
      <c r="AF2887" t="s">
        <v>87</v>
      </c>
    </row>
    <row r="2888" spans="1:32" ht="15" customHeight="1">
      <c r="A2888">
        <v>2933</v>
      </c>
      <c r="B2888" t="s">
        <v>128</v>
      </c>
      <c r="C2888" s="25" t="s">
        <v>129</v>
      </c>
      <c r="D2888" t="s">
        <v>34</v>
      </c>
      <c r="E2888" t="s">
        <v>34</v>
      </c>
      <c r="F2888" t="s">
        <v>34</v>
      </c>
      <c r="G2888" t="s">
        <v>34</v>
      </c>
      <c r="H2888" t="s">
        <v>34</v>
      </c>
      <c r="I2888" t="s">
        <v>130</v>
      </c>
      <c r="J2888" t="s">
        <v>131</v>
      </c>
      <c r="K2888" t="s">
        <v>37</v>
      </c>
      <c r="L2888" t="s">
        <v>38</v>
      </c>
      <c r="M2888" t="s">
        <v>55</v>
      </c>
      <c r="N2888" t="s">
        <v>56</v>
      </c>
      <c r="P2888" t="s">
        <v>5582</v>
      </c>
      <c r="Q2888" t="s">
        <v>41</v>
      </c>
      <c r="R2888" t="s">
        <v>136</v>
      </c>
      <c r="S2888" s="31" t="s">
        <v>144</v>
      </c>
      <c r="T2888" t="s">
        <v>134</v>
      </c>
      <c r="U2888" t="s">
        <v>138</v>
      </c>
      <c r="W2888">
        <v>2017</v>
      </c>
      <c r="X2888" t="s">
        <v>46</v>
      </c>
      <c r="Z2888" s="2"/>
      <c r="AA2888" t="s">
        <v>139</v>
      </c>
      <c r="AB2888" t="str">
        <f t="shared" si="80"/>
        <v>JPN_Animalia_Insects_2017.csv</v>
      </c>
      <c r="AC2888" s="8"/>
      <c r="AD2888" t="s">
        <v>5601</v>
      </c>
      <c r="AE2888" t="s">
        <v>136</v>
      </c>
      <c r="AF2888" t="s">
        <v>87</v>
      </c>
    </row>
    <row r="2889" spans="1:32" ht="15" customHeight="1">
      <c r="A2889">
        <v>2934</v>
      </c>
      <c r="B2889" t="s">
        <v>128</v>
      </c>
      <c r="C2889" s="25" t="s">
        <v>129</v>
      </c>
      <c r="D2889" t="s">
        <v>34</v>
      </c>
      <c r="E2889" t="s">
        <v>34</v>
      </c>
      <c r="F2889" t="s">
        <v>34</v>
      </c>
      <c r="G2889" t="s">
        <v>34</v>
      </c>
      <c r="H2889" t="s">
        <v>34</v>
      </c>
      <c r="I2889" t="s">
        <v>130</v>
      </c>
      <c r="J2889" t="s">
        <v>131</v>
      </c>
      <c r="K2889" t="s">
        <v>37</v>
      </c>
      <c r="L2889" t="s">
        <v>1560</v>
      </c>
      <c r="P2889" t="s">
        <v>6544</v>
      </c>
      <c r="Q2889" t="s">
        <v>41</v>
      </c>
      <c r="R2889" t="s">
        <v>136</v>
      </c>
      <c r="S2889" s="31" t="s">
        <v>144</v>
      </c>
      <c r="T2889" t="s">
        <v>134</v>
      </c>
      <c r="U2889" t="s">
        <v>138</v>
      </c>
      <c r="W2889">
        <v>2017</v>
      </c>
      <c r="X2889" t="s">
        <v>46</v>
      </c>
      <c r="Z2889" s="2"/>
      <c r="AA2889" t="s">
        <v>139</v>
      </c>
      <c r="AB2889" t="str">
        <f t="shared" si="80"/>
        <v>JPN_Animalia_Molluscs_2017.csv</v>
      </c>
      <c r="AC2889" s="8"/>
      <c r="AD2889" t="s">
        <v>6588</v>
      </c>
      <c r="AE2889" t="s">
        <v>136</v>
      </c>
      <c r="AF2889" t="s">
        <v>87</v>
      </c>
    </row>
    <row r="2890" spans="1:32" ht="15" customHeight="1">
      <c r="A2890">
        <v>2935</v>
      </c>
      <c r="B2890" t="s">
        <v>128</v>
      </c>
      <c r="C2890" s="25" t="s">
        <v>129</v>
      </c>
      <c r="D2890" t="s">
        <v>34</v>
      </c>
      <c r="E2890" t="s">
        <v>34</v>
      </c>
      <c r="F2890" t="s">
        <v>34</v>
      </c>
      <c r="G2890" t="s">
        <v>34</v>
      </c>
      <c r="H2890" t="s">
        <v>34</v>
      </c>
      <c r="I2890" t="s">
        <v>130</v>
      </c>
      <c r="J2890" t="s">
        <v>131</v>
      </c>
      <c r="K2890" t="s">
        <v>37</v>
      </c>
      <c r="P2890" t="s">
        <v>7054</v>
      </c>
      <c r="Q2890" t="s">
        <v>41</v>
      </c>
      <c r="R2890" t="s">
        <v>136</v>
      </c>
      <c r="S2890" s="31" t="s">
        <v>144</v>
      </c>
      <c r="T2890" t="s">
        <v>134</v>
      </c>
      <c r="U2890" t="s">
        <v>138</v>
      </c>
      <c r="W2890">
        <v>2017</v>
      </c>
      <c r="X2890" t="s">
        <v>46</v>
      </c>
      <c r="Z2890" s="2"/>
      <c r="AA2890" t="s">
        <v>139</v>
      </c>
      <c r="AB2890" t="str">
        <f t="shared" si="80"/>
        <v>JPN_Animalia_Other Invertebrates_2017.csv</v>
      </c>
      <c r="AC2890" s="8"/>
      <c r="AD2890" t="s">
        <v>7058</v>
      </c>
      <c r="AE2890" t="s">
        <v>136</v>
      </c>
      <c r="AF2890" t="s">
        <v>87</v>
      </c>
    </row>
    <row r="2891" spans="1:32" ht="15" customHeight="1">
      <c r="A2891">
        <v>2936</v>
      </c>
      <c r="B2891" t="s">
        <v>128</v>
      </c>
      <c r="C2891" s="25" t="s">
        <v>129</v>
      </c>
      <c r="D2891" t="s">
        <v>34</v>
      </c>
      <c r="E2891" t="s">
        <v>34</v>
      </c>
      <c r="F2891" t="s">
        <v>34</v>
      </c>
      <c r="G2891" t="s">
        <v>34</v>
      </c>
      <c r="H2891" t="s">
        <v>34</v>
      </c>
      <c r="I2891" t="s">
        <v>130</v>
      </c>
      <c r="J2891" t="s">
        <v>131</v>
      </c>
      <c r="K2891" t="s">
        <v>96</v>
      </c>
      <c r="P2891" t="s">
        <v>7871</v>
      </c>
      <c r="Q2891" t="s">
        <v>41</v>
      </c>
      <c r="R2891" t="s">
        <v>136</v>
      </c>
      <c r="S2891" s="31" t="s">
        <v>144</v>
      </c>
      <c r="T2891" t="s">
        <v>134</v>
      </c>
      <c r="U2891" t="s">
        <v>138</v>
      </c>
      <c r="W2891">
        <v>2017</v>
      </c>
      <c r="X2891" t="s">
        <v>46</v>
      </c>
      <c r="Z2891" s="2"/>
      <c r="AA2891" t="s">
        <v>139</v>
      </c>
      <c r="AB2891" t="str">
        <f t="shared" si="80"/>
        <v>JPN_Plantae_Vascular plants_2017.csv</v>
      </c>
      <c r="AC2891" s="8"/>
      <c r="AD2891" t="s">
        <v>7954</v>
      </c>
      <c r="AE2891" t="s">
        <v>136</v>
      </c>
      <c r="AF2891" t="s">
        <v>87</v>
      </c>
    </row>
    <row r="2892" spans="1:32" ht="15" customHeight="1">
      <c r="A2892">
        <v>2937</v>
      </c>
      <c r="B2892" t="s">
        <v>128</v>
      </c>
      <c r="C2892" s="25" t="s">
        <v>129</v>
      </c>
      <c r="D2892" t="s">
        <v>34</v>
      </c>
      <c r="E2892" t="s">
        <v>34</v>
      </c>
      <c r="F2892" t="s">
        <v>34</v>
      </c>
      <c r="G2892" t="s">
        <v>34</v>
      </c>
      <c r="H2892" t="s">
        <v>34</v>
      </c>
      <c r="I2892" t="s">
        <v>130</v>
      </c>
      <c r="J2892" t="s">
        <v>131</v>
      </c>
      <c r="K2892" t="s">
        <v>96</v>
      </c>
      <c r="P2892" t="s">
        <v>97</v>
      </c>
      <c r="Q2892" t="s">
        <v>41</v>
      </c>
      <c r="R2892" t="s">
        <v>136</v>
      </c>
      <c r="S2892" s="31" t="s">
        <v>144</v>
      </c>
      <c r="T2892" t="s">
        <v>134</v>
      </c>
      <c r="U2892" t="s">
        <v>138</v>
      </c>
      <c r="W2892">
        <v>2017</v>
      </c>
      <c r="X2892" t="s">
        <v>46</v>
      </c>
      <c r="Z2892" s="2"/>
      <c r="AA2892" t="s">
        <v>139</v>
      </c>
      <c r="AB2892" t="str">
        <f t="shared" si="80"/>
        <v>JPN_Plantae_Algae_2017.csv</v>
      </c>
      <c r="AC2892" s="8"/>
      <c r="AD2892" t="s">
        <v>145</v>
      </c>
      <c r="AE2892" t="s">
        <v>136</v>
      </c>
      <c r="AF2892" t="s">
        <v>87</v>
      </c>
    </row>
    <row r="2893" spans="1:32" ht="15" customHeight="1">
      <c r="A2893">
        <v>2938</v>
      </c>
      <c r="B2893" t="s">
        <v>128</v>
      </c>
      <c r="C2893" s="25" t="s">
        <v>129</v>
      </c>
      <c r="D2893" t="s">
        <v>34</v>
      </c>
      <c r="E2893" t="s">
        <v>34</v>
      </c>
      <c r="F2893" t="s">
        <v>34</v>
      </c>
      <c r="G2893" t="s">
        <v>34</v>
      </c>
      <c r="H2893" t="s">
        <v>34</v>
      </c>
      <c r="I2893" t="s">
        <v>130</v>
      </c>
      <c r="J2893" t="s">
        <v>131</v>
      </c>
      <c r="K2893" t="s">
        <v>96</v>
      </c>
      <c r="P2893" t="s">
        <v>1866</v>
      </c>
      <c r="Q2893" t="s">
        <v>41</v>
      </c>
      <c r="R2893" t="s">
        <v>136</v>
      </c>
      <c r="S2893" s="31" t="s">
        <v>144</v>
      </c>
      <c r="T2893" t="s">
        <v>134</v>
      </c>
      <c r="U2893" t="s">
        <v>138</v>
      </c>
      <c r="W2893">
        <v>2017</v>
      </c>
      <c r="X2893" t="s">
        <v>46</v>
      </c>
      <c r="Z2893" s="2"/>
      <c r="AA2893" t="s">
        <v>139</v>
      </c>
      <c r="AB2893" t="str">
        <f t="shared" si="80"/>
        <v>JPN_Plantae_Bryophytes_2017.csv</v>
      </c>
      <c r="AC2893" s="8"/>
      <c r="AD2893" t="s">
        <v>2029</v>
      </c>
      <c r="AE2893" t="s">
        <v>136</v>
      </c>
      <c r="AF2893" t="s">
        <v>87</v>
      </c>
    </row>
    <row r="2894" spans="1:32" ht="15" customHeight="1">
      <c r="A2894">
        <v>2939</v>
      </c>
      <c r="B2894" t="s">
        <v>128</v>
      </c>
      <c r="C2894" s="25" t="s">
        <v>129</v>
      </c>
      <c r="D2894" t="s">
        <v>34</v>
      </c>
      <c r="E2894" t="s">
        <v>34</v>
      </c>
      <c r="F2894" t="s">
        <v>34</v>
      </c>
      <c r="G2894" t="s">
        <v>34</v>
      </c>
      <c r="H2894" t="s">
        <v>34</v>
      </c>
      <c r="I2894" t="s">
        <v>130</v>
      </c>
      <c r="J2894" t="s">
        <v>131</v>
      </c>
      <c r="K2894" t="s">
        <v>96</v>
      </c>
      <c r="P2894" t="s">
        <v>5760</v>
      </c>
      <c r="Q2894" t="s">
        <v>41</v>
      </c>
      <c r="R2894" t="s">
        <v>136</v>
      </c>
      <c r="S2894" s="31" t="s">
        <v>144</v>
      </c>
      <c r="T2894" t="s">
        <v>134</v>
      </c>
      <c r="U2894" t="s">
        <v>138</v>
      </c>
      <c r="W2894">
        <v>2017</v>
      </c>
      <c r="X2894" t="s">
        <v>46</v>
      </c>
      <c r="Z2894" s="2"/>
      <c r="AA2894" t="s">
        <v>139</v>
      </c>
      <c r="AB2894" t="str">
        <f t="shared" si="80"/>
        <v>JPN_Plantae_Lichens_2017.csv</v>
      </c>
      <c r="AC2894" s="8"/>
      <c r="AD2894" t="s">
        <v>5846</v>
      </c>
      <c r="AE2894" t="s">
        <v>136</v>
      </c>
      <c r="AF2894" t="s">
        <v>87</v>
      </c>
    </row>
    <row r="2895" spans="1:32" ht="15" customHeight="1">
      <c r="A2895">
        <v>2940</v>
      </c>
      <c r="B2895" t="s">
        <v>128</v>
      </c>
      <c r="C2895" s="25" t="s">
        <v>129</v>
      </c>
      <c r="D2895" t="s">
        <v>34</v>
      </c>
      <c r="E2895" t="s">
        <v>34</v>
      </c>
      <c r="F2895" t="s">
        <v>34</v>
      </c>
      <c r="G2895" t="s">
        <v>34</v>
      </c>
      <c r="H2895" t="s">
        <v>34</v>
      </c>
      <c r="I2895" t="s">
        <v>130</v>
      </c>
      <c r="J2895" t="s">
        <v>131</v>
      </c>
      <c r="K2895" t="s">
        <v>89</v>
      </c>
      <c r="P2895" t="s">
        <v>89</v>
      </c>
      <c r="Q2895" t="s">
        <v>41</v>
      </c>
      <c r="R2895" t="s">
        <v>136</v>
      </c>
      <c r="S2895" s="31" t="s">
        <v>144</v>
      </c>
      <c r="T2895" t="s">
        <v>134</v>
      </c>
      <c r="U2895" t="s">
        <v>138</v>
      </c>
      <c r="W2895">
        <v>2017</v>
      </c>
      <c r="X2895" t="s">
        <v>46</v>
      </c>
      <c r="Z2895" s="2"/>
      <c r="AA2895" t="s">
        <v>139</v>
      </c>
      <c r="AB2895" t="str">
        <f t="shared" si="80"/>
        <v>JPN_Fungi_Fungi_2017.csv</v>
      </c>
      <c r="AC2895" s="8"/>
      <c r="AD2895" t="s">
        <v>5380</v>
      </c>
      <c r="AE2895" t="s">
        <v>136</v>
      </c>
      <c r="AF2895" t="s">
        <v>87</v>
      </c>
    </row>
    <row r="2896" spans="1:32" ht="15" customHeight="1">
      <c r="A2896">
        <v>2941</v>
      </c>
      <c r="B2896" t="s">
        <v>128</v>
      </c>
      <c r="C2896" s="25" t="s">
        <v>129</v>
      </c>
      <c r="D2896" t="s">
        <v>34</v>
      </c>
      <c r="E2896" t="s">
        <v>34</v>
      </c>
      <c r="F2896" t="s">
        <v>34</v>
      </c>
      <c r="G2896" t="s">
        <v>34</v>
      </c>
      <c r="H2896" t="s">
        <v>34</v>
      </c>
      <c r="I2896" t="s">
        <v>130</v>
      </c>
      <c r="J2896" t="s">
        <v>131</v>
      </c>
      <c r="K2896" t="s">
        <v>37</v>
      </c>
      <c r="L2896" t="s">
        <v>177</v>
      </c>
      <c r="M2896" t="s">
        <v>178</v>
      </c>
      <c r="N2896" t="s">
        <v>903</v>
      </c>
      <c r="P2896" t="s">
        <v>5979</v>
      </c>
      <c r="Q2896" t="s">
        <v>41</v>
      </c>
      <c r="R2896" t="s">
        <v>136</v>
      </c>
      <c r="S2896" s="31" t="s">
        <v>146</v>
      </c>
      <c r="T2896" t="s">
        <v>134</v>
      </c>
      <c r="U2896" t="s">
        <v>138</v>
      </c>
      <c r="W2896">
        <v>2015</v>
      </c>
      <c r="X2896" t="s">
        <v>46</v>
      </c>
      <c r="Z2896" s="2"/>
      <c r="AA2896" t="s">
        <v>139</v>
      </c>
      <c r="AB2896" t="str">
        <f t="shared" si="80"/>
        <v>JPN_Animalia_Mammals_2015.csv</v>
      </c>
      <c r="AC2896" s="8"/>
      <c r="AD2896" t="s">
        <v>6276</v>
      </c>
      <c r="AE2896" t="s">
        <v>136</v>
      </c>
      <c r="AF2896" t="s">
        <v>87</v>
      </c>
    </row>
    <row r="2897" spans="1:32" ht="15" customHeight="1">
      <c r="A2897">
        <v>2942</v>
      </c>
      <c r="B2897" t="s">
        <v>128</v>
      </c>
      <c r="C2897" s="25" t="s">
        <v>129</v>
      </c>
      <c r="D2897" t="s">
        <v>34</v>
      </c>
      <c r="E2897" t="s">
        <v>34</v>
      </c>
      <c r="F2897" t="s">
        <v>34</v>
      </c>
      <c r="G2897" t="s">
        <v>34</v>
      </c>
      <c r="H2897" t="s">
        <v>34</v>
      </c>
      <c r="I2897" t="s">
        <v>130</v>
      </c>
      <c r="J2897" t="s">
        <v>131</v>
      </c>
      <c r="K2897" t="s">
        <v>37</v>
      </c>
      <c r="L2897" t="s">
        <v>177</v>
      </c>
      <c r="M2897" t="s">
        <v>178</v>
      </c>
      <c r="N2897" t="s">
        <v>812</v>
      </c>
      <c r="P2897" t="s">
        <v>1146</v>
      </c>
      <c r="Q2897" t="s">
        <v>41</v>
      </c>
      <c r="R2897" t="s">
        <v>136</v>
      </c>
      <c r="S2897" s="31" t="s">
        <v>146</v>
      </c>
      <c r="T2897" t="s">
        <v>134</v>
      </c>
      <c r="U2897" t="s">
        <v>138</v>
      </c>
      <c r="W2897">
        <v>2015</v>
      </c>
      <c r="X2897" t="s">
        <v>46</v>
      </c>
      <c r="Z2897" s="2"/>
      <c r="AA2897" t="s">
        <v>139</v>
      </c>
      <c r="AB2897" t="str">
        <f t="shared" si="80"/>
        <v>JPN_Animalia_Birds_2015.csv</v>
      </c>
      <c r="AC2897" s="8"/>
      <c r="AD2897" t="s">
        <v>1506</v>
      </c>
      <c r="AE2897" t="s">
        <v>136</v>
      </c>
      <c r="AF2897" t="s">
        <v>87</v>
      </c>
    </row>
    <row r="2898" spans="1:32" ht="15" customHeight="1">
      <c r="A2898">
        <v>2943</v>
      </c>
      <c r="B2898" t="s">
        <v>128</v>
      </c>
      <c r="C2898" s="25" t="s">
        <v>129</v>
      </c>
      <c r="D2898" t="s">
        <v>34</v>
      </c>
      <c r="E2898" t="s">
        <v>34</v>
      </c>
      <c r="F2898" t="s">
        <v>34</v>
      </c>
      <c r="G2898" t="s">
        <v>34</v>
      </c>
      <c r="H2898" t="s">
        <v>34</v>
      </c>
      <c r="I2898" t="s">
        <v>130</v>
      </c>
      <c r="J2898" t="s">
        <v>131</v>
      </c>
      <c r="K2898" t="s">
        <v>37</v>
      </c>
      <c r="L2898" t="s">
        <v>177</v>
      </c>
      <c r="M2898" t="s">
        <v>178</v>
      </c>
      <c r="N2898" t="s">
        <v>2291</v>
      </c>
      <c r="P2898" t="s">
        <v>7214</v>
      </c>
      <c r="Q2898" t="s">
        <v>41</v>
      </c>
      <c r="R2898" t="s">
        <v>136</v>
      </c>
      <c r="S2898" s="31" t="s">
        <v>146</v>
      </c>
      <c r="T2898" t="s">
        <v>134</v>
      </c>
      <c r="U2898" t="s">
        <v>138</v>
      </c>
      <c r="W2898">
        <v>2015</v>
      </c>
      <c r="X2898" t="s">
        <v>46</v>
      </c>
      <c r="Z2898" s="2"/>
      <c r="AA2898" t="s">
        <v>139</v>
      </c>
      <c r="AB2898" t="str">
        <f t="shared" si="80"/>
        <v>JPN_Animalia_Reptiles_2015.csv</v>
      </c>
      <c r="AC2898" s="8"/>
      <c r="AD2898" t="s">
        <v>7388</v>
      </c>
      <c r="AE2898" t="s">
        <v>136</v>
      </c>
      <c r="AF2898" t="s">
        <v>87</v>
      </c>
    </row>
    <row r="2899" spans="1:32" ht="15" customHeight="1">
      <c r="A2899">
        <v>2944</v>
      </c>
      <c r="B2899" t="s">
        <v>128</v>
      </c>
      <c r="C2899" s="25" t="s">
        <v>129</v>
      </c>
      <c r="D2899" t="s">
        <v>34</v>
      </c>
      <c r="E2899" t="s">
        <v>34</v>
      </c>
      <c r="F2899" t="s">
        <v>34</v>
      </c>
      <c r="G2899" t="s">
        <v>34</v>
      </c>
      <c r="H2899" t="s">
        <v>34</v>
      </c>
      <c r="I2899" t="s">
        <v>130</v>
      </c>
      <c r="J2899" t="s">
        <v>131</v>
      </c>
      <c r="K2899" t="s">
        <v>37</v>
      </c>
      <c r="L2899" t="s">
        <v>177</v>
      </c>
      <c r="M2899" t="s">
        <v>178</v>
      </c>
      <c r="N2899" t="s">
        <v>179</v>
      </c>
      <c r="P2899" t="s">
        <v>180</v>
      </c>
      <c r="Q2899" t="s">
        <v>41</v>
      </c>
      <c r="R2899" t="s">
        <v>136</v>
      </c>
      <c r="S2899" s="31" t="s">
        <v>146</v>
      </c>
      <c r="T2899" t="s">
        <v>134</v>
      </c>
      <c r="U2899" t="s">
        <v>138</v>
      </c>
      <c r="W2899">
        <v>2015</v>
      </c>
      <c r="X2899" t="s">
        <v>46</v>
      </c>
      <c r="Z2899" s="2"/>
      <c r="AA2899" t="s">
        <v>139</v>
      </c>
      <c r="AB2899" t="str">
        <f t="shared" si="80"/>
        <v>JPN_Animalia_Amphibians_2015.csv</v>
      </c>
      <c r="AC2899" s="8"/>
      <c r="AD2899" t="s">
        <v>778</v>
      </c>
      <c r="AE2899" t="s">
        <v>136</v>
      </c>
      <c r="AF2899" t="s">
        <v>87</v>
      </c>
    </row>
    <row r="2900" spans="1:32" ht="15" customHeight="1">
      <c r="A2900">
        <v>2945</v>
      </c>
      <c r="B2900" t="s">
        <v>128</v>
      </c>
      <c r="C2900" s="25" t="s">
        <v>129</v>
      </c>
      <c r="D2900" t="s">
        <v>34</v>
      </c>
      <c r="E2900" t="s">
        <v>34</v>
      </c>
      <c r="F2900" t="s">
        <v>34</v>
      </c>
      <c r="G2900" t="s">
        <v>34</v>
      </c>
      <c r="H2900" t="s">
        <v>34</v>
      </c>
      <c r="I2900" t="s">
        <v>130</v>
      </c>
      <c r="J2900" t="s">
        <v>131</v>
      </c>
      <c r="K2900" t="s">
        <v>37</v>
      </c>
      <c r="L2900" t="s">
        <v>177</v>
      </c>
      <c r="M2900" t="s">
        <v>178</v>
      </c>
      <c r="P2900" t="s">
        <v>1649</v>
      </c>
      <c r="Q2900" t="s">
        <v>41</v>
      </c>
      <c r="R2900" t="s">
        <v>136</v>
      </c>
      <c r="S2900" s="31" t="s">
        <v>146</v>
      </c>
      <c r="T2900" t="s">
        <v>134</v>
      </c>
      <c r="U2900" t="s">
        <v>138</v>
      </c>
      <c r="W2900">
        <v>2015</v>
      </c>
      <c r="X2900" t="s">
        <v>46</v>
      </c>
      <c r="Z2900" s="2"/>
      <c r="AA2900" t="s">
        <v>139</v>
      </c>
      <c r="AB2900" t="str">
        <f t="shared" si="80"/>
        <v>JPN_Animalia_Brackish and Freshwater Fishes_2015.csv</v>
      </c>
      <c r="AC2900" s="8"/>
      <c r="AD2900" t="s">
        <v>1653</v>
      </c>
      <c r="AE2900" t="s">
        <v>136</v>
      </c>
      <c r="AF2900" t="s">
        <v>87</v>
      </c>
    </row>
    <row r="2901" spans="1:32" ht="15" customHeight="1">
      <c r="A2901">
        <v>2946</v>
      </c>
      <c r="B2901" t="s">
        <v>128</v>
      </c>
      <c r="C2901" s="25" t="s">
        <v>129</v>
      </c>
      <c r="D2901" t="s">
        <v>34</v>
      </c>
      <c r="E2901" t="s">
        <v>34</v>
      </c>
      <c r="F2901" t="s">
        <v>34</v>
      </c>
      <c r="G2901" t="s">
        <v>34</v>
      </c>
      <c r="H2901" t="s">
        <v>34</v>
      </c>
      <c r="I2901" t="s">
        <v>130</v>
      </c>
      <c r="J2901" t="s">
        <v>131</v>
      </c>
      <c r="K2901" t="s">
        <v>37</v>
      </c>
      <c r="L2901" t="s">
        <v>38</v>
      </c>
      <c r="M2901" t="s">
        <v>55</v>
      </c>
      <c r="N2901" t="s">
        <v>56</v>
      </c>
      <c r="P2901" t="s">
        <v>5582</v>
      </c>
      <c r="Q2901" t="s">
        <v>41</v>
      </c>
      <c r="R2901" t="s">
        <v>136</v>
      </c>
      <c r="S2901" s="31" t="s">
        <v>146</v>
      </c>
      <c r="T2901" t="s">
        <v>134</v>
      </c>
      <c r="U2901" t="s">
        <v>138</v>
      </c>
      <c r="W2901">
        <v>2015</v>
      </c>
      <c r="X2901" t="s">
        <v>46</v>
      </c>
      <c r="Z2901" s="2"/>
      <c r="AA2901" t="s">
        <v>139</v>
      </c>
      <c r="AB2901" t="str">
        <f t="shared" si="80"/>
        <v>JPN_Animalia_Insects_2015.csv</v>
      </c>
      <c r="AC2901" s="8"/>
      <c r="AD2901" t="s">
        <v>5602</v>
      </c>
      <c r="AE2901" t="s">
        <v>136</v>
      </c>
      <c r="AF2901" t="s">
        <v>87</v>
      </c>
    </row>
    <row r="2902" spans="1:32" ht="15" customHeight="1">
      <c r="A2902">
        <v>2947</v>
      </c>
      <c r="B2902" t="s">
        <v>128</v>
      </c>
      <c r="C2902" s="25" t="s">
        <v>129</v>
      </c>
      <c r="D2902" t="s">
        <v>34</v>
      </c>
      <c r="E2902" t="s">
        <v>34</v>
      </c>
      <c r="F2902" t="s">
        <v>34</v>
      </c>
      <c r="G2902" t="s">
        <v>34</v>
      </c>
      <c r="H2902" t="s">
        <v>34</v>
      </c>
      <c r="I2902" t="s">
        <v>130</v>
      </c>
      <c r="J2902" t="s">
        <v>131</v>
      </c>
      <c r="K2902" t="s">
        <v>37</v>
      </c>
      <c r="L2902" t="s">
        <v>1560</v>
      </c>
      <c r="P2902" t="s">
        <v>6544</v>
      </c>
      <c r="Q2902" t="s">
        <v>41</v>
      </c>
      <c r="R2902" t="s">
        <v>136</v>
      </c>
      <c r="S2902" s="31" t="s">
        <v>146</v>
      </c>
      <c r="T2902" t="s">
        <v>134</v>
      </c>
      <c r="U2902" t="s">
        <v>138</v>
      </c>
      <c r="W2902">
        <v>2015</v>
      </c>
      <c r="X2902" t="s">
        <v>46</v>
      </c>
      <c r="Z2902" s="2"/>
      <c r="AA2902" t="s">
        <v>139</v>
      </c>
      <c r="AB2902" t="str">
        <f t="shared" si="80"/>
        <v>JPN_Animalia_Molluscs_2015.csv</v>
      </c>
      <c r="AC2902" s="8"/>
      <c r="AD2902" t="s">
        <v>6589</v>
      </c>
      <c r="AE2902" t="s">
        <v>136</v>
      </c>
      <c r="AF2902" t="s">
        <v>87</v>
      </c>
    </row>
    <row r="2903" spans="1:32" ht="15" customHeight="1">
      <c r="A2903">
        <v>2948</v>
      </c>
      <c r="B2903" t="s">
        <v>128</v>
      </c>
      <c r="C2903" s="25" t="s">
        <v>129</v>
      </c>
      <c r="D2903" t="s">
        <v>34</v>
      </c>
      <c r="E2903" t="s">
        <v>34</v>
      </c>
      <c r="F2903" t="s">
        <v>34</v>
      </c>
      <c r="G2903" t="s">
        <v>34</v>
      </c>
      <c r="H2903" t="s">
        <v>34</v>
      </c>
      <c r="I2903" t="s">
        <v>130</v>
      </c>
      <c r="J2903" t="s">
        <v>131</v>
      </c>
      <c r="K2903" t="s">
        <v>37</v>
      </c>
      <c r="P2903" t="s">
        <v>7054</v>
      </c>
      <c r="Q2903" t="s">
        <v>41</v>
      </c>
      <c r="R2903" t="s">
        <v>136</v>
      </c>
      <c r="S2903" s="31" t="s">
        <v>146</v>
      </c>
      <c r="T2903" t="s">
        <v>134</v>
      </c>
      <c r="U2903" t="s">
        <v>138</v>
      </c>
      <c r="W2903">
        <v>2015</v>
      </c>
      <c r="X2903" t="s">
        <v>46</v>
      </c>
      <c r="Z2903" s="2"/>
      <c r="AA2903" t="s">
        <v>139</v>
      </c>
      <c r="AB2903" t="str">
        <f t="shared" si="80"/>
        <v>JPN_Animalia_Other Invertebrates_2015.csv</v>
      </c>
      <c r="AC2903" s="8"/>
      <c r="AD2903" t="s">
        <v>7059</v>
      </c>
      <c r="AE2903" t="s">
        <v>136</v>
      </c>
      <c r="AF2903" t="s">
        <v>87</v>
      </c>
    </row>
    <row r="2904" spans="1:32" ht="15" customHeight="1">
      <c r="A2904">
        <v>2949</v>
      </c>
      <c r="B2904" t="s">
        <v>128</v>
      </c>
      <c r="C2904" s="25" t="s">
        <v>129</v>
      </c>
      <c r="D2904" t="s">
        <v>34</v>
      </c>
      <c r="E2904" t="s">
        <v>34</v>
      </c>
      <c r="F2904" t="s">
        <v>34</v>
      </c>
      <c r="G2904" t="s">
        <v>34</v>
      </c>
      <c r="H2904" t="s">
        <v>34</v>
      </c>
      <c r="I2904" t="s">
        <v>130</v>
      </c>
      <c r="J2904" t="s">
        <v>131</v>
      </c>
      <c r="K2904" t="s">
        <v>96</v>
      </c>
      <c r="P2904" t="s">
        <v>7871</v>
      </c>
      <c r="Q2904" t="s">
        <v>41</v>
      </c>
      <c r="R2904" t="s">
        <v>136</v>
      </c>
      <c r="S2904" s="31" t="s">
        <v>146</v>
      </c>
      <c r="T2904" t="s">
        <v>134</v>
      </c>
      <c r="U2904" t="s">
        <v>138</v>
      </c>
      <c r="W2904">
        <v>2015</v>
      </c>
      <c r="X2904" t="s">
        <v>46</v>
      </c>
      <c r="Z2904" s="2"/>
      <c r="AA2904" t="s">
        <v>139</v>
      </c>
      <c r="AB2904" t="str">
        <f t="shared" si="80"/>
        <v>JPN_Plantae_Vascular plants_2015.csv</v>
      </c>
      <c r="AC2904" s="8"/>
      <c r="AD2904" t="s">
        <v>7955</v>
      </c>
      <c r="AE2904" t="s">
        <v>136</v>
      </c>
      <c r="AF2904" t="s">
        <v>87</v>
      </c>
    </row>
    <row r="2905" spans="1:32" ht="15" customHeight="1">
      <c r="A2905">
        <v>2950</v>
      </c>
      <c r="B2905" t="s">
        <v>128</v>
      </c>
      <c r="C2905" s="25" t="s">
        <v>129</v>
      </c>
      <c r="D2905" t="s">
        <v>34</v>
      </c>
      <c r="E2905" t="s">
        <v>34</v>
      </c>
      <c r="F2905" t="s">
        <v>34</v>
      </c>
      <c r="G2905" t="s">
        <v>34</v>
      </c>
      <c r="H2905" t="s">
        <v>34</v>
      </c>
      <c r="I2905" t="s">
        <v>130</v>
      </c>
      <c r="J2905" t="s">
        <v>131</v>
      </c>
      <c r="K2905" t="s">
        <v>96</v>
      </c>
      <c r="P2905" t="s">
        <v>97</v>
      </c>
      <c r="Q2905" t="s">
        <v>41</v>
      </c>
      <c r="R2905" t="s">
        <v>136</v>
      </c>
      <c r="S2905" s="31" t="s">
        <v>146</v>
      </c>
      <c r="T2905" t="s">
        <v>134</v>
      </c>
      <c r="U2905" t="s">
        <v>138</v>
      </c>
      <c r="W2905">
        <v>2015</v>
      </c>
      <c r="X2905" t="s">
        <v>46</v>
      </c>
      <c r="Z2905" s="2"/>
      <c r="AA2905" t="s">
        <v>139</v>
      </c>
      <c r="AB2905" t="str">
        <f t="shared" ref="AB2905:AB2936" si="81">IF(D2905="NA",   I2905&amp;"_"&amp;K2905&amp;"_"&amp;P2905&amp;"_"&amp;W2905&amp;"."&amp;T2905, I2905&amp;"_"&amp;D2905&amp;"_"&amp;K2905&amp;"_"&amp;P2905&amp;"_"&amp;W2905&amp;"."&amp;T2905)</f>
        <v>JPN_Plantae_Algae_2015.csv</v>
      </c>
      <c r="AC2905" s="8"/>
      <c r="AD2905" t="s">
        <v>147</v>
      </c>
      <c r="AE2905" t="s">
        <v>136</v>
      </c>
      <c r="AF2905" t="s">
        <v>87</v>
      </c>
    </row>
    <row r="2906" spans="1:32" ht="15" customHeight="1">
      <c r="A2906">
        <v>2951</v>
      </c>
      <c r="B2906" t="s">
        <v>128</v>
      </c>
      <c r="C2906" s="25" t="s">
        <v>129</v>
      </c>
      <c r="D2906" t="s">
        <v>34</v>
      </c>
      <c r="E2906" t="s">
        <v>34</v>
      </c>
      <c r="F2906" t="s">
        <v>34</v>
      </c>
      <c r="G2906" t="s">
        <v>34</v>
      </c>
      <c r="H2906" t="s">
        <v>34</v>
      </c>
      <c r="I2906" t="s">
        <v>130</v>
      </c>
      <c r="J2906" t="s">
        <v>131</v>
      </c>
      <c r="K2906" t="s">
        <v>96</v>
      </c>
      <c r="P2906" t="s">
        <v>1866</v>
      </c>
      <c r="Q2906" t="s">
        <v>41</v>
      </c>
      <c r="R2906" t="s">
        <v>136</v>
      </c>
      <c r="S2906" s="31" t="s">
        <v>146</v>
      </c>
      <c r="T2906" t="s">
        <v>134</v>
      </c>
      <c r="U2906" t="s">
        <v>138</v>
      </c>
      <c r="W2906">
        <v>2015</v>
      </c>
      <c r="X2906" t="s">
        <v>46</v>
      </c>
      <c r="Z2906" s="2"/>
      <c r="AA2906" t="s">
        <v>139</v>
      </c>
      <c r="AB2906" t="str">
        <f t="shared" si="81"/>
        <v>JPN_Plantae_Bryophytes_2015.csv</v>
      </c>
      <c r="AC2906" s="8"/>
      <c r="AD2906" t="s">
        <v>2030</v>
      </c>
      <c r="AE2906" t="s">
        <v>136</v>
      </c>
      <c r="AF2906" t="s">
        <v>87</v>
      </c>
    </row>
    <row r="2907" spans="1:32" ht="15" customHeight="1">
      <c r="A2907">
        <v>2952</v>
      </c>
      <c r="B2907" t="s">
        <v>128</v>
      </c>
      <c r="C2907" s="25" t="s">
        <v>129</v>
      </c>
      <c r="D2907" t="s">
        <v>34</v>
      </c>
      <c r="E2907" t="s">
        <v>34</v>
      </c>
      <c r="F2907" t="s">
        <v>34</v>
      </c>
      <c r="G2907" t="s">
        <v>34</v>
      </c>
      <c r="H2907" t="s">
        <v>34</v>
      </c>
      <c r="I2907" t="s">
        <v>130</v>
      </c>
      <c r="J2907" t="s">
        <v>131</v>
      </c>
      <c r="K2907" t="s">
        <v>96</v>
      </c>
      <c r="P2907" t="s">
        <v>5760</v>
      </c>
      <c r="Q2907" t="s">
        <v>41</v>
      </c>
      <c r="R2907" t="s">
        <v>136</v>
      </c>
      <c r="S2907" s="31" t="s">
        <v>146</v>
      </c>
      <c r="T2907" t="s">
        <v>134</v>
      </c>
      <c r="U2907" t="s">
        <v>138</v>
      </c>
      <c r="W2907">
        <v>2015</v>
      </c>
      <c r="X2907" t="s">
        <v>46</v>
      </c>
      <c r="Z2907" s="2"/>
      <c r="AA2907" t="s">
        <v>139</v>
      </c>
      <c r="AB2907" t="str">
        <f t="shared" si="81"/>
        <v>JPN_Plantae_Lichens_2015.csv</v>
      </c>
      <c r="AC2907" s="8"/>
      <c r="AD2907" t="s">
        <v>5847</v>
      </c>
      <c r="AE2907" t="s">
        <v>136</v>
      </c>
      <c r="AF2907" t="s">
        <v>87</v>
      </c>
    </row>
    <row r="2908" spans="1:32" ht="15" customHeight="1">
      <c r="A2908">
        <v>2953</v>
      </c>
      <c r="B2908" t="s">
        <v>128</v>
      </c>
      <c r="C2908" s="25" t="s">
        <v>129</v>
      </c>
      <c r="D2908" t="s">
        <v>34</v>
      </c>
      <c r="E2908" t="s">
        <v>34</v>
      </c>
      <c r="F2908" t="s">
        <v>34</v>
      </c>
      <c r="G2908" t="s">
        <v>34</v>
      </c>
      <c r="H2908" t="s">
        <v>34</v>
      </c>
      <c r="I2908" t="s">
        <v>130</v>
      </c>
      <c r="J2908" t="s">
        <v>131</v>
      </c>
      <c r="K2908" t="s">
        <v>89</v>
      </c>
      <c r="P2908" t="s">
        <v>89</v>
      </c>
      <c r="Q2908" t="s">
        <v>41</v>
      </c>
      <c r="R2908" t="s">
        <v>136</v>
      </c>
      <c r="S2908" s="31" t="s">
        <v>146</v>
      </c>
      <c r="T2908" t="s">
        <v>134</v>
      </c>
      <c r="U2908" t="s">
        <v>138</v>
      </c>
      <c r="W2908">
        <v>2015</v>
      </c>
      <c r="X2908" t="s">
        <v>46</v>
      </c>
      <c r="Z2908" s="2"/>
      <c r="AA2908" t="s">
        <v>139</v>
      </c>
      <c r="AB2908" t="str">
        <f t="shared" si="81"/>
        <v>JPN_Fungi_Fungi_2015.csv</v>
      </c>
      <c r="AC2908" s="8"/>
      <c r="AD2908" t="s">
        <v>5381</v>
      </c>
      <c r="AE2908" t="s">
        <v>136</v>
      </c>
      <c r="AF2908" t="s">
        <v>87</v>
      </c>
    </row>
    <row r="2909" spans="1:32" ht="15" customHeight="1">
      <c r="A2909">
        <v>2954</v>
      </c>
      <c r="B2909" t="s">
        <v>128</v>
      </c>
      <c r="C2909" s="25" t="s">
        <v>129</v>
      </c>
      <c r="D2909" t="s">
        <v>34</v>
      </c>
      <c r="E2909" t="s">
        <v>34</v>
      </c>
      <c r="F2909" t="s">
        <v>34</v>
      </c>
      <c r="G2909" t="s">
        <v>34</v>
      </c>
      <c r="H2909" t="s">
        <v>34</v>
      </c>
      <c r="I2909" t="s">
        <v>130</v>
      </c>
      <c r="J2909" t="s">
        <v>131</v>
      </c>
      <c r="K2909" t="s">
        <v>37</v>
      </c>
      <c r="L2909" t="s">
        <v>177</v>
      </c>
      <c r="M2909" t="s">
        <v>178</v>
      </c>
      <c r="N2909" t="s">
        <v>903</v>
      </c>
      <c r="P2909" t="s">
        <v>5979</v>
      </c>
      <c r="Q2909" t="s">
        <v>41</v>
      </c>
      <c r="R2909" t="s">
        <v>136</v>
      </c>
      <c r="S2909" s="31" t="s">
        <v>148</v>
      </c>
      <c r="T2909" t="s">
        <v>134</v>
      </c>
      <c r="U2909" t="s">
        <v>138</v>
      </c>
      <c r="W2909">
        <v>2012</v>
      </c>
      <c r="X2909" t="s">
        <v>46</v>
      </c>
      <c r="Z2909" s="2"/>
      <c r="AA2909" t="s">
        <v>139</v>
      </c>
      <c r="AB2909" t="str">
        <f t="shared" si="81"/>
        <v>JPN_Animalia_Mammals_2012.csv</v>
      </c>
      <c r="AC2909" s="8"/>
      <c r="AD2909" t="s">
        <v>6277</v>
      </c>
      <c r="AE2909" t="s">
        <v>136</v>
      </c>
      <c r="AF2909" t="s">
        <v>87</v>
      </c>
    </row>
    <row r="2910" spans="1:32" ht="15" customHeight="1">
      <c r="A2910">
        <v>2955</v>
      </c>
      <c r="B2910" t="s">
        <v>128</v>
      </c>
      <c r="C2910" s="25" t="s">
        <v>129</v>
      </c>
      <c r="D2910" t="s">
        <v>34</v>
      </c>
      <c r="E2910" t="s">
        <v>34</v>
      </c>
      <c r="F2910" t="s">
        <v>34</v>
      </c>
      <c r="G2910" t="s">
        <v>34</v>
      </c>
      <c r="H2910" t="s">
        <v>34</v>
      </c>
      <c r="I2910" t="s">
        <v>130</v>
      </c>
      <c r="J2910" t="s">
        <v>131</v>
      </c>
      <c r="K2910" t="s">
        <v>37</v>
      </c>
      <c r="L2910" t="s">
        <v>177</v>
      </c>
      <c r="M2910" t="s">
        <v>178</v>
      </c>
      <c r="N2910" t="s">
        <v>812</v>
      </c>
      <c r="P2910" t="s">
        <v>1146</v>
      </c>
      <c r="Q2910" t="s">
        <v>41</v>
      </c>
      <c r="R2910" t="s">
        <v>136</v>
      </c>
      <c r="S2910" s="31" t="s">
        <v>148</v>
      </c>
      <c r="T2910" t="s">
        <v>134</v>
      </c>
      <c r="U2910" t="s">
        <v>138</v>
      </c>
      <c r="W2910">
        <v>2012</v>
      </c>
      <c r="X2910" t="s">
        <v>46</v>
      </c>
      <c r="Z2910" s="2"/>
      <c r="AA2910" t="s">
        <v>139</v>
      </c>
      <c r="AB2910" t="str">
        <f t="shared" si="81"/>
        <v>JPN_Animalia_Birds_2012.csv</v>
      </c>
      <c r="AC2910" s="8"/>
      <c r="AD2910" t="s">
        <v>1507</v>
      </c>
      <c r="AE2910" t="s">
        <v>136</v>
      </c>
      <c r="AF2910" t="s">
        <v>87</v>
      </c>
    </row>
    <row r="2911" spans="1:32" ht="15" customHeight="1">
      <c r="A2911">
        <v>2956</v>
      </c>
      <c r="B2911" t="s">
        <v>128</v>
      </c>
      <c r="C2911" s="25" t="s">
        <v>129</v>
      </c>
      <c r="D2911" t="s">
        <v>34</v>
      </c>
      <c r="E2911" t="s">
        <v>34</v>
      </c>
      <c r="F2911" t="s">
        <v>34</v>
      </c>
      <c r="G2911" t="s">
        <v>34</v>
      </c>
      <c r="H2911" t="s">
        <v>34</v>
      </c>
      <c r="I2911" t="s">
        <v>130</v>
      </c>
      <c r="J2911" t="s">
        <v>131</v>
      </c>
      <c r="K2911" t="s">
        <v>37</v>
      </c>
      <c r="L2911" t="s">
        <v>177</v>
      </c>
      <c r="M2911" t="s">
        <v>178</v>
      </c>
      <c r="N2911" t="s">
        <v>2291</v>
      </c>
      <c r="P2911" t="s">
        <v>7214</v>
      </c>
      <c r="Q2911" t="s">
        <v>41</v>
      </c>
      <c r="R2911" t="s">
        <v>136</v>
      </c>
      <c r="S2911" s="31" t="s">
        <v>148</v>
      </c>
      <c r="T2911" t="s">
        <v>134</v>
      </c>
      <c r="U2911" t="s">
        <v>138</v>
      </c>
      <c r="W2911">
        <v>2012</v>
      </c>
      <c r="X2911" t="s">
        <v>46</v>
      </c>
      <c r="Z2911" s="2"/>
      <c r="AA2911" t="s">
        <v>139</v>
      </c>
      <c r="AB2911" t="str">
        <f t="shared" si="81"/>
        <v>JPN_Animalia_Reptiles_2012.csv</v>
      </c>
      <c r="AC2911" s="8"/>
      <c r="AD2911" t="s">
        <v>7389</v>
      </c>
      <c r="AE2911" t="s">
        <v>136</v>
      </c>
      <c r="AF2911" t="s">
        <v>87</v>
      </c>
    </row>
    <row r="2912" spans="1:32" ht="15" customHeight="1">
      <c r="A2912">
        <v>2957</v>
      </c>
      <c r="B2912" t="s">
        <v>128</v>
      </c>
      <c r="C2912" s="25" t="s">
        <v>129</v>
      </c>
      <c r="D2912" t="s">
        <v>34</v>
      </c>
      <c r="E2912" t="s">
        <v>34</v>
      </c>
      <c r="F2912" t="s">
        <v>34</v>
      </c>
      <c r="G2912" t="s">
        <v>34</v>
      </c>
      <c r="H2912" t="s">
        <v>34</v>
      </c>
      <c r="I2912" t="s">
        <v>130</v>
      </c>
      <c r="J2912" t="s">
        <v>131</v>
      </c>
      <c r="K2912" t="s">
        <v>37</v>
      </c>
      <c r="L2912" t="s">
        <v>177</v>
      </c>
      <c r="M2912" t="s">
        <v>178</v>
      </c>
      <c r="N2912" t="s">
        <v>179</v>
      </c>
      <c r="P2912" t="s">
        <v>180</v>
      </c>
      <c r="Q2912" t="s">
        <v>41</v>
      </c>
      <c r="R2912" t="s">
        <v>136</v>
      </c>
      <c r="S2912" s="31" t="s">
        <v>148</v>
      </c>
      <c r="T2912" t="s">
        <v>134</v>
      </c>
      <c r="U2912" t="s">
        <v>138</v>
      </c>
      <c r="W2912">
        <v>2012</v>
      </c>
      <c r="X2912" t="s">
        <v>46</v>
      </c>
      <c r="Z2912" s="2"/>
      <c r="AA2912" t="s">
        <v>139</v>
      </c>
      <c r="AB2912" t="str">
        <f t="shared" si="81"/>
        <v>JPN_Animalia_Amphibians_2012.csv</v>
      </c>
      <c r="AC2912" s="8"/>
      <c r="AD2912" t="s">
        <v>779</v>
      </c>
      <c r="AE2912" t="s">
        <v>136</v>
      </c>
      <c r="AF2912" t="s">
        <v>87</v>
      </c>
    </row>
    <row r="2913" spans="1:32" ht="15" customHeight="1">
      <c r="A2913">
        <v>2958</v>
      </c>
      <c r="B2913" t="s">
        <v>128</v>
      </c>
      <c r="C2913" s="25" t="s">
        <v>129</v>
      </c>
      <c r="D2913" t="s">
        <v>34</v>
      </c>
      <c r="E2913" t="s">
        <v>34</v>
      </c>
      <c r="F2913" t="s">
        <v>34</v>
      </c>
      <c r="G2913" t="s">
        <v>34</v>
      </c>
      <c r="H2913" t="s">
        <v>34</v>
      </c>
      <c r="I2913" t="s">
        <v>130</v>
      </c>
      <c r="J2913" t="s">
        <v>131</v>
      </c>
      <c r="K2913" t="s">
        <v>37</v>
      </c>
      <c r="L2913" t="s">
        <v>177</v>
      </c>
      <c r="M2913" t="s">
        <v>178</v>
      </c>
      <c r="P2913" t="s">
        <v>1649</v>
      </c>
      <c r="Q2913" t="s">
        <v>41</v>
      </c>
      <c r="R2913" t="s">
        <v>136</v>
      </c>
      <c r="S2913" s="31" t="s">
        <v>148</v>
      </c>
      <c r="T2913" t="s">
        <v>134</v>
      </c>
      <c r="U2913" t="s">
        <v>138</v>
      </c>
      <c r="W2913">
        <v>2012</v>
      </c>
      <c r="X2913" t="s">
        <v>46</v>
      </c>
      <c r="Z2913" s="2"/>
      <c r="AA2913" t="s">
        <v>139</v>
      </c>
      <c r="AB2913" t="str">
        <f t="shared" si="81"/>
        <v>JPN_Animalia_Brackish and Freshwater Fishes_2012.csv</v>
      </c>
      <c r="AC2913" s="8"/>
      <c r="AD2913" t="s">
        <v>1654</v>
      </c>
      <c r="AE2913" t="s">
        <v>136</v>
      </c>
      <c r="AF2913" t="s">
        <v>87</v>
      </c>
    </row>
    <row r="2914" spans="1:32" ht="15" customHeight="1">
      <c r="A2914">
        <v>2959</v>
      </c>
      <c r="B2914" t="s">
        <v>128</v>
      </c>
      <c r="C2914" s="25" t="s">
        <v>129</v>
      </c>
      <c r="D2914" t="s">
        <v>34</v>
      </c>
      <c r="E2914" t="s">
        <v>34</v>
      </c>
      <c r="F2914" t="s">
        <v>34</v>
      </c>
      <c r="G2914" t="s">
        <v>34</v>
      </c>
      <c r="H2914" t="s">
        <v>34</v>
      </c>
      <c r="I2914" t="s">
        <v>130</v>
      </c>
      <c r="J2914" t="s">
        <v>131</v>
      </c>
      <c r="K2914" t="s">
        <v>37</v>
      </c>
      <c r="L2914" t="s">
        <v>38</v>
      </c>
      <c r="M2914" t="s">
        <v>55</v>
      </c>
      <c r="N2914" t="s">
        <v>56</v>
      </c>
      <c r="P2914" t="s">
        <v>5582</v>
      </c>
      <c r="Q2914" t="s">
        <v>41</v>
      </c>
      <c r="R2914" t="s">
        <v>136</v>
      </c>
      <c r="S2914" s="31" t="s">
        <v>148</v>
      </c>
      <c r="T2914" t="s">
        <v>134</v>
      </c>
      <c r="U2914" t="s">
        <v>138</v>
      </c>
      <c r="W2914">
        <v>2012</v>
      </c>
      <c r="X2914" t="s">
        <v>46</v>
      </c>
      <c r="Z2914" s="2"/>
      <c r="AA2914" t="s">
        <v>139</v>
      </c>
      <c r="AB2914" t="str">
        <f t="shared" si="81"/>
        <v>JPN_Animalia_Insects_2012.csv</v>
      </c>
      <c r="AC2914" s="8"/>
      <c r="AD2914" t="s">
        <v>5603</v>
      </c>
      <c r="AE2914" t="s">
        <v>136</v>
      </c>
      <c r="AF2914" t="s">
        <v>87</v>
      </c>
    </row>
    <row r="2915" spans="1:32" ht="15" customHeight="1">
      <c r="A2915">
        <v>2960</v>
      </c>
      <c r="B2915" t="s">
        <v>128</v>
      </c>
      <c r="C2915" s="25" t="s">
        <v>129</v>
      </c>
      <c r="D2915" t="s">
        <v>34</v>
      </c>
      <c r="E2915" t="s">
        <v>34</v>
      </c>
      <c r="F2915" t="s">
        <v>34</v>
      </c>
      <c r="G2915" t="s">
        <v>34</v>
      </c>
      <c r="H2915" t="s">
        <v>34</v>
      </c>
      <c r="I2915" t="s">
        <v>130</v>
      </c>
      <c r="J2915" t="s">
        <v>131</v>
      </c>
      <c r="K2915" t="s">
        <v>37</v>
      </c>
      <c r="L2915" t="s">
        <v>1560</v>
      </c>
      <c r="P2915" t="s">
        <v>6544</v>
      </c>
      <c r="Q2915" t="s">
        <v>41</v>
      </c>
      <c r="R2915" t="s">
        <v>136</v>
      </c>
      <c r="S2915" s="31" t="s">
        <v>148</v>
      </c>
      <c r="T2915" t="s">
        <v>134</v>
      </c>
      <c r="U2915" t="s">
        <v>138</v>
      </c>
      <c r="W2915">
        <v>2012</v>
      </c>
      <c r="X2915" t="s">
        <v>46</v>
      </c>
      <c r="Z2915" s="2"/>
      <c r="AA2915" t="s">
        <v>139</v>
      </c>
      <c r="AB2915" t="str">
        <f t="shared" si="81"/>
        <v>JPN_Animalia_Molluscs_2012.csv</v>
      </c>
      <c r="AC2915" s="8"/>
      <c r="AD2915" t="s">
        <v>6590</v>
      </c>
      <c r="AE2915" t="s">
        <v>136</v>
      </c>
      <c r="AF2915" t="s">
        <v>87</v>
      </c>
    </row>
    <row r="2916" spans="1:32" ht="15" customHeight="1">
      <c r="A2916">
        <v>2961</v>
      </c>
      <c r="B2916" t="s">
        <v>128</v>
      </c>
      <c r="C2916" s="25" t="s">
        <v>129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130</v>
      </c>
      <c r="J2916" t="s">
        <v>131</v>
      </c>
      <c r="K2916" t="s">
        <v>37</v>
      </c>
      <c r="P2916" t="s">
        <v>7054</v>
      </c>
      <c r="Q2916" t="s">
        <v>41</v>
      </c>
      <c r="R2916" t="s">
        <v>136</v>
      </c>
      <c r="S2916" s="31" t="s">
        <v>148</v>
      </c>
      <c r="T2916" t="s">
        <v>134</v>
      </c>
      <c r="U2916" t="s">
        <v>138</v>
      </c>
      <c r="W2916">
        <v>2012</v>
      </c>
      <c r="X2916" t="s">
        <v>46</v>
      </c>
      <c r="Z2916" s="2"/>
      <c r="AA2916" t="s">
        <v>139</v>
      </c>
      <c r="AB2916" t="str">
        <f t="shared" si="81"/>
        <v>JPN_Animalia_Other Invertebrates_2012.csv</v>
      </c>
      <c r="AC2916" s="8"/>
      <c r="AD2916" t="s">
        <v>7060</v>
      </c>
      <c r="AE2916" t="s">
        <v>136</v>
      </c>
      <c r="AF2916" t="s">
        <v>87</v>
      </c>
    </row>
    <row r="2917" spans="1:32" ht="15" customHeight="1">
      <c r="A2917">
        <v>2962</v>
      </c>
      <c r="B2917" t="s">
        <v>128</v>
      </c>
      <c r="C2917" s="25" t="s">
        <v>129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130</v>
      </c>
      <c r="J2917" t="s">
        <v>131</v>
      </c>
      <c r="K2917" t="s">
        <v>96</v>
      </c>
      <c r="P2917" t="s">
        <v>7871</v>
      </c>
      <c r="Q2917" t="s">
        <v>41</v>
      </c>
      <c r="R2917" t="s">
        <v>136</v>
      </c>
      <c r="S2917" s="31" t="s">
        <v>148</v>
      </c>
      <c r="T2917" t="s">
        <v>134</v>
      </c>
      <c r="U2917" t="s">
        <v>138</v>
      </c>
      <c r="W2917">
        <v>2012</v>
      </c>
      <c r="X2917" t="s">
        <v>46</v>
      </c>
      <c r="Z2917" s="2"/>
      <c r="AA2917" t="s">
        <v>139</v>
      </c>
      <c r="AB2917" t="str">
        <f t="shared" si="81"/>
        <v>JPN_Plantae_Vascular plants_2012.csv</v>
      </c>
      <c r="AC2917" s="8"/>
      <c r="AD2917" t="s">
        <v>7956</v>
      </c>
      <c r="AE2917" t="s">
        <v>136</v>
      </c>
      <c r="AF2917" t="s">
        <v>87</v>
      </c>
    </row>
    <row r="2918" spans="1:32" ht="15" customHeight="1">
      <c r="A2918">
        <v>2963</v>
      </c>
      <c r="B2918" t="s">
        <v>128</v>
      </c>
      <c r="C2918" s="25" t="s">
        <v>129</v>
      </c>
      <c r="D2918" t="s">
        <v>34</v>
      </c>
      <c r="E2918" t="s">
        <v>34</v>
      </c>
      <c r="F2918" t="s">
        <v>34</v>
      </c>
      <c r="G2918" t="s">
        <v>34</v>
      </c>
      <c r="H2918" t="s">
        <v>34</v>
      </c>
      <c r="I2918" t="s">
        <v>130</v>
      </c>
      <c r="J2918" t="s">
        <v>131</v>
      </c>
      <c r="K2918" t="s">
        <v>96</v>
      </c>
      <c r="P2918" t="s">
        <v>97</v>
      </c>
      <c r="Q2918" t="s">
        <v>41</v>
      </c>
      <c r="R2918" t="s">
        <v>136</v>
      </c>
      <c r="S2918" s="31" t="s">
        <v>148</v>
      </c>
      <c r="T2918" t="s">
        <v>134</v>
      </c>
      <c r="U2918" t="s">
        <v>138</v>
      </c>
      <c r="W2918">
        <v>2012</v>
      </c>
      <c r="X2918" t="s">
        <v>46</v>
      </c>
      <c r="Z2918" s="2"/>
      <c r="AA2918" t="s">
        <v>139</v>
      </c>
      <c r="AB2918" t="str">
        <f t="shared" si="81"/>
        <v>JPN_Plantae_Algae_2012.csv</v>
      </c>
      <c r="AC2918" s="8"/>
      <c r="AD2918" t="s">
        <v>149</v>
      </c>
      <c r="AE2918" t="s">
        <v>136</v>
      </c>
      <c r="AF2918" t="s">
        <v>87</v>
      </c>
    </row>
    <row r="2919" spans="1:32" ht="15" customHeight="1">
      <c r="A2919">
        <v>2964</v>
      </c>
      <c r="B2919" t="s">
        <v>128</v>
      </c>
      <c r="C2919" s="25" t="s">
        <v>129</v>
      </c>
      <c r="D2919" t="s">
        <v>34</v>
      </c>
      <c r="E2919" t="s">
        <v>34</v>
      </c>
      <c r="F2919" t="s">
        <v>34</v>
      </c>
      <c r="G2919" t="s">
        <v>34</v>
      </c>
      <c r="H2919" t="s">
        <v>34</v>
      </c>
      <c r="I2919" t="s">
        <v>130</v>
      </c>
      <c r="J2919" t="s">
        <v>131</v>
      </c>
      <c r="K2919" t="s">
        <v>96</v>
      </c>
      <c r="P2919" t="s">
        <v>1866</v>
      </c>
      <c r="Q2919" t="s">
        <v>41</v>
      </c>
      <c r="R2919" t="s">
        <v>136</v>
      </c>
      <c r="S2919" s="31" t="s">
        <v>148</v>
      </c>
      <c r="T2919" t="s">
        <v>134</v>
      </c>
      <c r="U2919" t="s">
        <v>138</v>
      </c>
      <c r="W2919">
        <v>2012</v>
      </c>
      <c r="X2919" t="s">
        <v>46</v>
      </c>
      <c r="Z2919" s="2"/>
      <c r="AA2919" t="s">
        <v>139</v>
      </c>
      <c r="AB2919" t="str">
        <f t="shared" si="81"/>
        <v>JPN_Plantae_Bryophytes_2012.csv</v>
      </c>
      <c r="AC2919" s="8"/>
      <c r="AD2919" t="s">
        <v>2031</v>
      </c>
      <c r="AE2919" t="s">
        <v>136</v>
      </c>
      <c r="AF2919" t="s">
        <v>87</v>
      </c>
    </row>
    <row r="2920" spans="1:32" ht="15" customHeight="1">
      <c r="A2920">
        <v>2965</v>
      </c>
      <c r="B2920" t="s">
        <v>128</v>
      </c>
      <c r="C2920" s="25" t="s">
        <v>129</v>
      </c>
      <c r="D2920" t="s">
        <v>34</v>
      </c>
      <c r="E2920" t="s">
        <v>34</v>
      </c>
      <c r="F2920" t="s">
        <v>34</v>
      </c>
      <c r="G2920" t="s">
        <v>34</v>
      </c>
      <c r="H2920" t="s">
        <v>34</v>
      </c>
      <c r="I2920" t="s">
        <v>130</v>
      </c>
      <c r="J2920" t="s">
        <v>131</v>
      </c>
      <c r="K2920" t="s">
        <v>96</v>
      </c>
      <c r="P2920" t="s">
        <v>5760</v>
      </c>
      <c r="Q2920" t="s">
        <v>41</v>
      </c>
      <c r="R2920" t="s">
        <v>136</v>
      </c>
      <c r="S2920" s="31" t="s">
        <v>148</v>
      </c>
      <c r="T2920" t="s">
        <v>134</v>
      </c>
      <c r="U2920" t="s">
        <v>138</v>
      </c>
      <c r="W2920">
        <v>2012</v>
      </c>
      <c r="X2920" t="s">
        <v>46</v>
      </c>
      <c r="Z2920" s="2"/>
      <c r="AA2920" t="s">
        <v>139</v>
      </c>
      <c r="AB2920" t="str">
        <f t="shared" si="81"/>
        <v>JPN_Plantae_Lichens_2012.csv</v>
      </c>
      <c r="AC2920" s="8"/>
      <c r="AD2920" t="s">
        <v>5848</v>
      </c>
      <c r="AE2920" t="s">
        <v>136</v>
      </c>
      <c r="AF2920" t="s">
        <v>87</v>
      </c>
    </row>
    <row r="2921" spans="1:32" ht="15" customHeight="1">
      <c r="A2921">
        <v>2966</v>
      </c>
      <c r="B2921" t="s">
        <v>128</v>
      </c>
      <c r="C2921" s="25" t="s">
        <v>129</v>
      </c>
      <c r="D2921" t="s">
        <v>34</v>
      </c>
      <c r="E2921" t="s">
        <v>34</v>
      </c>
      <c r="F2921" t="s">
        <v>34</v>
      </c>
      <c r="G2921" t="s">
        <v>34</v>
      </c>
      <c r="H2921" t="s">
        <v>34</v>
      </c>
      <c r="I2921" t="s">
        <v>130</v>
      </c>
      <c r="J2921" t="s">
        <v>131</v>
      </c>
      <c r="K2921" t="s">
        <v>89</v>
      </c>
      <c r="P2921" t="s">
        <v>89</v>
      </c>
      <c r="Q2921" t="s">
        <v>41</v>
      </c>
      <c r="R2921" t="s">
        <v>136</v>
      </c>
      <c r="S2921" s="31" t="s">
        <v>148</v>
      </c>
      <c r="T2921" t="s">
        <v>134</v>
      </c>
      <c r="U2921" t="s">
        <v>138</v>
      </c>
      <c r="W2921">
        <v>2012</v>
      </c>
      <c r="X2921" t="s">
        <v>46</v>
      </c>
      <c r="Z2921" s="2"/>
      <c r="AA2921" t="s">
        <v>139</v>
      </c>
      <c r="AB2921" t="str">
        <f t="shared" si="81"/>
        <v>JPN_Fungi_Fungi_2012.csv</v>
      </c>
      <c r="AC2921" s="8"/>
      <c r="AD2921" t="s">
        <v>5382</v>
      </c>
      <c r="AE2921" t="s">
        <v>136</v>
      </c>
      <c r="AF2921" t="s">
        <v>87</v>
      </c>
    </row>
    <row r="2922" spans="1:32" ht="15" customHeight="1">
      <c r="A2922">
        <v>2967</v>
      </c>
      <c r="B2922" t="s">
        <v>128</v>
      </c>
      <c r="C2922" s="25" t="s">
        <v>129</v>
      </c>
      <c r="D2922" t="s">
        <v>34</v>
      </c>
      <c r="E2922" t="s">
        <v>34</v>
      </c>
      <c r="F2922" t="s">
        <v>34</v>
      </c>
      <c r="G2922" t="s">
        <v>34</v>
      </c>
      <c r="H2922" t="s">
        <v>34</v>
      </c>
      <c r="I2922" t="s">
        <v>130</v>
      </c>
      <c r="J2922" t="s">
        <v>131</v>
      </c>
      <c r="K2922" t="s">
        <v>37</v>
      </c>
      <c r="L2922" t="s">
        <v>177</v>
      </c>
      <c r="M2922" t="s">
        <v>178</v>
      </c>
      <c r="N2922" t="s">
        <v>903</v>
      </c>
      <c r="P2922" t="s">
        <v>5979</v>
      </c>
      <c r="Q2922" t="s">
        <v>41</v>
      </c>
      <c r="R2922" t="s">
        <v>136</v>
      </c>
      <c r="S2922" s="31" t="s">
        <v>150</v>
      </c>
      <c r="T2922" t="s">
        <v>134</v>
      </c>
      <c r="U2922" t="s">
        <v>138</v>
      </c>
      <c r="W2922">
        <v>2006</v>
      </c>
      <c r="X2922" t="s">
        <v>46</v>
      </c>
      <c r="Z2922" s="2"/>
      <c r="AA2922" t="s">
        <v>139</v>
      </c>
      <c r="AB2922" t="str">
        <f t="shared" si="81"/>
        <v>JPN_Animalia_Mammals_2006.csv</v>
      </c>
      <c r="AC2922" s="8"/>
      <c r="AD2922" t="s">
        <v>6278</v>
      </c>
      <c r="AE2922" t="s">
        <v>136</v>
      </c>
      <c r="AF2922" t="s">
        <v>87</v>
      </c>
    </row>
    <row r="2923" spans="1:32" ht="15" customHeight="1">
      <c r="A2923">
        <v>2968</v>
      </c>
      <c r="B2923" t="s">
        <v>128</v>
      </c>
      <c r="C2923" s="25" t="s">
        <v>129</v>
      </c>
      <c r="D2923" t="s">
        <v>34</v>
      </c>
      <c r="E2923" t="s">
        <v>34</v>
      </c>
      <c r="F2923" t="s">
        <v>34</v>
      </c>
      <c r="G2923" t="s">
        <v>34</v>
      </c>
      <c r="H2923" t="s">
        <v>34</v>
      </c>
      <c r="I2923" t="s">
        <v>130</v>
      </c>
      <c r="J2923" t="s">
        <v>131</v>
      </c>
      <c r="K2923" t="s">
        <v>37</v>
      </c>
      <c r="L2923" t="s">
        <v>177</v>
      </c>
      <c r="M2923" t="s">
        <v>178</v>
      </c>
      <c r="N2923" t="s">
        <v>812</v>
      </c>
      <c r="P2923" t="s">
        <v>1146</v>
      </c>
      <c r="Q2923" t="s">
        <v>41</v>
      </c>
      <c r="R2923" t="s">
        <v>136</v>
      </c>
      <c r="S2923" s="31" t="s">
        <v>150</v>
      </c>
      <c r="T2923" t="s">
        <v>134</v>
      </c>
      <c r="U2923" t="s">
        <v>138</v>
      </c>
      <c r="W2923">
        <v>2006</v>
      </c>
      <c r="X2923" t="s">
        <v>46</v>
      </c>
      <c r="Z2923" s="2"/>
      <c r="AA2923" t="s">
        <v>139</v>
      </c>
      <c r="AB2923" t="str">
        <f t="shared" si="81"/>
        <v>JPN_Animalia_Birds_2006.csv</v>
      </c>
      <c r="AC2923" s="8"/>
      <c r="AD2923" t="s">
        <v>1508</v>
      </c>
      <c r="AE2923" t="s">
        <v>136</v>
      </c>
      <c r="AF2923" t="s">
        <v>87</v>
      </c>
    </row>
    <row r="2924" spans="1:32" ht="15" customHeight="1">
      <c r="A2924">
        <v>2969</v>
      </c>
      <c r="B2924" t="s">
        <v>128</v>
      </c>
      <c r="C2924" s="25" t="s">
        <v>129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130</v>
      </c>
      <c r="J2924" t="s">
        <v>131</v>
      </c>
      <c r="K2924" t="s">
        <v>37</v>
      </c>
      <c r="L2924" t="s">
        <v>177</v>
      </c>
      <c r="M2924" t="s">
        <v>178</v>
      </c>
      <c r="N2924" t="s">
        <v>2291</v>
      </c>
      <c r="P2924" t="s">
        <v>7214</v>
      </c>
      <c r="Q2924" t="s">
        <v>41</v>
      </c>
      <c r="R2924" t="s">
        <v>136</v>
      </c>
      <c r="S2924" s="31" t="s">
        <v>150</v>
      </c>
      <c r="T2924" t="s">
        <v>134</v>
      </c>
      <c r="U2924" t="s">
        <v>138</v>
      </c>
      <c r="W2924">
        <v>2006</v>
      </c>
      <c r="X2924" t="s">
        <v>46</v>
      </c>
      <c r="Z2924" s="2"/>
      <c r="AA2924" t="s">
        <v>139</v>
      </c>
      <c r="AB2924" t="str">
        <f t="shared" si="81"/>
        <v>JPN_Animalia_Reptiles_2006.csv</v>
      </c>
      <c r="AC2924" s="8"/>
      <c r="AD2924" t="s">
        <v>7390</v>
      </c>
      <c r="AE2924" t="s">
        <v>136</v>
      </c>
      <c r="AF2924" t="s">
        <v>87</v>
      </c>
    </row>
    <row r="2925" spans="1:32" ht="15" customHeight="1">
      <c r="A2925">
        <v>2970</v>
      </c>
      <c r="B2925" t="s">
        <v>128</v>
      </c>
      <c r="C2925" s="25" t="s">
        <v>129</v>
      </c>
      <c r="D2925" t="s">
        <v>34</v>
      </c>
      <c r="E2925" t="s">
        <v>34</v>
      </c>
      <c r="F2925" t="s">
        <v>34</v>
      </c>
      <c r="G2925" t="s">
        <v>34</v>
      </c>
      <c r="H2925" t="s">
        <v>34</v>
      </c>
      <c r="I2925" t="s">
        <v>130</v>
      </c>
      <c r="J2925" t="s">
        <v>131</v>
      </c>
      <c r="K2925" t="s">
        <v>37</v>
      </c>
      <c r="L2925" t="s">
        <v>177</v>
      </c>
      <c r="M2925" t="s">
        <v>178</v>
      </c>
      <c r="N2925" t="s">
        <v>179</v>
      </c>
      <c r="P2925" t="s">
        <v>180</v>
      </c>
      <c r="Q2925" t="s">
        <v>41</v>
      </c>
      <c r="R2925" t="s">
        <v>136</v>
      </c>
      <c r="S2925" s="31" t="s">
        <v>150</v>
      </c>
      <c r="T2925" t="s">
        <v>134</v>
      </c>
      <c r="U2925" t="s">
        <v>138</v>
      </c>
      <c r="W2925">
        <v>2006</v>
      </c>
      <c r="X2925" t="s">
        <v>46</v>
      </c>
      <c r="Z2925" s="2"/>
      <c r="AA2925" t="s">
        <v>139</v>
      </c>
      <c r="AB2925" t="str">
        <f t="shared" si="81"/>
        <v>JPN_Animalia_Amphibians_2006.csv</v>
      </c>
      <c r="AC2925" s="8"/>
      <c r="AD2925" t="s">
        <v>780</v>
      </c>
      <c r="AE2925" t="s">
        <v>136</v>
      </c>
      <c r="AF2925" t="s">
        <v>87</v>
      </c>
    </row>
    <row r="2926" spans="1:32" ht="15" customHeight="1">
      <c r="A2926">
        <v>2971</v>
      </c>
      <c r="B2926" t="s">
        <v>128</v>
      </c>
      <c r="C2926" s="25" t="s">
        <v>129</v>
      </c>
      <c r="D2926" t="s">
        <v>34</v>
      </c>
      <c r="E2926" t="s">
        <v>34</v>
      </c>
      <c r="F2926" t="s">
        <v>34</v>
      </c>
      <c r="G2926" t="s">
        <v>34</v>
      </c>
      <c r="H2926" t="s">
        <v>34</v>
      </c>
      <c r="I2926" t="s">
        <v>130</v>
      </c>
      <c r="J2926" t="s">
        <v>131</v>
      </c>
      <c r="K2926" t="s">
        <v>37</v>
      </c>
      <c r="L2926" t="s">
        <v>177</v>
      </c>
      <c r="M2926" t="s">
        <v>178</v>
      </c>
      <c r="P2926" t="s">
        <v>1649</v>
      </c>
      <c r="Q2926" t="s">
        <v>41</v>
      </c>
      <c r="R2926" t="s">
        <v>136</v>
      </c>
      <c r="S2926" s="31" t="s">
        <v>150</v>
      </c>
      <c r="T2926" t="s">
        <v>134</v>
      </c>
      <c r="U2926" t="s">
        <v>138</v>
      </c>
      <c r="W2926">
        <v>2006</v>
      </c>
      <c r="X2926" t="s">
        <v>46</v>
      </c>
      <c r="Z2926" s="2"/>
      <c r="AA2926" t="s">
        <v>139</v>
      </c>
      <c r="AB2926" t="str">
        <f t="shared" si="81"/>
        <v>JPN_Animalia_Brackish and Freshwater Fishes_2006.csv</v>
      </c>
      <c r="AC2926" s="8"/>
      <c r="AD2926" t="s">
        <v>1655</v>
      </c>
      <c r="AE2926" t="s">
        <v>136</v>
      </c>
      <c r="AF2926" t="s">
        <v>87</v>
      </c>
    </row>
    <row r="2927" spans="1:32" ht="15" customHeight="1">
      <c r="A2927">
        <v>2972</v>
      </c>
      <c r="B2927" t="s">
        <v>128</v>
      </c>
      <c r="C2927" s="25" t="s">
        <v>129</v>
      </c>
      <c r="D2927" t="s">
        <v>34</v>
      </c>
      <c r="E2927" t="s">
        <v>34</v>
      </c>
      <c r="F2927" t="s">
        <v>34</v>
      </c>
      <c r="G2927" t="s">
        <v>34</v>
      </c>
      <c r="H2927" t="s">
        <v>34</v>
      </c>
      <c r="I2927" t="s">
        <v>130</v>
      </c>
      <c r="J2927" t="s">
        <v>131</v>
      </c>
      <c r="K2927" t="s">
        <v>37</v>
      </c>
      <c r="L2927" t="s">
        <v>38</v>
      </c>
      <c r="M2927" t="s">
        <v>55</v>
      </c>
      <c r="N2927" t="s">
        <v>56</v>
      </c>
      <c r="P2927" t="s">
        <v>5582</v>
      </c>
      <c r="Q2927" t="s">
        <v>41</v>
      </c>
      <c r="R2927" t="s">
        <v>136</v>
      </c>
      <c r="S2927" s="31" t="s">
        <v>150</v>
      </c>
      <c r="T2927" t="s">
        <v>134</v>
      </c>
      <c r="U2927" t="s">
        <v>138</v>
      </c>
      <c r="W2927">
        <v>2006</v>
      </c>
      <c r="X2927" t="s">
        <v>46</v>
      </c>
      <c r="Z2927" s="2"/>
      <c r="AA2927" t="s">
        <v>139</v>
      </c>
      <c r="AB2927" t="str">
        <f t="shared" si="81"/>
        <v>JPN_Animalia_Insects_2006.csv</v>
      </c>
      <c r="AC2927" s="8"/>
      <c r="AD2927" t="s">
        <v>5604</v>
      </c>
      <c r="AE2927" t="s">
        <v>136</v>
      </c>
      <c r="AF2927" t="s">
        <v>87</v>
      </c>
    </row>
    <row r="2928" spans="1:32" ht="15" customHeight="1">
      <c r="A2928">
        <v>2973</v>
      </c>
      <c r="B2928" t="s">
        <v>128</v>
      </c>
      <c r="C2928" s="25" t="s">
        <v>129</v>
      </c>
      <c r="D2928" t="s">
        <v>34</v>
      </c>
      <c r="E2928" t="s">
        <v>34</v>
      </c>
      <c r="F2928" t="s">
        <v>34</v>
      </c>
      <c r="G2928" t="s">
        <v>34</v>
      </c>
      <c r="H2928" t="s">
        <v>34</v>
      </c>
      <c r="I2928" t="s">
        <v>130</v>
      </c>
      <c r="J2928" t="s">
        <v>131</v>
      </c>
      <c r="K2928" t="s">
        <v>37</v>
      </c>
      <c r="L2928" t="s">
        <v>1560</v>
      </c>
      <c r="P2928" t="s">
        <v>6544</v>
      </c>
      <c r="Q2928" t="s">
        <v>41</v>
      </c>
      <c r="R2928" t="s">
        <v>136</v>
      </c>
      <c r="S2928" s="31" t="s">
        <v>150</v>
      </c>
      <c r="T2928" t="s">
        <v>134</v>
      </c>
      <c r="U2928" t="s">
        <v>138</v>
      </c>
      <c r="W2928">
        <v>2006</v>
      </c>
      <c r="X2928" t="s">
        <v>46</v>
      </c>
      <c r="Z2928" s="2"/>
      <c r="AA2928" t="s">
        <v>139</v>
      </c>
      <c r="AB2928" t="str">
        <f t="shared" si="81"/>
        <v>JPN_Animalia_Molluscs_2006.csv</v>
      </c>
      <c r="AC2928" s="8"/>
      <c r="AD2928" t="s">
        <v>6591</v>
      </c>
      <c r="AE2928" t="s">
        <v>136</v>
      </c>
      <c r="AF2928" t="s">
        <v>87</v>
      </c>
    </row>
    <row r="2929" spans="1:32" ht="15" customHeight="1">
      <c r="A2929">
        <v>2974</v>
      </c>
      <c r="B2929" t="s">
        <v>128</v>
      </c>
      <c r="C2929" s="25" t="s">
        <v>129</v>
      </c>
      <c r="D2929" t="s">
        <v>34</v>
      </c>
      <c r="E2929" t="s">
        <v>34</v>
      </c>
      <c r="F2929" t="s">
        <v>34</v>
      </c>
      <c r="G2929" t="s">
        <v>34</v>
      </c>
      <c r="H2929" t="s">
        <v>34</v>
      </c>
      <c r="I2929" t="s">
        <v>130</v>
      </c>
      <c r="J2929" t="s">
        <v>131</v>
      </c>
      <c r="K2929" t="s">
        <v>37</v>
      </c>
      <c r="L2929" t="s">
        <v>38</v>
      </c>
      <c r="M2929" t="s">
        <v>39</v>
      </c>
      <c r="P2929" t="s">
        <v>2585</v>
      </c>
      <c r="Q2929" t="s">
        <v>41</v>
      </c>
      <c r="R2929" t="s">
        <v>136</v>
      </c>
      <c r="S2929" s="31" t="s">
        <v>150</v>
      </c>
      <c r="T2929" t="s">
        <v>134</v>
      </c>
      <c r="U2929" t="s">
        <v>138</v>
      </c>
      <c r="W2929">
        <v>2006</v>
      </c>
      <c r="X2929" t="s">
        <v>46</v>
      </c>
      <c r="Z2929" s="2"/>
      <c r="AA2929" t="s">
        <v>139</v>
      </c>
      <c r="AB2929" t="str">
        <f t="shared" si="81"/>
        <v>JPN_Animalia_Crustaceans_2006.csv</v>
      </c>
      <c r="AC2929" s="8"/>
      <c r="AD2929" t="s">
        <v>2612</v>
      </c>
      <c r="AE2929" t="s">
        <v>136</v>
      </c>
      <c r="AF2929" t="s">
        <v>87</v>
      </c>
    </row>
    <row r="2930" spans="1:32" ht="15" customHeight="1">
      <c r="A2930">
        <v>2975</v>
      </c>
      <c r="B2930" t="s">
        <v>128</v>
      </c>
      <c r="C2930" s="25" t="s">
        <v>129</v>
      </c>
      <c r="D2930" t="s">
        <v>34</v>
      </c>
      <c r="E2930" t="s">
        <v>34</v>
      </c>
      <c r="F2930" t="s">
        <v>34</v>
      </c>
      <c r="G2930" t="s">
        <v>34</v>
      </c>
      <c r="H2930" t="s">
        <v>34</v>
      </c>
      <c r="I2930" t="s">
        <v>130</v>
      </c>
      <c r="J2930" t="s">
        <v>131</v>
      </c>
      <c r="K2930" t="s">
        <v>96</v>
      </c>
      <c r="P2930" t="s">
        <v>7054</v>
      </c>
      <c r="Q2930" t="s">
        <v>41</v>
      </c>
      <c r="R2930" t="s">
        <v>136</v>
      </c>
      <c r="S2930" s="31" t="s">
        <v>150</v>
      </c>
      <c r="T2930" t="s">
        <v>134</v>
      </c>
      <c r="U2930" t="s">
        <v>138</v>
      </c>
      <c r="W2930">
        <v>2006</v>
      </c>
      <c r="X2930" t="s">
        <v>46</v>
      </c>
      <c r="Z2930" s="2"/>
      <c r="AA2930" t="s">
        <v>139</v>
      </c>
      <c r="AB2930" t="str">
        <f t="shared" si="81"/>
        <v>JPN_Plantae_Other Invertebrates_2006.csv</v>
      </c>
      <c r="AC2930" s="8"/>
      <c r="AD2930" t="e">
        <v>#N/A</v>
      </c>
      <c r="AE2930" t="s">
        <v>136</v>
      </c>
      <c r="AF2930" t="s">
        <v>87</v>
      </c>
    </row>
    <row r="2931" spans="1:32" ht="15" customHeight="1">
      <c r="A2931">
        <v>2976</v>
      </c>
      <c r="B2931" t="s">
        <v>128</v>
      </c>
      <c r="C2931" s="25" t="s">
        <v>129</v>
      </c>
      <c r="D2931" t="s">
        <v>34</v>
      </c>
      <c r="E2931" t="s">
        <v>34</v>
      </c>
      <c r="F2931" t="s">
        <v>34</v>
      </c>
      <c r="G2931" t="s">
        <v>34</v>
      </c>
      <c r="H2931" t="s">
        <v>34</v>
      </c>
      <c r="I2931" t="s">
        <v>130</v>
      </c>
      <c r="J2931" t="s">
        <v>131</v>
      </c>
      <c r="K2931" t="s">
        <v>96</v>
      </c>
      <c r="P2931" t="s">
        <v>7871</v>
      </c>
      <c r="Q2931" t="s">
        <v>41</v>
      </c>
      <c r="R2931" t="s">
        <v>136</v>
      </c>
      <c r="S2931" s="31" t="s">
        <v>150</v>
      </c>
      <c r="T2931" t="s">
        <v>134</v>
      </c>
      <c r="U2931" t="s">
        <v>138</v>
      </c>
      <c r="W2931">
        <v>2006</v>
      </c>
      <c r="X2931" t="s">
        <v>46</v>
      </c>
      <c r="Z2931" s="2"/>
      <c r="AA2931" t="s">
        <v>139</v>
      </c>
      <c r="AB2931" t="str">
        <f t="shared" si="81"/>
        <v>JPN_Plantae_Vascular plants_2006.csv</v>
      </c>
      <c r="AC2931" s="8"/>
      <c r="AD2931" t="s">
        <v>7957</v>
      </c>
      <c r="AE2931" t="s">
        <v>136</v>
      </c>
      <c r="AF2931" t="s">
        <v>87</v>
      </c>
    </row>
    <row r="2932" spans="1:32" ht="15" customHeight="1">
      <c r="A2932">
        <v>2977</v>
      </c>
      <c r="B2932" t="s">
        <v>128</v>
      </c>
      <c r="C2932" s="25" t="s">
        <v>129</v>
      </c>
      <c r="D2932" t="s">
        <v>34</v>
      </c>
      <c r="E2932" t="s">
        <v>34</v>
      </c>
      <c r="F2932" t="s">
        <v>34</v>
      </c>
      <c r="G2932" t="s">
        <v>34</v>
      </c>
      <c r="H2932" t="s">
        <v>34</v>
      </c>
      <c r="I2932" t="s">
        <v>130</v>
      </c>
      <c r="J2932" t="s">
        <v>131</v>
      </c>
      <c r="K2932" t="s">
        <v>96</v>
      </c>
      <c r="P2932" t="s">
        <v>97</v>
      </c>
      <c r="Q2932" t="s">
        <v>41</v>
      </c>
      <c r="R2932" t="s">
        <v>136</v>
      </c>
      <c r="S2932" s="31" t="s">
        <v>150</v>
      </c>
      <c r="T2932" t="s">
        <v>134</v>
      </c>
      <c r="U2932" t="s">
        <v>138</v>
      </c>
      <c r="W2932">
        <v>2006</v>
      </c>
      <c r="X2932" t="s">
        <v>46</v>
      </c>
      <c r="Z2932" s="2"/>
      <c r="AA2932" t="s">
        <v>139</v>
      </c>
      <c r="AB2932" t="str">
        <f t="shared" si="81"/>
        <v>JPN_Plantae_Algae_2006.csv</v>
      </c>
      <c r="AC2932" s="8"/>
      <c r="AD2932" t="s">
        <v>151</v>
      </c>
      <c r="AE2932" t="s">
        <v>136</v>
      </c>
      <c r="AF2932" t="s">
        <v>87</v>
      </c>
    </row>
    <row r="2933" spans="1:32" ht="15" customHeight="1">
      <c r="A2933">
        <v>2978</v>
      </c>
      <c r="B2933" t="s">
        <v>128</v>
      </c>
      <c r="C2933" s="25" t="s">
        <v>129</v>
      </c>
      <c r="D2933" t="s">
        <v>34</v>
      </c>
      <c r="E2933" t="s">
        <v>34</v>
      </c>
      <c r="F2933" t="s">
        <v>34</v>
      </c>
      <c r="G2933" t="s">
        <v>34</v>
      </c>
      <c r="H2933" t="s">
        <v>34</v>
      </c>
      <c r="I2933" t="s">
        <v>130</v>
      </c>
      <c r="J2933" t="s">
        <v>131</v>
      </c>
      <c r="K2933" t="s">
        <v>96</v>
      </c>
      <c r="P2933" t="s">
        <v>1866</v>
      </c>
      <c r="Q2933" t="s">
        <v>41</v>
      </c>
      <c r="R2933" t="s">
        <v>136</v>
      </c>
      <c r="S2933" s="31" t="s">
        <v>150</v>
      </c>
      <c r="T2933" t="s">
        <v>134</v>
      </c>
      <c r="U2933" t="s">
        <v>138</v>
      </c>
      <c r="W2933">
        <v>2006</v>
      </c>
      <c r="X2933" t="s">
        <v>46</v>
      </c>
      <c r="Z2933" s="2"/>
      <c r="AA2933" t="s">
        <v>139</v>
      </c>
      <c r="AB2933" t="str">
        <f t="shared" si="81"/>
        <v>JPN_Plantae_Bryophytes_2006.csv</v>
      </c>
      <c r="AC2933" s="8"/>
      <c r="AD2933" t="s">
        <v>2032</v>
      </c>
      <c r="AE2933" t="s">
        <v>136</v>
      </c>
      <c r="AF2933" t="s">
        <v>87</v>
      </c>
    </row>
    <row r="2934" spans="1:32" ht="15" customHeight="1">
      <c r="A2934">
        <v>2979</v>
      </c>
      <c r="B2934" t="s">
        <v>128</v>
      </c>
      <c r="C2934" s="25" t="s">
        <v>129</v>
      </c>
      <c r="D2934" t="s">
        <v>34</v>
      </c>
      <c r="E2934" t="s">
        <v>34</v>
      </c>
      <c r="F2934" t="s">
        <v>34</v>
      </c>
      <c r="G2934" t="s">
        <v>34</v>
      </c>
      <c r="H2934" t="s">
        <v>34</v>
      </c>
      <c r="I2934" t="s">
        <v>130</v>
      </c>
      <c r="J2934" t="s">
        <v>131</v>
      </c>
      <c r="K2934" t="s">
        <v>96</v>
      </c>
      <c r="P2934" t="s">
        <v>5760</v>
      </c>
      <c r="Q2934" t="s">
        <v>41</v>
      </c>
      <c r="R2934" t="s">
        <v>136</v>
      </c>
      <c r="S2934" s="31" t="s">
        <v>150</v>
      </c>
      <c r="T2934" t="s">
        <v>134</v>
      </c>
      <c r="U2934" t="s">
        <v>138</v>
      </c>
      <c r="W2934">
        <v>2006</v>
      </c>
      <c r="X2934" t="s">
        <v>46</v>
      </c>
      <c r="Z2934" s="2"/>
      <c r="AA2934" t="s">
        <v>139</v>
      </c>
      <c r="AB2934" t="str">
        <f t="shared" si="81"/>
        <v>JPN_Plantae_Lichens_2006.csv</v>
      </c>
      <c r="AC2934" s="8"/>
      <c r="AD2934" t="s">
        <v>5849</v>
      </c>
      <c r="AE2934" t="s">
        <v>136</v>
      </c>
      <c r="AF2934" t="s">
        <v>87</v>
      </c>
    </row>
    <row r="2935" spans="1:32" ht="15" customHeight="1">
      <c r="A2935">
        <v>2980</v>
      </c>
      <c r="B2935" t="s">
        <v>128</v>
      </c>
      <c r="C2935" s="25" t="s">
        <v>129</v>
      </c>
      <c r="D2935" t="s">
        <v>34</v>
      </c>
      <c r="E2935" t="s">
        <v>34</v>
      </c>
      <c r="F2935" t="s">
        <v>34</v>
      </c>
      <c r="G2935" t="s">
        <v>34</v>
      </c>
      <c r="H2935" t="s">
        <v>34</v>
      </c>
      <c r="I2935" t="s">
        <v>130</v>
      </c>
      <c r="J2935" t="s">
        <v>131</v>
      </c>
      <c r="K2935" t="s">
        <v>89</v>
      </c>
      <c r="P2935" t="s">
        <v>89</v>
      </c>
      <c r="Q2935" t="s">
        <v>41</v>
      </c>
      <c r="R2935" t="s">
        <v>136</v>
      </c>
      <c r="S2935" s="31" t="s">
        <v>150</v>
      </c>
      <c r="T2935" t="s">
        <v>134</v>
      </c>
      <c r="U2935" t="s">
        <v>138</v>
      </c>
      <c r="W2935">
        <v>2006</v>
      </c>
      <c r="X2935" t="s">
        <v>46</v>
      </c>
      <c r="Z2935" s="2"/>
      <c r="AA2935" t="s">
        <v>139</v>
      </c>
      <c r="AB2935" t="str">
        <f t="shared" si="81"/>
        <v>JPN_Fungi_Fungi_2006.csv</v>
      </c>
      <c r="AC2935" s="8"/>
      <c r="AD2935" t="s">
        <v>5383</v>
      </c>
      <c r="AE2935" t="s">
        <v>136</v>
      </c>
      <c r="AF2935" t="s">
        <v>87</v>
      </c>
    </row>
    <row r="2936" spans="1:32" ht="15" customHeight="1">
      <c r="A2936">
        <v>2981</v>
      </c>
      <c r="B2936" t="s">
        <v>128</v>
      </c>
      <c r="C2936" s="25" t="s">
        <v>129</v>
      </c>
      <c r="D2936" t="s">
        <v>152</v>
      </c>
      <c r="E2936" t="s">
        <v>152</v>
      </c>
      <c r="F2936" t="s">
        <v>34</v>
      </c>
      <c r="G2936" t="s">
        <v>34</v>
      </c>
      <c r="H2936" t="s">
        <v>34</v>
      </c>
      <c r="I2936" t="s">
        <v>130</v>
      </c>
      <c r="J2936" t="s">
        <v>131</v>
      </c>
      <c r="K2936" t="s">
        <v>37</v>
      </c>
      <c r="L2936" t="s">
        <v>177</v>
      </c>
      <c r="M2936" t="s">
        <v>178</v>
      </c>
      <c r="N2936" t="s">
        <v>903</v>
      </c>
      <c r="P2936" t="s">
        <v>5979</v>
      </c>
      <c r="Q2936" t="s">
        <v>41</v>
      </c>
      <c r="R2936" t="s">
        <v>781</v>
      </c>
      <c r="S2936" s="31" t="s">
        <v>782</v>
      </c>
      <c r="T2936" t="s">
        <v>44</v>
      </c>
      <c r="U2936" t="s">
        <v>138</v>
      </c>
      <c r="W2936">
        <v>2017</v>
      </c>
      <c r="X2936" t="s">
        <v>46</v>
      </c>
      <c r="Z2936" s="2"/>
      <c r="AA2936" t="s">
        <v>155</v>
      </c>
      <c r="AB2936" t="str">
        <f t="shared" si="81"/>
        <v>JPN_Okinawa_Animalia_Mammals_2017.pdf</v>
      </c>
      <c r="AC2936" s="8"/>
      <c r="AD2936" t="s">
        <v>6279</v>
      </c>
      <c r="AE2936" t="s">
        <v>781</v>
      </c>
      <c r="AF2936" t="str">
        <f>VLOOKUP(AE2936,[1]urls_output!$A:$B,2,FALSE)</f>
        <v>T</v>
      </c>
    </row>
    <row r="2937" spans="1:32" ht="15" customHeight="1">
      <c r="A2937">
        <v>2982</v>
      </c>
      <c r="B2937" t="s">
        <v>128</v>
      </c>
      <c r="C2937" s="25" t="s">
        <v>129</v>
      </c>
      <c r="D2937" t="s">
        <v>152</v>
      </c>
      <c r="E2937" t="s">
        <v>152</v>
      </c>
      <c r="F2937" t="s">
        <v>34</v>
      </c>
      <c r="G2937" t="s">
        <v>34</v>
      </c>
      <c r="H2937" t="s">
        <v>34</v>
      </c>
      <c r="I2937" t="s">
        <v>130</v>
      </c>
      <c r="J2937" t="s">
        <v>131</v>
      </c>
      <c r="K2937" t="s">
        <v>37</v>
      </c>
      <c r="L2937" t="s">
        <v>177</v>
      </c>
      <c r="M2937" t="s">
        <v>178</v>
      </c>
      <c r="N2937" t="s">
        <v>812</v>
      </c>
      <c r="P2937" t="s">
        <v>1146</v>
      </c>
      <c r="Q2937" t="s">
        <v>41</v>
      </c>
      <c r="R2937" t="s">
        <v>781</v>
      </c>
      <c r="S2937" s="31" t="s">
        <v>782</v>
      </c>
      <c r="T2937" t="s">
        <v>44</v>
      </c>
      <c r="U2937" t="s">
        <v>138</v>
      </c>
      <c r="W2937">
        <v>2017</v>
      </c>
      <c r="X2937" t="s">
        <v>46</v>
      </c>
      <c r="Z2937" s="2"/>
      <c r="AA2937" t="s">
        <v>155</v>
      </c>
      <c r="AB2937" t="str">
        <f t="shared" ref="AB2937:AB2968" si="82">IF(D2937="NA",   I2937&amp;"_"&amp;K2937&amp;"_"&amp;P2937&amp;"_"&amp;W2937&amp;"."&amp;T2937, I2937&amp;"_"&amp;D2937&amp;"_"&amp;K2937&amp;"_"&amp;P2937&amp;"_"&amp;W2937&amp;"."&amp;T2937)</f>
        <v>JPN_Okinawa_Animalia_Birds_2017.pdf</v>
      </c>
      <c r="AC2937" s="8"/>
      <c r="AD2937" t="s">
        <v>1509</v>
      </c>
      <c r="AE2937" t="s">
        <v>781</v>
      </c>
      <c r="AF2937" t="str">
        <f>VLOOKUP(AE2937,[1]urls_output!$A:$B,2,FALSE)</f>
        <v>T</v>
      </c>
    </row>
    <row r="2938" spans="1:32" ht="15" customHeight="1">
      <c r="A2938">
        <v>2983</v>
      </c>
      <c r="B2938" t="s">
        <v>128</v>
      </c>
      <c r="C2938" s="25" t="s">
        <v>129</v>
      </c>
      <c r="D2938" t="s">
        <v>152</v>
      </c>
      <c r="E2938" t="s">
        <v>152</v>
      </c>
      <c r="F2938" t="s">
        <v>34</v>
      </c>
      <c r="G2938" t="s">
        <v>34</v>
      </c>
      <c r="H2938" t="s">
        <v>34</v>
      </c>
      <c r="I2938" t="s">
        <v>130</v>
      </c>
      <c r="J2938" t="s">
        <v>131</v>
      </c>
      <c r="K2938" t="s">
        <v>37</v>
      </c>
      <c r="L2938" t="s">
        <v>177</v>
      </c>
      <c r="M2938" t="s">
        <v>178</v>
      </c>
      <c r="N2938" t="s">
        <v>2291</v>
      </c>
      <c r="P2938" t="s">
        <v>7214</v>
      </c>
      <c r="Q2938" t="s">
        <v>41</v>
      </c>
      <c r="R2938" t="s">
        <v>781</v>
      </c>
      <c r="S2938" s="31" t="s">
        <v>782</v>
      </c>
      <c r="T2938" t="s">
        <v>44</v>
      </c>
      <c r="U2938" t="s">
        <v>138</v>
      </c>
      <c r="W2938">
        <v>2017</v>
      </c>
      <c r="X2938" t="s">
        <v>46</v>
      </c>
      <c r="Z2938" s="2"/>
      <c r="AA2938" t="s">
        <v>155</v>
      </c>
      <c r="AB2938" t="str">
        <f t="shared" si="82"/>
        <v>JPN_Okinawa_Animalia_Reptiles_2017.pdf</v>
      </c>
      <c r="AC2938" s="8"/>
      <c r="AD2938" t="s">
        <v>7391</v>
      </c>
      <c r="AE2938" t="s">
        <v>781</v>
      </c>
      <c r="AF2938" t="str">
        <f>VLOOKUP(AE2938,[1]urls_output!$A:$B,2,FALSE)</f>
        <v>T</v>
      </c>
    </row>
    <row r="2939" spans="1:32" ht="15" customHeight="1">
      <c r="A2939">
        <v>2984</v>
      </c>
      <c r="B2939" t="s">
        <v>128</v>
      </c>
      <c r="C2939" s="25" t="s">
        <v>129</v>
      </c>
      <c r="D2939" t="s">
        <v>152</v>
      </c>
      <c r="E2939" t="s">
        <v>152</v>
      </c>
      <c r="F2939" t="s">
        <v>34</v>
      </c>
      <c r="G2939" t="s">
        <v>34</v>
      </c>
      <c r="H2939" t="s">
        <v>34</v>
      </c>
      <c r="I2939" t="s">
        <v>130</v>
      </c>
      <c r="J2939" t="s">
        <v>131</v>
      </c>
      <c r="K2939" t="s">
        <v>37</v>
      </c>
      <c r="L2939" t="s">
        <v>177</v>
      </c>
      <c r="M2939" t="s">
        <v>178</v>
      </c>
      <c r="N2939" t="s">
        <v>179</v>
      </c>
      <c r="P2939" t="s">
        <v>180</v>
      </c>
      <c r="Q2939" t="s">
        <v>41</v>
      </c>
      <c r="R2939" t="s">
        <v>781</v>
      </c>
      <c r="S2939" s="31" t="s">
        <v>782</v>
      </c>
      <c r="T2939" t="s">
        <v>44</v>
      </c>
      <c r="U2939" t="s">
        <v>138</v>
      </c>
      <c r="W2939">
        <v>2017</v>
      </c>
      <c r="X2939" t="s">
        <v>46</v>
      </c>
      <c r="Z2939" s="2"/>
      <c r="AA2939" t="s">
        <v>155</v>
      </c>
      <c r="AB2939" t="str">
        <f t="shared" si="82"/>
        <v>JPN_Okinawa_Animalia_Amphibians_2017.pdf</v>
      </c>
      <c r="AC2939" s="8"/>
      <c r="AD2939" t="s">
        <v>783</v>
      </c>
      <c r="AE2939" t="s">
        <v>781</v>
      </c>
      <c r="AF2939" t="str">
        <f>VLOOKUP(AE2939,[1]urls_output!$A:$B,2,FALSE)</f>
        <v>T</v>
      </c>
    </row>
    <row r="2940" spans="1:32" ht="15" customHeight="1">
      <c r="A2940">
        <v>2985</v>
      </c>
      <c r="B2940" t="s">
        <v>128</v>
      </c>
      <c r="C2940" s="25" t="s">
        <v>129</v>
      </c>
      <c r="D2940" t="s">
        <v>152</v>
      </c>
      <c r="E2940" t="s">
        <v>152</v>
      </c>
      <c r="F2940" t="s">
        <v>34</v>
      </c>
      <c r="G2940" t="s">
        <v>34</v>
      </c>
      <c r="H2940" t="s">
        <v>34</v>
      </c>
      <c r="I2940" t="s">
        <v>130</v>
      </c>
      <c r="J2940" t="s">
        <v>131</v>
      </c>
      <c r="K2940" t="s">
        <v>37</v>
      </c>
      <c r="L2940" t="s">
        <v>177</v>
      </c>
      <c r="M2940" t="s">
        <v>178</v>
      </c>
      <c r="P2940" t="s">
        <v>3709</v>
      </c>
      <c r="Q2940" t="s">
        <v>41</v>
      </c>
      <c r="R2940" t="s">
        <v>781</v>
      </c>
      <c r="S2940" s="31" t="s">
        <v>782</v>
      </c>
      <c r="T2940" t="s">
        <v>44</v>
      </c>
      <c r="U2940" t="s">
        <v>138</v>
      </c>
      <c r="W2940">
        <v>2017</v>
      </c>
      <c r="X2940" t="s">
        <v>46</v>
      </c>
      <c r="Z2940" s="2"/>
      <c r="AA2940" t="s">
        <v>155</v>
      </c>
      <c r="AB2940" t="str">
        <f t="shared" si="82"/>
        <v>JPN_Okinawa_Animalia_Fishes_2017.pdf</v>
      </c>
      <c r="AC2940" s="8"/>
      <c r="AD2940" t="s">
        <v>3801</v>
      </c>
      <c r="AE2940" t="s">
        <v>781</v>
      </c>
      <c r="AF2940" t="str">
        <f>VLOOKUP(AE2940,[1]urls_output!$A:$B,2,FALSE)</f>
        <v>T</v>
      </c>
    </row>
    <row r="2941" spans="1:32" ht="15" customHeight="1">
      <c r="A2941">
        <v>2986</v>
      </c>
      <c r="B2941" t="s">
        <v>128</v>
      </c>
      <c r="C2941" s="25" t="s">
        <v>129</v>
      </c>
      <c r="D2941" t="s">
        <v>152</v>
      </c>
      <c r="E2941" t="s">
        <v>152</v>
      </c>
      <c r="F2941" t="s">
        <v>34</v>
      </c>
      <c r="G2941" t="s">
        <v>34</v>
      </c>
      <c r="H2941" t="s">
        <v>34</v>
      </c>
      <c r="I2941" t="s">
        <v>130</v>
      </c>
      <c r="J2941" t="s">
        <v>131</v>
      </c>
      <c r="K2941" t="s">
        <v>37</v>
      </c>
      <c r="L2941" t="s">
        <v>38</v>
      </c>
      <c r="M2941" t="s">
        <v>39</v>
      </c>
      <c r="P2941" t="s">
        <v>2585</v>
      </c>
      <c r="Q2941" t="s">
        <v>41</v>
      </c>
      <c r="R2941" t="s">
        <v>781</v>
      </c>
      <c r="S2941" s="31" t="s">
        <v>782</v>
      </c>
      <c r="T2941" t="s">
        <v>44</v>
      </c>
      <c r="U2941" t="s">
        <v>138</v>
      </c>
      <c r="W2941">
        <v>2017</v>
      </c>
      <c r="X2941" t="s">
        <v>46</v>
      </c>
      <c r="Z2941" s="2"/>
      <c r="AA2941" t="s">
        <v>155</v>
      </c>
      <c r="AB2941" t="str">
        <f t="shared" si="82"/>
        <v>JPN_Okinawa_Animalia_Crustaceans_2017.pdf</v>
      </c>
      <c r="AC2941" s="8"/>
      <c r="AD2941" t="s">
        <v>2613</v>
      </c>
      <c r="AE2941" t="s">
        <v>781</v>
      </c>
      <c r="AF2941" t="str">
        <f>VLOOKUP(AE2941,[1]urls_output!$A:$B,2,FALSE)</f>
        <v>T</v>
      </c>
    </row>
    <row r="2942" spans="1:32" ht="15" customHeight="1">
      <c r="A2942">
        <v>2987</v>
      </c>
      <c r="B2942" t="s">
        <v>128</v>
      </c>
      <c r="C2942" s="25" t="s">
        <v>129</v>
      </c>
      <c r="D2942" t="s">
        <v>152</v>
      </c>
      <c r="E2942" t="s">
        <v>152</v>
      </c>
      <c r="F2942" t="s">
        <v>34</v>
      </c>
      <c r="G2942" t="s">
        <v>34</v>
      </c>
      <c r="H2942" t="s">
        <v>34</v>
      </c>
      <c r="I2942" t="s">
        <v>130</v>
      </c>
      <c r="J2942" t="s">
        <v>131</v>
      </c>
      <c r="K2942" t="s">
        <v>37</v>
      </c>
      <c r="L2942" t="s">
        <v>38</v>
      </c>
      <c r="M2942" t="s">
        <v>55</v>
      </c>
      <c r="N2942" t="s">
        <v>56</v>
      </c>
      <c r="P2942" t="s">
        <v>5582</v>
      </c>
      <c r="Q2942" t="s">
        <v>41</v>
      </c>
      <c r="R2942" t="s">
        <v>781</v>
      </c>
      <c r="S2942" s="31" t="s">
        <v>782</v>
      </c>
      <c r="T2942" t="s">
        <v>44</v>
      </c>
      <c r="U2942" t="s">
        <v>138</v>
      </c>
      <c r="W2942">
        <v>2017</v>
      </c>
      <c r="X2942" t="s">
        <v>46</v>
      </c>
      <c r="Z2942" s="2"/>
      <c r="AA2942" t="s">
        <v>155</v>
      </c>
      <c r="AB2942" t="str">
        <f t="shared" si="82"/>
        <v>JPN_Okinawa_Animalia_Insects_2017.pdf</v>
      </c>
      <c r="AC2942" s="8"/>
      <c r="AD2942" t="s">
        <v>5605</v>
      </c>
      <c r="AE2942" t="s">
        <v>781</v>
      </c>
      <c r="AF2942" t="str">
        <f>VLOOKUP(AE2942,[1]urls_output!$A:$B,2,FALSE)</f>
        <v>T</v>
      </c>
    </row>
    <row r="2943" spans="1:32" ht="15" customHeight="1">
      <c r="A2943">
        <v>2988</v>
      </c>
      <c r="B2943" t="s">
        <v>128</v>
      </c>
      <c r="C2943" s="25" t="s">
        <v>129</v>
      </c>
      <c r="D2943" t="s">
        <v>152</v>
      </c>
      <c r="E2943" t="s">
        <v>152</v>
      </c>
      <c r="F2943" t="s">
        <v>34</v>
      </c>
      <c r="G2943" t="s">
        <v>34</v>
      </c>
      <c r="H2943" t="s">
        <v>34</v>
      </c>
      <c r="I2943" t="s">
        <v>130</v>
      </c>
      <c r="J2943" t="s">
        <v>131</v>
      </c>
      <c r="K2943" t="s">
        <v>37</v>
      </c>
      <c r="L2943" t="s">
        <v>38</v>
      </c>
      <c r="M2943" t="s">
        <v>166</v>
      </c>
      <c r="N2943" t="s">
        <v>167</v>
      </c>
      <c r="P2943" t="s">
        <v>167</v>
      </c>
      <c r="Q2943" t="s">
        <v>41</v>
      </c>
      <c r="R2943" t="s">
        <v>781</v>
      </c>
      <c r="S2943" s="31" t="s">
        <v>782</v>
      </c>
      <c r="T2943" t="s">
        <v>44</v>
      </c>
      <c r="U2943" t="s">
        <v>138</v>
      </c>
      <c r="W2943">
        <v>2017</v>
      </c>
      <c r="X2943" t="s">
        <v>46</v>
      </c>
      <c r="Z2943" s="2"/>
      <c r="AA2943" t="s">
        <v>155</v>
      </c>
      <c r="AB2943" t="str">
        <f t="shared" si="82"/>
        <v>JPN_Okinawa_Animalia_Arachnida_2017.pdf</v>
      </c>
      <c r="AC2943" s="8"/>
      <c r="AD2943" t="s">
        <v>929</v>
      </c>
      <c r="AE2943" t="s">
        <v>781</v>
      </c>
      <c r="AF2943" t="str">
        <f>VLOOKUP(AE2943,[1]urls_output!$A:$B,2,FALSE)</f>
        <v>T</v>
      </c>
    </row>
    <row r="2944" spans="1:32" ht="15" customHeight="1">
      <c r="A2944">
        <v>2989</v>
      </c>
      <c r="B2944" t="s">
        <v>128</v>
      </c>
      <c r="C2944" s="25" t="s">
        <v>129</v>
      </c>
      <c r="D2944" t="s">
        <v>152</v>
      </c>
      <c r="E2944" t="s">
        <v>152</v>
      </c>
      <c r="F2944" t="s">
        <v>34</v>
      </c>
      <c r="G2944" t="s">
        <v>34</v>
      </c>
      <c r="H2944" t="s">
        <v>34</v>
      </c>
      <c r="I2944" t="s">
        <v>130</v>
      </c>
      <c r="J2944" t="s">
        <v>131</v>
      </c>
      <c r="K2944" t="s">
        <v>37</v>
      </c>
      <c r="L2944" t="s">
        <v>38</v>
      </c>
      <c r="M2944" t="s">
        <v>2333</v>
      </c>
      <c r="P2944" t="s">
        <v>6661</v>
      </c>
      <c r="Q2944" t="s">
        <v>41</v>
      </c>
      <c r="R2944" t="s">
        <v>781</v>
      </c>
      <c r="S2944" s="31" t="s">
        <v>782</v>
      </c>
      <c r="T2944" t="s">
        <v>44</v>
      </c>
      <c r="U2944" t="s">
        <v>138</v>
      </c>
      <c r="W2944">
        <v>2017</v>
      </c>
      <c r="X2944" t="s">
        <v>46</v>
      </c>
      <c r="Z2944" s="2"/>
      <c r="AA2944" t="s">
        <v>155</v>
      </c>
      <c r="AB2944" t="str">
        <f t="shared" si="82"/>
        <v>JPN_Okinawa_Animalia_Myriapods_2017.pdf</v>
      </c>
      <c r="AC2944" s="8"/>
      <c r="AD2944" t="s">
        <v>6662</v>
      </c>
      <c r="AE2944" t="s">
        <v>781</v>
      </c>
      <c r="AF2944" t="str">
        <f>VLOOKUP(AE2944,[1]urls_output!$A:$B,2,FALSE)</f>
        <v>T</v>
      </c>
    </row>
    <row r="2945" spans="1:32" ht="15" customHeight="1">
      <c r="A2945">
        <v>2990</v>
      </c>
      <c r="B2945" t="s">
        <v>128</v>
      </c>
      <c r="C2945" s="25" t="s">
        <v>129</v>
      </c>
      <c r="D2945" t="s">
        <v>152</v>
      </c>
      <c r="E2945" t="s">
        <v>152</v>
      </c>
      <c r="F2945" t="s">
        <v>34</v>
      </c>
      <c r="G2945" t="s">
        <v>34</v>
      </c>
      <c r="H2945" t="s">
        <v>34</v>
      </c>
      <c r="I2945" t="s">
        <v>130</v>
      </c>
      <c r="J2945" t="s">
        <v>131</v>
      </c>
      <c r="K2945" t="s">
        <v>37</v>
      </c>
      <c r="L2945" t="s">
        <v>1560</v>
      </c>
      <c r="P2945" t="s">
        <v>6544</v>
      </c>
      <c r="Q2945" t="s">
        <v>41</v>
      </c>
      <c r="R2945" t="s">
        <v>781</v>
      </c>
      <c r="S2945" s="31" t="s">
        <v>782</v>
      </c>
      <c r="T2945" t="s">
        <v>44</v>
      </c>
      <c r="U2945" t="s">
        <v>138</v>
      </c>
      <c r="W2945">
        <v>2017</v>
      </c>
      <c r="X2945" t="s">
        <v>46</v>
      </c>
      <c r="Z2945" s="2"/>
      <c r="AA2945" t="s">
        <v>155</v>
      </c>
      <c r="AB2945" t="str">
        <f t="shared" si="82"/>
        <v>JPN_Okinawa_Animalia_Molluscs_2017.pdf</v>
      </c>
      <c r="AC2945" s="8"/>
      <c r="AD2945" t="s">
        <v>6592</v>
      </c>
      <c r="AE2945" t="s">
        <v>781</v>
      </c>
      <c r="AF2945" t="str">
        <f>VLOOKUP(AE2945,[1]urls_output!$A:$B,2,FALSE)</f>
        <v>T</v>
      </c>
    </row>
    <row r="2946" spans="1:32" ht="15" customHeight="1">
      <c r="A2946">
        <v>2991</v>
      </c>
      <c r="B2946" t="s">
        <v>128</v>
      </c>
      <c r="C2946" s="25" t="s">
        <v>129</v>
      </c>
      <c r="D2946" t="s">
        <v>152</v>
      </c>
      <c r="E2946" t="s">
        <v>152</v>
      </c>
      <c r="F2946" t="s">
        <v>34</v>
      </c>
      <c r="G2946" t="s">
        <v>34</v>
      </c>
      <c r="H2946" t="s">
        <v>34</v>
      </c>
      <c r="I2946" t="s">
        <v>130</v>
      </c>
      <c r="J2946" t="s">
        <v>131</v>
      </c>
      <c r="K2946" t="s">
        <v>89</v>
      </c>
      <c r="P2946" t="s">
        <v>89</v>
      </c>
      <c r="Q2946" t="s">
        <v>41</v>
      </c>
      <c r="R2946" t="s">
        <v>153</v>
      </c>
      <c r="S2946" s="31" t="s">
        <v>154</v>
      </c>
      <c r="T2946" t="s">
        <v>44</v>
      </c>
      <c r="U2946" t="s">
        <v>138</v>
      </c>
      <c r="W2946">
        <v>2018</v>
      </c>
      <c r="X2946" t="s">
        <v>46</v>
      </c>
      <c r="Z2946" s="2"/>
      <c r="AA2946" t="s">
        <v>155</v>
      </c>
      <c r="AB2946" t="str">
        <f t="shared" si="82"/>
        <v>JPN_Okinawa_Fungi_Fungi_2018.pdf</v>
      </c>
      <c r="AC2946" s="8"/>
      <c r="AD2946" t="s">
        <v>5384</v>
      </c>
      <c r="AE2946" t="s">
        <v>153</v>
      </c>
      <c r="AF2946" t="str">
        <f>VLOOKUP(AE2946,[1]urls_output!$A:$B,2,FALSE)</f>
        <v>T</v>
      </c>
    </row>
    <row r="2947" spans="1:32" ht="15" customHeight="1">
      <c r="A2947">
        <v>2992</v>
      </c>
      <c r="B2947" t="s">
        <v>128</v>
      </c>
      <c r="C2947" s="25" t="s">
        <v>129</v>
      </c>
      <c r="D2947" t="s">
        <v>152</v>
      </c>
      <c r="E2947" t="s">
        <v>152</v>
      </c>
      <c r="F2947" t="s">
        <v>34</v>
      </c>
      <c r="G2947" t="s">
        <v>34</v>
      </c>
      <c r="H2947" t="s">
        <v>34</v>
      </c>
      <c r="I2947" t="s">
        <v>130</v>
      </c>
      <c r="J2947" t="s">
        <v>131</v>
      </c>
      <c r="K2947" t="s">
        <v>96</v>
      </c>
      <c r="P2947" t="s">
        <v>7871</v>
      </c>
      <c r="Q2947" t="s">
        <v>41</v>
      </c>
      <c r="R2947" t="s">
        <v>153</v>
      </c>
      <c r="S2947" s="31" t="s">
        <v>154</v>
      </c>
      <c r="T2947" t="s">
        <v>44</v>
      </c>
      <c r="U2947" t="s">
        <v>138</v>
      </c>
      <c r="W2947">
        <v>2018</v>
      </c>
      <c r="X2947" t="s">
        <v>46</v>
      </c>
      <c r="Z2947" s="2"/>
      <c r="AA2947" t="s">
        <v>155</v>
      </c>
      <c r="AB2947" t="str">
        <f t="shared" si="82"/>
        <v>JPN_Okinawa_Plantae_Vascular plants_2018.pdf</v>
      </c>
      <c r="AC2947" s="8"/>
      <c r="AD2947" t="s">
        <v>7958</v>
      </c>
      <c r="AE2947" t="s">
        <v>153</v>
      </c>
      <c r="AF2947" t="str">
        <f>VLOOKUP(AE2947,[1]urls_output!$A:$B,2,FALSE)</f>
        <v>T</v>
      </c>
    </row>
    <row r="2948" spans="1:32" ht="15" customHeight="1">
      <c r="A2948">
        <v>2993</v>
      </c>
      <c r="B2948" t="s">
        <v>128</v>
      </c>
      <c r="C2948" s="25" t="s">
        <v>129</v>
      </c>
      <c r="D2948" t="s">
        <v>152</v>
      </c>
      <c r="E2948" t="s">
        <v>152</v>
      </c>
      <c r="F2948" t="s">
        <v>34</v>
      </c>
      <c r="G2948" t="s">
        <v>34</v>
      </c>
      <c r="H2948" t="s">
        <v>34</v>
      </c>
      <c r="I2948" t="s">
        <v>130</v>
      </c>
      <c r="J2948" t="s">
        <v>131</v>
      </c>
      <c r="K2948" t="s">
        <v>96</v>
      </c>
      <c r="P2948" t="s">
        <v>1866</v>
      </c>
      <c r="Q2948" t="s">
        <v>41</v>
      </c>
      <c r="R2948" t="s">
        <v>153</v>
      </c>
      <c r="S2948" s="31" t="s">
        <v>154</v>
      </c>
      <c r="T2948" t="s">
        <v>44</v>
      </c>
      <c r="U2948" t="s">
        <v>138</v>
      </c>
      <c r="W2948">
        <v>2018</v>
      </c>
      <c r="X2948" t="s">
        <v>46</v>
      </c>
      <c r="Z2948" s="2"/>
      <c r="AA2948" t="s">
        <v>155</v>
      </c>
      <c r="AB2948" t="str">
        <f t="shared" si="82"/>
        <v>JPN_Okinawa_Plantae_Bryophytes_2018.pdf</v>
      </c>
      <c r="AC2948" s="8"/>
      <c r="AD2948" t="s">
        <v>2033</v>
      </c>
      <c r="AE2948" t="s">
        <v>153</v>
      </c>
      <c r="AF2948" t="str">
        <f>VLOOKUP(AE2948,[1]urls_output!$A:$B,2,FALSE)</f>
        <v>T</v>
      </c>
    </row>
    <row r="2949" spans="1:32" ht="15" customHeight="1">
      <c r="A2949">
        <v>2994</v>
      </c>
      <c r="B2949" t="s">
        <v>128</v>
      </c>
      <c r="C2949" s="25" t="s">
        <v>129</v>
      </c>
      <c r="D2949" t="s">
        <v>152</v>
      </c>
      <c r="E2949" t="s">
        <v>152</v>
      </c>
      <c r="F2949" t="s">
        <v>34</v>
      </c>
      <c r="G2949" t="s">
        <v>34</v>
      </c>
      <c r="H2949" t="s">
        <v>34</v>
      </c>
      <c r="I2949" t="s">
        <v>130</v>
      </c>
      <c r="J2949" t="s">
        <v>131</v>
      </c>
      <c r="K2949" t="s">
        <v>96</v>
      </c>
      <c r="P2949" t="s">
        <v>97</v>
      </c>
      <c r="Q2949" t="s">
        <v>41</v>
      </c>
      <c r="R2949" t="s">
        <v>153</v>
      </c>
      <c r="S2949" s="31" t="s">
        <v>154</v>
      </c>
      <c r="T2949" t="s">
        <v>44</v>
      </c>
      <c r="U2949" t="s">
        <v>138</v>
      </c>
      <c r="W2949">
        <v>2018</v>
      </c>
      <c r="X2949" t="s">
        <v>46</v>
      </c>
      <c r="Z2949" s="2"/>
      <c r="AA2949" t="s">
        <v>155</v>
      </c>
      <c r="AB2949" t="str">
        <f t="shared" si="82"/>
        <v>JPN_Okinawa_Plantae_Algae_2018.pdf</v>
      </c>
      <c r="AC2949" s="8"/>
      <c r="AD2949" t="s">
        <v>156</v>
      </c>
      <c r="AE2949" t="s">
        <v>153</v>
      </c>
      <c r="AF2949" t="str">
        <f>VLOOKUP(AE2949,[1]urls_output!$A:$B,2,FALSE)</f>
        <v>T</v>
      </c>
    </row>
    <row r="2950" spans="1:32" ht="15" customHeight="1">
      <c r="A2950">
        <v>2995</v>
      </c>
      <c r="B2950" t="s">
        <v>128</v>
      </c>
      <c r="C2950" s="25" t="s">
        <v>129</v>
      </c>
      <c r="D2950" t="s">
        <v>152</v>
      </c>
      <c r="E2950" t="s">
        <v>152</v>
      </c>
      <c r="F2950" t="s">
        <v>34</v>
      </c>
      <c r="G2950" t="s">
        <v>34</v>
      </c>
      <c r="H2950" t="s">
        <v>34</v>
      </c>
      <c r="I2950" t="s">
        <v>130</v>
      </c>
      <c r="J2950" t="s">
        <v>131</v>
      </c>
      <c r="K2950" t="s">
        <v>37</v>
      </c>
      <c r="P2950" t="s">
        <v>2907</v>
      </c>
      <c r="Q2950" t="s">
        <v>41</v>
      </c>
      <c r="R2950" t="s">
        <v>3525</v>
      </c>
      <c r="S2950" s="31" t="s">
        <v>3526</v>
      </c>
      <c r="T2950" t="s">
        <v>63</v>
      </c>
      <c r="U2950" t="s">
        <v>138</v>
      </c>
      <c r="W2950">
        <v>2018</v>
      </c>
      <c r="X2950" t="s">
        <v>46</v>
      </c>
      <c r="Z2950" s="2"/>
      <c r="AA2950" t="s">
        <v>3527</v>
      </c>
      <c r="AB2950" t="str">
        <f t="shared" si="82"/>
        <v>JPN_Okinawa_Animalia_Fauna_2018.xlsx</v>
      </c>
      <c r="AC2950" s="8"/>
      <c r="AD2950" t="s">
        <v>3528</v>
      </c>
      <c r="AE2950" t="s">
        <v>3525</v>
      </c>
      <c r="AF2950" t="str">
        <f>VLOOKUP(AE2950,[1]urls_output!$A:$B,2,FALSE)</f>
        <v>T</v>
      </c>
    </row>
    <row r="2951" spans="1:32" ht="15" customHeight="1">
      <c r="A2951">
        <v>2996</v>
      </c>
      <c r="B2951" t="s">
        <v>128</v>
      </c>
      <c r="C2951" s="25" t="s">
        <v>129</v>
      </c>
      <c r="D2951" t="s">
        <v>152</v>
      </c>
      <c r="E2951" t="s">
        <v>152</v>
      </c>
      <c r="F2951" t="s">
        <v>34</v>
      </c>
      <c r="G2951" t="s">
        <v>34</v>
      </c>
      <c r="H2951" t="s">
        <v>34</v>
      </c>
      <c r="I2951" t="s">
        <v>130</v>
      </c>
      <c r="J2951" t="s">
        <v>131</v>
      </c>
      <c r="K2951" t="s">
        <v>96</v>
      </c>
      <c r="P2951" t="s">
        <v>3821</v>
      </c>
      <c r="Q2951" t="s">
        <v>41</v>
      </c>
      <c r="R2951" t="s">
        <v>3525</v>
      </c>
      <c r="S2951" s="31" t="s">
        <v>3526</v>
      </c>
      <c r="T2951" t="s">
        <v>63</v>
      </c>
      <c r="U2951" t="s">
        <v>138</v>
      </c>
      <c r="W2951">
        <v>2018</v>
      </c>
      <c r="X2951" t="s">
        <v>46</v>
      </c>
      <c r="Z2951" s="2"/>
      <c r="AA2951" t="s">
        <v>3527</v>
      </c>
      <c r="AB2951" t="str">
        <f t="shared" si="82"/>
        <v>JPN_Okinawa_Plantae_Flora_2018.xlsx</v>
      </c>
      <c r="AC2951" s="8"/>
      <c r="AD2951" t="s">
        <v>4511</v>
      </c>
      <c r="AE2951" t="s">
        <v>3525</v>
      </c>
      <c r="AF2951" t="str">
        <f>VLOOKUP(AE2951,[1]urls_output!$A:$B,2,FALSE)</f>
        <v>T</v>
      </c>
    </row>
    <row r="2952" spans="1:32" ht="15" customHeight="1">
      <c r="A2952">
        <v>2997</v>
      </c>
      <c r="B2952" t="s">
        <v>128</v>
      </c>
      <c r="C2952" s="25" t="s">
        <v>129</v>
      </c>
      <c r="D2952" t="s">
        <v>152</v>
      </c>
      <c r="E2952" t="s">
        <v>152</v>
      </c>
      <c r="F2952" t="s">
        <v>34</v>
      </c>
      <c r="G2952" t="s">
        <v>34</v>
      </c>
      <c r="H2952" t="s">
        <v>34</v>
      </c>
      <c r="I2952" t="s">
        <v>130</v>
      </c>
      <c r="J2952" t="s">
        <v>131</v>
      </c>
      <c r="K2952" t="s">
        <v>89</v>
      </c>
      <c r="P2952" t="s">
        <v>89</v>
      </c>
      <c r="Q2952" t="s">
        <v>41</v>
      </c>
      <c r="R2952" t="s">
        <v>3525</v>
      </c>
      <c r="S2952" s="31" t="s">
        <v>3526</v>
      </c>
      <c r="T2952" t="s">
        <v>63</v>
      </c>
      <c r="U2952" t="s">
        <v>138</v>
      </c>
      <c r="W2952">
        <v>2018</v>
      </c>
      <c r="X2952" t="s">
        <v>46</v>
      </c>
      <c r="Z2952" s="2"/>
      <c r="AA2952" t="s">
        <v>3527</v>
      </c>
      <c r="AB2952" t="str">
        <f t="shared" si="82"/>
        <v>JPN_Okinawa_Fungi_Fungi_2018.xlsx</v>
      </c>
      <c r="AC2952" s="8"/>
      <c r="AD2952" t="s">
        <v>5385</v>
      </c>
      <c r="AE2952" t="s">
        <v>3525</v>
      </c>
      <c r="AF2952" t="str">
        <f>VLOOKUP(AE2952,[1]urls_output!$A:$B,2,FALSE)</f>
        <v>T</v>
      </c>
    </row>
    <row r="2953" spans="1:32" ht="15" customHeight="1">
      <c r="A2953">
        <v>2998</v>
      </c>
      <c r="B2953" t="s">
        <v>128</v>
      </c>
      <c r="C2953" s="25" t="s">
        <v>129</v>
      </c>
      <c r="D2953" t="s">
        <v>784</v>
      </c>
      <c r="E2953" t="s">
        <v>784</v>
      </c>
      <c r="F2953" t="s">
        <v>34</v>
      </c>
      <c r="G2953" t="s">
        <v>34</v>
      </c>
      <c r="H2953" t="s">
        <v>34</v>
      </c>
      <c r="I2953" t="s">
        <v>130</v>
      </c>
      <c r="J2953" t="s">
        <v>131</v>
      </c>
      <c r="K2953" t="s">
        <v>96</v>
      </c>
      <c r="P2953" t="s">
        <v>3821</v>
      </c>
      <c r="Q2953" t="s">
        <v>41</v>
      </c>
      <c r="R2953" t="s">
        <v>785</v>
      </c>
      <c r="S2953" s="31" t="s">
        <v>786</v>
      </c>
      <c r="T2953" t="s">
        <v>44</v>
      </c>
      <c r="U2953" t="s">
        <v>138</v>
      </c>
      <c r="W2953">
        <v>2001</v>
      </c>
      <c r="X2953" t="s">
        <v>46</v>
      </c>
      <c r="Z2953" s="2"/>
      <c r="AB2953" t="str">
        <f t="shared" si="82"/>
        <v>JPN_Hokkaido_Plantae_Flora_2001.pdf</v>
      </c>
      <c r="AC2953" s="8"/>
      <c r="AD2953" t="s">
        <v>4512</v>
      </c>
      <c r="AE2953" t="s">
        <v>785</v>
      </c>
      <c r="AF2953" t="str">
        <f>VLOOKUP(AE2953,[1]urls_output!$A:$B,2,FALSE)</f>
        <v>T</v>
      </c>
    </row>
    <row r="2954" spans="1:32" ht="15" customHeight="1">
      <c r="A2954">
        <v>2999</v>
      </c>
      <c r="B2954" t="s">
        <v>128</v>
      </c>
      <c r="C2954" s="25" t="s">
        <v>129</v>
      </c>
      <c r="D2954" t="s">
        <v>784</v>
      </c>
      <c r="E2954" t="s">
        <v>784</v>
      </c>
      <c r="F2954" t="s">
        <v>34</v>
      </c>
      <c r="G2954" t="s">
        <v>34</v>
      </c>
      <c r="H2954" t="s">
        <v>34</v>
      </c>
      <c r="I2954" t="s">
        <v>130</v>
      </c>
      <c r="J2954" t="s">
        <v>131</v>
      </c>
      <c r="K2954" t="s">
        <v>37</v>
      </c>
      <c r="L2954" t="s">
        <v>177</v>
      </c>
      <c r="M2954" t="s">
        <v>178</v>
      </c>
      <c r="N2954" t="s">
        <v>903</v>
      </c>
      <c r="P2954" t="s">
        <v>5979</v>
      </c>
      <c r="Q2954" t="s">
        <v>41</v>
      </c>
      <c r="R2954" t="s">
        <v>785</v>
      </c>
      <c r="S2954" s="31" t="s">
        <v>786</v>
      </c>
      <c r="T2954" t="s">
        <v>44</v>
      </c>
      <c r="U2954" t="s">
        <v>138</v>
      </c>
      <c r="W2954">
        <v>2001</v>
      </c>
      <c r="X2954" t="s">
        <v>46</v>
      </c>
      <c r="Z2954" s="2"/>
      <c r="AB2954" t="str">
        <f t="shared" si="82"/>
        <v>JPN_Hokkaido_Animalia_Mammals_2001.pdf</v>
      </c>
      <c r="AC2954" s="8"/>
      <c r="AD2954" t="s">
        <v>6280</v>
      </c>
      <c r="AE2954" t="s">
        <v>785</v>
      </c>
      <c r="AF2954" t="str">
        <f>VLOOKUP(AE2954,[1]urls_output!$A:$B,2,FALSE)</f>
        <v>T</v>
      </c>
    </row>
    <row r="2955" spans="1:32" ht="15" customHeight="1">
      <c r="A2955">
        <v>3000</v>
      </c>
      <c r="B2955" t="s">
        <v>128</v>
      </c>
      <c r="C2955" s="25" t="s">
        <v>129</v>
      </c>
      <c r="D2955" t="s">
        <v>784</v>
      </c>
      <c r="E2955" t="s">
        <v>784</v>
      </c>
      <c r="F2955" t="s">
        <v>34</v>
      </c>
      <c r="G2955" t="s">
        <v>34</v>
      </c>
      <c r="H2955" t="s">
        <v>34</v>
      </c>
      <c r="I2955" t="s">
        <v>130</v>
      </c>
      <c r="J2955" t="s">
        <v>131</v>
      </c>
      <c r="K2955" t="s">
        <v>37</v>
      </c>
      <c r="L2955" t="s">
        <v>177</v>
      </c>
      <c r="M2955" t="s">
        <v>178</v>
      </c>
      <c r="N2955" t="s">
        <v>812</v>
      </c>
      <c r="P2955" t="s">
        <v>1146</v>
      </c>
      <c r="Q2955" t="s">
        <v>41</v>
      </c>
      <c r="R2955" t="s">
        <v>785</v>
      </c>
      <c r="S2955" s="31" t="s">
        <v>786</v>
      </c>
      <c r="T2955" t="s">
        <v>44</v>
      </c>
      <c r="U2955" t="s">
        <v>138</v>
      </c>
      <c r="W2955">
        <v>2001</v>
      </c>
      <c r="X2955" t="s">
        <v>46</v>
      </c>
      <c r="Z2955" s="2"/>
      <c r="AB2955" t="str">
        <f t="shared" si="82"/>
        <v>JPN_Hokkaido_Animalia_Birds_2001.pdf</v>
      </c>
      <c r="AC2955" s="8"/>
      <c r="AD2955" t="s">
        <v>1510</v>
      </c>
      <c r="AE2955" t="s">
        <v>785</v>
      </c>
      <c r="AF2955" t="str">
        <f>VLOOKUP(AE2955,[1]urls_output!$A:$B,2,FALSE)</f>
        <v>T</v>
      </c>
    </row>
    <row r="2956" spans="1:32" ht="15" customHeight="1">
      <c r="A2956">
        <v>3001</v>
      </c>
      <c r="B2956" t="s">
        <v>128</v>
      </c>
      <c r="C2956" s="25" t="s">
        <v>129</v>
      </c>
      <c r="D2956" t="s">
        <v>784</v>
      </c>
      <c r="E2956" t="s">
        <v>784</v>
      </c>
      <c r="F2956" t="s">
        <v>34</v>
      </c>
      <c r="G2956" t="s">
        <v>34</v>
      </c>
      <c r="H2956" t="s">
        <v>34</v>
      </c>
      <c r="I2956" t="s">
        <v>130</v>
      </c>
      <c r="J2956" t="s">
        <v>131</v>
      </c>
      <c r="K2956" t="s">
        <v>37</v>
      </c>
      <c r="L2956" t="s">
        <v>177</v>
      </c>
      <c r="M2956" t="s">
        <v>178</v>
      </c>
      <c r="N2956" t="s">
        <v>2291</v>
      </c>
      <c r="P2956" t="s">
        <v>7214</v>
      </c>
      <c r="Q2956" t="s">
        <v>41</v>
      </c>
      <c r="R2956" t="s">
        <v>785</v>
      </c>
      <c r="S2956" s="31" t="s">
        <v>786</v>
      </c>
      <c r="T2956" t="s">
        <v>44</v>
      </c>
      <c r="U2956" t="s">
        <v>138</v>
      </c>
      <c r="W2956">
        <v>2001</v>
      </c>
      <c r="X2956" t="s">
        <v>46</v>
      </c>
      <c r="Z2956" s="2"/>
      <c r="AB2956" t="str">
        <f t="shared" si="82"/>
        <v>JPN_Hokkaido_Animalia_Reptiles_2001.pdf</v>
      </c>
      <c r="AC2956" s="8"/>
      <c r="AD2956" t="s">
        <v>787</v>
      </c>
      <c r="AE2956" t="s">
        <v>785</v>
      </c>
      <c r="AF2956" t="str">
        <f>VLOOKUP(AE2956,[1]urls_output!$A:$B,2,FALSE)</f>
        <v>T</v>
      </c>
    </row>
    <row r="2957" spans="1:32" ht="15" customHeight="1">
      <c r="A2957">
        <v>3002</v>
      </c>
      <c r="B2957" t="s">
        <v>128</v>
      </c>
      <c r="C2957" s="25" t="s">
        <v>129</v>
      </c>
      <c r="D2957" t="s">
        <v>784</v>
      </c>
      <c r="E2957" t="s">
        <v>784</v>
      </c>
      <c r="F2957" t="s">
        <v>34</v>
      </c>
      <c r="G2957" t="s">
        <v>34</v>
      </c>
      <c r="H2957" t="s">
        <v>34</v>
      </c>
      <c r="I2957" t="s">
        <v>130</v>
      </c>
      <c r="J2957" t="s">
        <v>131</v>
      </c>
      <c r="K2957" t="s">
        <v>37</v>
      </c>
      <c r="L2957" t="s">
        <v>177</v>
      </c>
      <c r="M2957" t="s">
        <v>178</v>
      </c>
      <c r="N2957" t="s">
        <v>179</v>
      </c>
      <c r="P2957" t="s">
        <v>180</v>
      </c>
      <c r="Q2957" t="s">
        <v>41</v>
      </c>
      <c r="R2957" t="s">
        <v>785</v>
      </c>
      <c r="S2957" s="31" t="s">
        <v>786</v>
      </c>
      <c r="T2957" t="s">
        <v>44</v>
      </c>
      <c r="U2957" t="s">
        <v>138</v>
      </c>
      <c r="W2957">
        <v>2001</v>
      </c>
      <c r="X2957" t="s">
        <v>46</v>
      </c>
      <c r="Z2957" s="2"/>
      <c r="AB2957" t="str">
        <f t="shared" si="82"/>
        <v>JPN_Hokkaido_Animalia_Amphibians_2001.pdf</v>
      </c>
      <c r="AC2957" s="8"/>
      <c r="AD2957" t="s">
        <v>787</v>
      </c>
      <c r="AE2957" t="s">
        <v>785</v>
      </c>
      <c r="AF2957" t="str">
        <f>VLOOKUP(AE2957,[1]urls_output!$A:$B,2,FALSE)</f>
        <v>T</v>
      </c>
    </row>
    <row r="2958" spans="1:32" ht="15" customHeight="1">
      <c r="A2958">
        <v>3003</v>
      </c>
      <c r="B2958" t="s">
        <v>128</v>
      </c>
      <c r="C2958" s="25" t="s">
        <v>129</v>
      </c>
      <c r="D2958" t="s">
        <v>784</v>
      </c>
      <c r="E2958" t="s">
        <v>784</v>
      </c>
      <c r="F2958" t="s">
        <v>34</v>
      </c>
      <c r="G2958" t="s">
        <v>34</v>
      </c>
      <c r="H2958" t="s">
        <v>34</v>
      </c>
      <c r="I2958" t="s">
        <v>130</v>
      </c>
      <c r="J2958" t="s">
        <v>131</v>
      </c>
      <c r="K2958" t="s">
        <v>37</v>
      </c>
      <c r="L2958" t="s">
        <v>177</v>
      </c>
      <c r="M2958" t="s">
        <v>178</v>
      </c>
      <c r="P2958" t="s">
        <v>3709</v>
      </c>
      <c r="Q2958" t="s">
        <v>41</v>
      </c>
      <c r="R2958" t="s">
        <v>785</v>
      </c>
      <c r="S2958" s="31" t="s">
        <v>786</v>
      </c>
      <c r="T2958" t="s">
        <v>44</v>
      </c>
      <c r="U2958" t="s">
        <v>138</v>
      </c>
      <c r="W2958">
        <v>2001</v>
      </c>
      <c r="X2958" t="s">
        <v>46</v>
      </c>
      <c r="Z2958" s="2"/>
      <c r="AB2958" t="str">
        <f t="shared" si="82"/>
        <v>JPN_Hokkaido_Animalia_Fishes_2001.pdf</v>
      </c>
      <c r="AC2958" s="8"/>
      <c r="AD2958" t="s">
        <v>3802</v>
      </c>
      <c r="AE2958" t="s">
        <v>785</v>
      </c>
      <c r="AF2958" t="str">
        <f>VLOOKUP(AE2958,[1]urls_output!$A:$B,2,FALSE)</f>
        <v>T</v>
      </c>
    </row>
    <row r="2959" spans="1:32" ht="15" customHeight="1">
      <c r="A2959">
        <v>3004</v>
      </c>
      <c r="B2959" t="s">
        <v>128</v>
      </c>
      <c r="C2959" s="25" t="s">
        <v>129</v>
      </c>
      <c r="D2959" t="s">
        <v>784</v>
      </c>
      <c r="E2959" t="s">
        <v>784</v>
      </c>
      <c r="F2959" t="s">
        <v>34</v>
      </c>
      <c r="G2959" t="s">
        <v>34</v>
      </c>
      <c r="H2959" t="s">
        <v>34</v>
      </c>
      <c r="I2959" t="s">
        <v>130</v>
      </c>
      <c r="J2959" t="s">
        <v>131</v>
      </c>
      <c r="K2959" t="s">
        <v>37</v>
      </c>
      <c r="L2959" t="s">
        <v>38</v>
      </c>
      <c r="M2959" t="s">
        <v>55</v>
      </c>
      <c r="N2959" t="s">
        <v>56</v>
      </c>
      <c r="P2959" t="s">
        <v>5582</v>
      </c>
      <c r="Q2959" t="s">
        <v>41</v>
      </c>
      <c r="R2959" t="s">
        <v>785</v>
      </c>
      <c r="S2959" s="31" t="s">
        <v>786</v>
      </c>
      <c r="T2959" t="s">
        <v>44</v>
      </c>
      <c r="U2959" t="s">
        <v>138</v>
      </c>
      <c r="W2959">
        <v>2001</v>
      </c>
      <c r="X2959" t="s">
        <v>46</v>
      </c>
      <c r="Z2959" s="2"/>
      <c r="AB2959" t="str">
        <f t="shared" si="82"/>
        <v>JPN_Hokkaido_Animalia_Insects_2001.pdf</v>
      </c>
      <c r="AC2959" s="8"/>
      <c r="AD2959" t="s">
        <v>5606</v>
      </c>
      <c r="AE2959" t="s">
        <v>785</v>
      </c>
      <c r="AF2959" t="str">
        <f>VLOOKUP(AE2959,[1]urls_output!$A:$B,2,FALSE)</f>
        <v>T</v>
      </c>
    </row>
    <row r="2960" spans="1:32" ht="15" customHeight="1">
      <c r="A2960">
        <v>3005</v>
      </c>
      <c r="B2960" t="s">
        <v>2564</v>
      </c>
      <c r="C2960" s="25" t="s">
        <v>1059</v>
      </c>
      <c r="D2960" t="s">
        <v>34</v>
      </c>
      <c r="E2960" t="s">
        <v>34</v>
      </c>
      <c r="F2960" t="s">
        <v>34</v>
      </c>
      <c r="G2960" t="s">
        <v>34</v>
      </c>
      <c r="H2960" t="s">
        <v>34</v>
      </c>
      <c r="I2960" t="s">
        <v>1060</v>
      </c>
      <c r="J2960" t="s">
        <v>1061</v>
      </c>
      <c r="K2960" t="s">
        <v>37</v>
      </c>
      <c r="L2960" t="s">
        <v>177</v>
      </c>
      <c r="M2960" t="s">
        <v>178</v>
      </c>
      <c r="N2960" t="s">
        <v>2291</v>
      </c>
      <c r="O2960" t="s">
        <v>6420</v>
      </c>
      <c r="P2960" t="s">
        <v>7470</v>
      </c>
      <c r="Q2960" t="s">
        <v>41</v>
      </c>
      <c r="R2960" t="s">
        <v>2565</v>
      </c>
      <c r="S2960" s="31" t="s">
        <v>2566</v>
      </c>
      <c r="T2960" t="s">
        <v>2567</v>
      </c>
      <c r="U2960" t="s">
        <v>72</v>
      </c>
      <c r="W2960">
        <v>2022</v>
      </c>
      <c r="X2960" t="s">
        <v>46</v>
      </c>
      <c r="Z2960" s="2"/>
      <c r="AB2960" t="str">
        <f t="shared" si="82"/>
        <v>MDV_Animalia_Sea turtles_2022.website</v>
      </c>
      <c r="AC2960" s="5"/>
      <c r="AD2960" t="e">
        <v>#N/A</v>
      </c>
      <c r="AE2960" t="s">
        <v>2565</v>
      </c>
      <c r="AF2960" t="str">
        <f>VLOOKUP(AE2960,[1]urls_output!$A:$B,2,FALSE)</f>
        <v>T</v>
      </c>
    </row>
    <row r="2961" spans="1:32" ht="15" customHeight="1">
      <c r="A2961">
        <v>3006</v>
      </c>
      <c r="B2961" t="s">
        <v>2564</v>
      </c>
      <c r="C2961" s="25" t="s">
        <v>1059</v>
      </c>
      <c r="D2961" t="s">
        <v>34</v>
      </c>
      <c r="E2961" t="s">
        <v>34</v>
      </c>
      <c r="F2961" t="s">
        <v>34</v>
      </c>
      <c r="G2961" t="s">
        <v>34</v>
      </c>
      <c r="H2961" t="s">
        <v>34</v>
      </c>
      <c r="I2961" t="s">
        <v>1060</v>
      </c>
      <c r="J2961" t="s">
        <v>1061</v>
      </c>
      <c r="K2961" t="s">
        <v>37</v>
      </c>
      <c r="L2961" t="s">
        <v>2500</v>
      </c>
      <c r="M2961" t="s">
        <v>2546</v>
      </c>
      <c r="P2961" t="s">
        <v>2547</v>
      </c>
      <c r="Q2961" t="s">
        <v>41</v>
      </c>
      <c r="R2961" t="s">
        <v>2565</v>
      </c>
      <c r="S2961" s="31" t="s">
        <v>2566</v>
      </c>
      <c r="T2961" t="s">
        <v>2567</v>
      </c>
      <c r="U2961" t="s">
        <v>72</v>
      </c>
      <c r="W2961">
        <v>2022</v>
      </c>
      <c r="X2961" t="s">
        <v>46</v>
      </c>
      <c r="Z2961" s="2"/>
      <c r="AB2961" t="str">
        <f t="shared" si="82"/>
        <v>MDV_Animalia_Corals_2022.website</v>
      </c>
      <c r="AC2961" s="5"/>
      <c r="AD2961" t="e">
        <v>#N/A</v>
      </c>
      <c r="AE2961" t="s">
        <v>2565</v>
      </c>
      <c r="AF2961" t="str">
        <f>VLOOKUP(AE2961,[1]urls_output!$A:$B,2,FALSE)</f>
        <v>T</v>
      </c>
    </row>
    <row r="2962" spans="1:32" ht="15" customHeight="1">
      <c r="A2962">
        <v>3007</v>
      </c>
      <c r="B2962" t="s">
        <v>128</v>
      </c>
      <c r="C2962" s="25" t="s">
        <v>1062</v>
      </c>
      <c r="D2962" t="s">
        <v>34</v>
      </c>
      <c r="E2962" t="s">
        <v>34</v>
      </c>
      <c r="F2962" t="s">
        <v>34</v>
      </c>
      <c r="G2962" t="s">
        <v>34</v>
      </c>
      <c r="H2962" t="s">
        <v>34</v>
      </c>
      <c r="I2962" t="s">
        <v>1063</v>
      </c>
      <c r="J2962" t="s">
        <v>1064</v>
      </c>
      <c r="K2962" t="s">
        <v>37</v>
      </c>
      <c r="L2962" t="s">
        <v>177</v>
      </c>
      <c r="M2962" t="s">
        <v>178</v>
      </c>
      <c r="N2962" t="s">
        <v>903</v>
      </c>
      <c r="P2962" t="s">
        <v>5979</v>
      </c>
      <c r="Q2962" t="s">
        <v>41</v>
      </c>
      <c r="R2962" t="s">
        <v>6281</v>
      </c>
      <c r="S2962" s="31" t="s">
        <v>6282</v>
      </c>
      <c r="T2962" t="s">
        <v>44</v>
      </c>
      <c r="U2962" t="s">
        <v>72</v>
      </c>
      <c r="W2962">
        <v>2011</v>
      </c>
      <c r="X2962" t="s">
        <v>46</v>
      </c>
      <c r="Z2962" s="2"/>
      <c r="AB2962" t="str">
        <f t="shared" si="82"/>
        <v>NPL_Animalia_Mammals_2011.pdf</v>
      </c>
      <c r="AC2962" s="8"/>
      <c r="AD2962" t="s">
        <v>6283</v>
      </c>
      <c r="AE2962" t="s">
        <v>6281</v>
      </c>
      <c r="AF2962" t="str">
        <f>VLOOKUP(AE2962,[1]urls_output!$A:$B,2,FALSE)</f>
        <v>T</v>
      </c>
    </row>
    <row r="2963" spans="1:32" ht="15" customHeight="1">
      <c r="A2963">
        <v>3008</v>
      </c>
      <c r="B2963" t="s">
        <v>128</v>
      </c>
      <c r="C2963" s="25" t="s">
        <v>1062</v>
      </c>
      <c r="D2963" t="s">
        <v>34</v>
      </c>
      <c r="E2963" t="s">
        <v>34</v>
      </c>
      <c r="F2963" t="s">
        <v>34</v>
      </c>
      <c r="G2963" t="s">
        <v>34</v>
      </c>
      <c r="H2963" t="s">
        <v>34</v>
      </c>
      <c r="I2963" t="s">
        <v>1063</v>
      </c>
      <c r="J2963" t="s">
        <v>1064</v>
      </c>
      <c r="K2963" t="s">
        <v>37</v>
      </c>
      <c r="L2963" t="s">
        <v>177</v>
      </c>
      <c r="M2963" t="s">
        <v>178</v>
      </c>
      <c r="N2963" t="s">
        <v>812</v>
      </c>
      <c r="P2963" t="s">
        <v>1146</v>
      </c>
      <c r="Q2963" t="s">
        <v>41</v>
      </c>
      <c r="R2963" t="s">
        <v>1511</v>
      </c>
      <c r="S2963" s="31" t="s">
        <v>1512</v>
      </c>
      <c r="T2963" t="s">
        <v>44</v>
      </c>
      <c r="U2963" t="s">
        <v>72</v>
      </c>
      <c r="W2963">
        <v>2016</v>
      </c>
      <c r="X2963" t="s">
        <v>46</v>
      </c>
      <c r="Z2963" s="2"/>
      <c r="AB2963" t="str">
        <f t="shared" si="82"/>
        <v>NPL_Animalia_Birds_2016.pdf</v>
      </c>
      <c r="AC2963" s="8"/>
      <c r="AD2963" t="s">
        <v>1513</v>
      </c>
      <c r="AE2963" t="s">
        <v>1511</v>
      </c>
      <c r="AF2963" t="str">
        <f>VLOOKUP(AE2963,[1]urls_output!$A:$B,2,FALSE)</f>
        <v>T</v>
      </c>
    </row>
    <row r="2964" spans="1:32" ht="15" customHeight="1">
      <c r="A2964">
        <v>3009</v>
      </c>
      <c r="B2964" t="s">
        <v>128</v>
      </c>
      <c r="C2964" s="25" t="s">
        <v>1062</v>
      </c>
      <c r="D2964" t="s">
        <v>34</v>
      </c>
      <c r="E2964" t="s">
        <v>34</v>
      </c>
      <c r="F2964" t="s">
        <v>34</v>
      </c>
      <c r="G2964" t="s">
        <v>34</v>
      </c>
      <c r="H2964" t="s">
        <v>34</v>
      </c>
      <c r="I2964" t="s">
        <v>1063</v>
      </c>
      <c r="J2964" t="s">
        <v>1064</v>
      </c>
      <c r="K2964" t="s">
        <v>37</v>
      </c>
      <c r="L2964" t="s">
        <v>177</v>
      </c>
      <c r="M2964" t="s">
        <v>178</v>
      </c>
      <c r="N2964" t="s">
        <v>812</v>
      </c>
      <c r="P2964" t="s">
        <v>1146</v>
      </c>
      <c r="Q2964" t="s">
        <v>41</v>
      </c>
      <c r="R2964" t="s">
        <v>1514</v>
      </c>
      <c r="S2964" s="31" t="s">
        <v>1515</v>
      </c>
      <c r="T2964" t="s">
        <v>44</v>
      </c>
      <c r="U2964" t="s">
        <v>72</v>
      </c>
      <c r="W2964">
        <v>2010</v>
      </c>
      <c r="X2964" t="s">
        <v>46</v>
      </c>
      <c r="Z2964" s="2"/>
      <c r="AB2964" t="str">
        <f t="shared" si="82"/>
        <v>NPL_Animalia_Birds_2010.pdf</v>
      </c>
      <c r="AC2964" s="8"/>
      <c r="AD2964" t="s">
        <v>1516</v>
      </c>
      <c r="AE2964" s="1" t="s">
        <v>1514</v>
      </c>
      <c r="AF2964" t="s">
        <v>87</v>
      </c>
    </row>
    <row r="2965" spans="1:32" ht="15" customHeight="1">
      <c r="A2965">
        <v>3010</v>
      </c>
      <c r="B2965" t="s">
        <v>128</v>
      </c>
      <c r="C2965" s="25" t="s">
        <v>1517</v>
      </c>
      <c r="D2965" t="s">
        <v>34</v>
      </c>
      <c r="E2965" t="s">
        <v>34</v>
      </c>
      <c r="F2965" t="s">
        <v>34</v>
      </c>
      <c r="G2965" t="s">
        <v>34</v>
      </c>
      <c r="H2965" t="s">
        <v>34</v>
      </c>
      <c r="I2965" t="s">
        <v>1518</v>
      </c>
      <c r="J2965" t="s">
        <v>1519</v>
      </c>
      <c r="K2965" t="s">
        <v>37</v>
      </c>
      <c r="L2965" t="s">
        <v>177</v>
      </c>
      <c r="M2965" t="s">
        <v>178</v>
      </c>
      <c r="N2965" t="s">
        <v>812</v>
      </c>
      <c r="P2965" t="s">
        <v>1146</v>
      </c>
      <c r="Q2965" t="s">
        <v>41</v>
      </c>
      <c r="R2965" s="44" t="s">
        <v>1520</v>
      </c>
      <c r="S2965" s="31" t="s">
        <v>1521</v>
      </c>
      <c r="T2965" t="s">
        <v>44</v>
      </c>
      <c r="U2965" t="s">
        <v>72</v>
      </c>
      <c r="W2965">
        <v>2022</v>
      </c>
      <c r="X2965" t="s">
        <v>46</v>
      </c>
      <c r="Z2965" s="2"/>
      <c r="AA2965" t="s">
        <v>1522</v>
      </c>
      <c r="AB2965" t="str">
        <f t="shared" si="82"/>
        <v>KWT_Animalia_Birds_2022.pdf</v>
      </c>
      <c r="AC2965" s="8"/>
      <c r="AD2965" t="s">
        <v>1523</v>
      </c>
      <c r="AE2965" s="1" t="s">
        <v>1520</v>
      </c>
      <c r="AF2965" t="str">
        <f>VLOOKUP(AE2965,[1]urls_output!$A:$B,2,FALSE)</f>
        <v>T</v>
      </c>
    </row>
    <row r="2966" spans="1:32" ht="15" customHeight="1">
      <c r="A2966">
        <v>3011</v>
      </c>
      <c r="B2966" t="s">
        <v>128</v>
      </c>
      <c r="C2966" s="25" t="s">
        <v>3529</v>
      </c>
      <c r="D2966" t="s">
        <v>34</v>
      </c>
      <c r="E2966" t="s">
        <v>34</v>
      </c>
      <c r="F2966" t="s">
        <v>34</v>
      </c>
      <c r="G2966" t="s">
        <v>34</v>
      </c>
      <c r="H2966" t="s">
        <v>34</v>
      </c>
      <c r="I2966" t="s">
        <v>3530</v>
      </c>
      <c r="J2966" t="s">
        <v>3531</v>
      </c>
      <c r="K2966" t="s">
        <v>37</v>
      </c>
      <c r="P2966" t="s">
        <v>2907</v>
      </c>
      <c r="Q2966" t="s">
        <v>41</v>
      </c>
      <c r="R2966" t="s">
        <v>3532</v>
      </c>
      <c r="S2966" s="31" t="s">
        <v>3533</v>
      </c>
      <c r="T2966" t="s">
        <v>44</v>
      </c>
      <c r="U2966" t="s">
        <v>3534</v>
      </c>
      <c r="W2966">
        <v>2010</v>
      </c>
      <c r="X2966" t="s">
        <v>46</v>
      </c>
      <c r="Z2966" s="2"/>
      <c r="AA2966" t="s">
        <v>3535</v>
      </c>
      <c r="AB2966" t="str">
        <f t="shared" si="82"/>
        <v>ARM_Animalia_Fauna_2010.pdf</v>
      </c>
      <c r="AC2966" s="8"/>
      <c r="AD2966" t="s">
        <v>3536</v>
      </c>
      <c r="AE2966" t="s">
        <v>3532</v>
      </c>
      <c r="AF2966" t="s">
        <v>87</v>
      </c>
    </row>
    <row r="2967" spans="1:32" ht="15" customHeight="1">
      <c r="A2967">
        <v>3012</v>
      </c>
      <c r="B2967" t="s">
        <v>128</v>
      </c>
      <c r="C2967" s="25" t="s">
        <v>3529</v>
      </c>
      <c r="D2967" t="s">
        <v>34</v>
      </c>
      <c r="E2967" t="s">
        <v>34</v>
      </c>
      <c r="F2967" t="s">
        <v>34</v>
      </c>
      <c r="G2967" t="s">
        <v>34</v>
      </c>
      <c r="H2967" t="s">
        <v>34</v>
      </c>
      <c r="I2967" t="s">
        <v>3530</v>
      </c>
      <c r="J2967" t="s">
        <v>3531</v>
      </c>
      <c r="K2967" t="s">
        <v>96</v>
      </c>
      <c r="P2967" t="s">
        <v>3821</v>
      </c>
      <c r="Q2967" t="s">
        <v>41</v>
      </c>
      <c r="R2967" t="s">
        <v>3532</v>
      </c>
      <c r="S2967" s="31" t="s">
        <v>4513</v>
      </c>
      <c r="T2967" t="s">
        <v>44</v>
      </c>
      <c r="U2967" t="s">
        <v>3534</v>
      </c>
      <c r="W2967">
        <v>2010</v>
      </c>
      <c r="X2967" t="s">
        <v>46</v>
      </c>
      <c r="Z2967" s="2"/>
      <c r="AA2967" t="s">
        <v>3535</v>
      </c>
      <c r="AB2967" t="str">
        <f t="shared" si="82"/>
        <v>ARM_Plantae_Flora_2010.pdf</v>
      </c>
      <c r="AC2967" s="8"/>
      <c r="AD2967" t="s">
        <v>4514</v>
      </c>
      <c r="AE2967" s="1" t="s">
        <v>3532</v>
      </c>
      <c r="AF2967" t="s">
        <v>87</v>
      </c>
    </row>
    <row r="2968" spans="1:32" ht="15" customHeight="1">
      <c r="A2968">
        <v>3013</v>
      </c>
      <c r="B2968" t="s">
        <v>128</v>
      </c>
      <c r="C2968" s="25" t="s">
        <v>3529</v>
      </c>
      <c r="D2968" t="s">
        <v>34</v>
      </c>
      <c r="E2968" t="s">
        <v>34</v>
      </c>
      <c r="F2968" t="s">
        <v>34</v>
      </c>
      <c r="G2968" t="s">
        <v>34</v>
      </c>
      <c r="H2968" t="s">
        <v>34</v>
      </c>
      <c r="I2968" t="s">
        <v>3530</v>
      </c>
      <c r="J2968" t="s">
        <v>3531</v>
      </c>
      <c r="K2968" t="s">
        <v>96</v>
      </c>
      <c r="P2968" t="s">
        <v>5093</v>
      </c>
      <c r="Q2968" t="s">
        <v>41</v>
      </c>
      <c r="R2968" t="s">
        <v>3532</v>
      </c>
      <c r="S2968" s="31" t="s">
        <v>4513</v>
      </c>
      <c r="T2968" t="s">
        <v>44</v>
      </c>
      <c r="U2968" t="s">
        <v>3534</v>
      </c>
      <c r="W2968">
        <v>2010</v>
      </c>
      <c r="X2968" t="s">
        <v>46</v>
      </c>
      <c r="Z2968" s="2"/>
      <c r="AA2968" t="s">
        <v>5094</v>
      </c>
      <c r="AB2968" t="str">
        <f t="shared" si="82"/>
        <v>ARM_Plantae_Flora list_2010.pdf</v>
      </c>
      <c r="AC2968" s="8"/>
      <c r="AD2968" t="s">
        <v>5095</v>
      </c>
      <c r="AE2968" t="s">
        <v>3532</v>
      </c>
      <c r="AF2968" t="s">
        <v>87</v>
      </c>
    </row>
    <row r="2969" spans="1:32" ht="15" customHeight="1">
      <c r="A2969">
        <v>3014</v>
      </c>
      <c r="B2969" t="s">
        <v>128</v>
      </c>
      <c r="C2969" s="25" t="s">
        <v>34</v>
      </c>
      <c r="D2969" t="s">
        <v>34</v>
      </c>
      <c r="E2969" t="s">
        <v>34</v>
      </c>
      <c r="F2969" t="s">
        <v>34</v>
      </c>
      <c r="G2969" t="s">
        <v>5387</v>
      </c>
      <c r="H2969" t="s">
        <v>5388</v>
      </c>
      <c r="I2969" t="s">
        <v>8761</v>
      </c>
      <c r="J2969" t="s">
        <v>8762</v>
      </c>
      <c r="K2969" t="s">
        <v>37</v>
      </c>
      <c r="L2969" t="s">
        <v>177</v>
      </c>
      <c r="M2969" t="s">
        <v>178</v>
      </c>
      <c r="N2969" t="s">
        <v>812</v>
      </c>
      <c r="O2969" t="s">
        <v>5389</v>
      </c>
      <c r="P2969" t="s">
        <v>5389</v>
      </c>
      <c r="Q2969" t="s">
        <v>41</v>
      </c>
      <c r="R2969" t="s">
        <v>5390</v>
      </c>
      <c r="S2969" s="31" t="s">
        <v>5391</v>
      </c>
      <c r="T2969" t="s">
        <v>44</v>
      </c>
      <c r="U2969" t="s">
        <v>72</v>
      </c>
      <c r="W2969">
        <v>2008</v>
      </c>
      <c r="X2969" t="s">
        <v>46</v>
      </c>
      <c r="Z2969" s="2"/>
      <c r="AB2969" t="s">
        <v>5392</v>
      </c>
      <c r="AC2969" s="8"/>
      <c r="AD2969" t="s">
        <v>5393</v>
      </c>
      <c r="AE2969" t="s">
        <v>5390</v>
      </c>
      <c r="AF2969" t="str">
        <f>VLOOKUP(AE2969,[1]urls_output!$A:$B,2,FALSE)</f>
        <v>T</v>
      </c>
    </row>
    <row r="2970" spans="1:32" ht="15" customHeight="1">
      <c r="A2970">
        <v>3015</v>
      </c>
      <c r="B2970" t="s">
        <v>128</v>
      </c>
      <c r="C2970" s="25" t="s">
        <v>4515</v>
      </c>
      <c r="D2970" t="s">
        <v>34</v>
      </c>
      <c r="E2970" t="s">
        <v>34</v>
      </c>
      <c r="F2970" t="s">
        <v>34</v>
      </c>
      <c r="G2970" t="s">
        <v>34</v>
      </c>
      <c r="H2970" t="s">
        <v>34</v>
      </c>
      <c r="I2970" t="s">
        <v>4516</v>
      </c>
      <c r="J2970" t="s">
        <v>4517</v>
      </c>
      <c r="K2970" t="s">
        <v>96</v>
      </c>
      <c r="P2970" t="s">
        <v>3821</v>
      </c>
      <c r="Q2970" t="s">
        <v>41</v>
      </c>
      <c r="R2970" t="s">
        <v>4518</v>
      </c>
      <c r="S2970" s="31" t="s">
        <v>4519</v>
      </c>
      <c r="T2970" t="s">
        <v>44</v>
      </c>
      <c r="U2970" t="s">
        <v>72</v>
      </c>
      <c r="W2970">
        <v>2014</v>
      </c>
      <c r="X2970" t="s">
        <v>46</v>
      </c>
      <c r="Z2970" s="2"/>
      <c r="AB2970" t="str">
        <f t="shared" ref="AB2970:AB2992" si="83">IF(D2970="NA",   I2970&amp;"_"&amp;K2970&amp;"_"&amp;P2970&amp;"_"&amp;W2970&amp;"."&amp;T2970, I2970&amp;"_"&amp;D2970&amp;"_"&amp;K2970&amp;"_"&amp;P2970&amp;"_"&amp;W2970&amp;"."&amp;T2970)</f>
        <v>JOR_Plantae_Flora_2014.pdf</v>
      </c>
      <c r="AC2970" s="8"/>
      <c r="AD2970" t="s">
        <v>4520</v>
      </c>
      <c r="AE2970" t="s">
        <v>4518</v>
      </c>
      <c r="AF2970" t="s">
        <v>87</v>
      </c>
    </row>
    <row r="2971" spans="1:32" ht="15" customHeight="1">
      <c r="A2971">
        <v>3016</v>
      </c>
      <c r="B2971" t="s">
        <v>128</v>
      </c>
      <c r="C2971" s="25" t="s">
        <v>4515</v>
      </c>
      <c r="D2971" t="s">
        <v>34</v>
      </c>
      <c r="E2971" t="s">
        <v>34</v>
      </c>
      <c r="F2971" t="s">
        <v>34</v>
      </c>
      <c r="G2971" t="s">
        <v>34</v>
      </c>
      <c r="H2971" t="s">
        <v>34</v>
      </c>
      <c r="I2971" t="s">
        <v>4516</v>
      </c>
      <c r="J2971" t="s">
        <v>4517</v>
      </c>
      <c r="K2971" t="s">
        <v>96</v>
      </c>
      <c r="P2971" t="s">
        <v>3821</v>
      </c>
      <c r="Q2971" t="s">
        <v>41</v>
      </c>
      <c r="R2971" t="s">
        <v>4518</v>
      </c>
      <c r="S2971" s="31" t="s">
        <v>4521</v>
      </c>
      <c r="T2971" t="s">
        <v>44</v>
      </c>
      <c r="U2971" t="s">
        <v>72</v>
      </c>
      <c r="W2971">
        <v>2017</v>
      </c>
      <c r="X2971" t="s">
        <v>46</v>
      </c>
      <c r="Z2971" s="2"/>
      <c r="AB2971" t="str">
        <f t="shared" si="83"/>
        <v>JOR_Plantae_Flora_2017.pdf</v>
      </c>
      <c r="AC2971" s="8"/>
      <c r="AD2971" t="s">
        <v>4522</v>
      </c>
      <c r="AE2971" s="1" t="s">
        <v>4518</v>
      </c>
      <c r="AF2971" t="s">
        <v>87</v>
      </c>
    </row>
    <row r="2972" spans="1:32" ht="15" customHeight="1">
      <c r="A2972">
        <v>3017</v>
      </c>
      <c r="B2972" t="s">
        <v>128</v>
      </c>
      <c r="C2972" s="25" t="s">
        <v>2180</v>
      </c>
      <c r="D2972" t="s">
        <v>34</v>
      </c>
      <c r="E2972" t="s">
        <v>34</v>
      </c>
      <c r="F2972" t="s">
        <v>34</v>
      </c>
      <c r="G2972" t="s">
        <v>34</v>
      </c>
      <c r="H2972" t="s">
        <v>34</v>
      </c>
      <c r="I2972" t="s">
        <v>2181</v>
      </c>
      <c r="J2972" t="s">
        <v>2182</v>
      </c>
      <c r="K2972" t="s">
        <v>37</v>
      </c>
      <c r="L2972" t="s">
        <v>38</v>
      </c>
      <c r="M2972" t="s">
        <v>55</v>
      </c>
      <c r="N2972" t="s">
        <v>56</v>
      </c>
      <c r="O2972" t="s">
        <v>158</v>
      </c>
      <c r="P2972" t="s">
        <v>2050</v>
      </c>
      <c r="Q2972" t="s">
        <v>41</v>
      </c>
      <c r="R2972" t="s">
        <v>2232</v>
      </c>
      <c r="S2972" s="31" t="s">
        <v>2184</v>
      </c>
      <c r="T2972" t="s">
        <v>44</v>
      </c>
      <c r="U2972" t="s">
        <v>72</v>
      </c>
      <c r="W2972">
        <v>2011</v>
      </c>
      <c r="X2972" t="s">
        <v>46</v>
      </c>
      <c r="Z2972" s="2"/>
      <c r="AB2972" t="str">
        <f t="shared" si="83"/>
        <v>TUR_Animalia_Butterflies_2011.pdf</v>
      </c>
      <c r="AC2972" s="8"/>
      <c r="AD2972" t="s">
        <v>2185</v>
      </c>
      <c r="AE2972" t="s">
        <v>2232</v>
      </c>
      <c r="AF2972" t="s">
        <v>87</v>
      </c>
    </row>
    <row r="2973" spans="1:32" ht="15" customHeight="1">
      <c r="A2973">
        <v>3018</v>
      </c>
      <c r="B2973" t="s">
        <v>128</v>
      </c>
      <c r="C2973" s="25" t="s">
        <v>2180</v>
      </c>
      <c r="D2973" t="s">
        <v>34</v>
      </c>
      <c r="E2973" t="s">
        <v>34</v>
      </c>
      <c r="F2973" t="s">
        <v>34</v>
      </c>
      <c r="G2973" t="s">
        <v>34</v>
      </c>
      <c r="H2973" t="s">
        <v>34</v>
      </c>
      <c r="I2973" t="s">
        <v>2181</v>
      </c>
      <c r="J2973" t="s">
        <v>2182</v>
      </c>
      <c r="K2973" t="s">
        <v>96</v>
      </c>
      <c r="N2973" t="s">
        <v>7555</v>
      </c>
      <c r="P2973" t="s">
        <v>7556</v>
      </c>
      <c r="Q2973" t="s">
        <v>41</v>
      </c>
      <c r="R2973" t="s">
        <v>7557</v>
      </c>
      <c r="S2973" s="31" t="s">
        <v>7558</v>
      </c>
      <c r="T2973" t="s">
        <v>44</v>
      </c>
      <c r="U2973" t="s">
        <v>72</v>
      </c>
      <c r="W2973">
        <v>2022</v>
      </c>
      <c r="X2973" t="s">
        <v>46</v>
      </c>
      <c r="Z2973" s="2"/>
      <c r="AB2973" t="str">
        <f t="shared" si="83"/>
        <v>TUR_Plantae_Sphagnum mosses_2022.pdf</v>
      </c>
      <c r="AC2973" s="8"/>
      <c r="AD2973" t="s">
        <v>7559</v>
      </c>
      <c r="AE2973" t="s">
        <v>7557</v>
      </c>
      <c r="AF2973" t="str">
        <f>VLOOKUP(AE2973,[1]urls_output!$A:$B,2,FALSE)</f>
        <v>T</v>
      </c>
    </row>
    <row r="2974" spans="1:32" ht="15" customHeight="1">
      <c r="A2974">
        <v>3019</v>
      </c>
      <c r="B2974" t="s">
        <v>128</v>
      </c>
      <c r="C2974" s="25" t="s">
        <v>1065</v>
      </c>
      <c r="D2974" t="s">
        <v>34</v>
      </c>
      <c r="E2974" t="s">
        <v>34</v>
      </c>
      <c r="F2974" t="s">
        <v>34</v>
      </c>
      <c r="G2974" t="s">
        <v>34</v>
      </c>
      <c r="H2974" t="s">
        <v>34</v>
      </c>
      <c r="I2974" t="s">
        <v>1066</v>
      </c>
      <c r="J2974" t="s">
        <v>1067</v>
      </c>
      <c r="K2974" t="s">
        <v>37</v>
      </c>
      <c r="L2974" t="s">
        <v>177</v>
      </c>
      <c r="M2974" t="s">
        <v>178</v>
      </c>
      <c r="N2974" t="s">
        <v>903</v>
      </c>
      <c r="P2974" t="s">
        <v>5979</v>
      </c>
      <c r="Q2974" t="s">
        <v>41</v>
      </c>
      <c r="R2974" s="9" t="s">
        <v>6284</v>
      </c>
      <c r="S2974" s="31" t="s">
        <v>6285</v>
      </c>
      <c r="T2974" t="s">
        <v>44</v>
      </c>
      <c r="U2974" t="s">
        <v>72</v>
      </c>
      <c r="W2974">
        <v>2004</v>
      </c>
      <c r="X2974" t="s">
        <v>46</v>
      </c>
      <c r="Z2974" s="2"/>
      <c r="AB2974" t="str">
        <f t="shared" si="83"/>
        <v>PAK_Animalia_Mammals_2004.pdf</v>
      </c>
      <c r="AC2974" s="8"/>
      <c r="AD2974" t="s">
        <v>6286</v>
      </c>
      <c r="AE2974" s="34" t="s">
        <v>6284</v>
      </c>
      <c r="AF2974" t="str">
        <f>VLOOKUP(AE2974,[1]urls_output!$A:$B,2,FALSE)</f>
        <v>T</v>
      </c>
    </row>
    <row r="2975" spans="1:32" ht="15" customHeight="1">
      <c r="A2975">
        <v>3020</v>
      </c>
      <c r="B2975" t="s">
        <v>128</v>
      </c>
      <c r="C2975" s="25" t="s">
        <v>1065</v>
      </c>
      <c r="D2975" t="s">
        <v>6287</v>
      </c>
      <c r="E2975" t="s">
        <v>6287</v>
      </c>
      <c r="F2975" t="s">
        <v>34</v>
      </c>
      <c r="G2975" t="s">
        <v>34</v>
      </c>
      <c r="H2975" t="s">
        <v>34</v>
      </c>
      <c r="I2975" t="s">
        <v>1066</v>
      </c>
      <c r="J2975" t="s">
        <v>1067</v>
      </c>
      <c r="K2975" t="s">
        <v>37</v>
      </c>
      <c r="L2975" t="s">
        <v>177</v>
      </c>
      <c r="M2975" t="s">
        <v>178</v>
      </c>
      <c r="N2975" t="s">
        <v>903</v>
      </c>
      <c r="P2975" t="s">
        <v>5979</v>
      </c>
      <c r="Q2975" t="s">
        <v>41</v>
      </c>
      <c r="R2975" t="s">
        <v>6288</v>
      </c>
      <c r="S2975" s="31" t="s">
        <v>6289</v>
      </c>
      <c r="T2975" t="s">
        <v>44</v>
      </c>
      <c r="U2975" t="s">
        <v>72</v>
      </c>
      <c r="W2975">
        <v>2007</v>
      </c>
      <c r="X2975" t="s">
        <v>46</v>
      </c>
      <c r="Z2975" s="2"/>
      <c r="AB2975" t="str">
        <f t="shared" si="83"/>
        <v>PAK_Baluchistan_Animalia_Mammals_2007.pdf</v>
      </c>
      <c r="AC2975" s="8"/>
      <c r="AD2975" t="s">
        <v>6290</v>
      </c>
      <c r="AE2975" t="s">
        <v>6288</v>
      </c>
      <c r="AF2975" t="str">
        <f>VLOOKUP(AE2975,[1]urls_output!$A:$B,2,FALSE)</f>
        <v>T</v>
      </c>
    </row>
    <row r="2976" spans="1:32" ht="15" customHeight="1">
      <c r="A2976">
        <v>3021</v>
      </c>
      <c r="B2976" t="s">
        <v>128</v>
      </c>
      <c r="C2976" s="25" t="s">
        <v>3537</v>
      </c>
      <c r="D2976" t="s">
        <v>34</v>
      </c>
      <c r="E2976" t="s">
        <v>34</v>
      </c>
      <c r="F2976" t="s">
        <v>34</v>
      </c>
      <c r="G2976" t="s">
        <v>34</v>
      </c>
      <c r="H2976" t="s">
        <v>34</v>
      </c>
      <c r="I2976" t="s">
        <v>3538</v>
      </c>
      <c r="J2976" t="s">
        <v>3539</v>
      </c>
      <c r="K2976" t="s">
        <v>37</v>
      </c>
      <c r="P2976" t="s">
        <v>2907</v>
      </c>
      <c r="Q2976" t="s">
        <v>41</v>
      </c>
      <c r="R2976" t="s">
        <v>3540</v>
      </c>
      <c r="S2976" s="31" t="s">
        <v>3541</v>
      </c>
      <c r="T2976" t="s">
        <v>44</v>
      </c>
      <c r="U2976" t="s">
        <v>532</v>
      </c>
      <c r="W2976">
        <v>2000</v>
      </c>
      <c r="X2976" t="s">
        <v>46</v>
      </c>
      <c r="Z2976" s="2"/>
      <c r="AB2976" t="str">
        <f t="shared" si="83"/>
        <v>HKG_Animalia_Fauna_2000.pdf</v>
      </c>
      <c r="AC2976" s="8"/>
      <c r="AD2976" t="s">
        <v>3542</v>
      </c>
      <c r="AE2976" t="s">
        <v>3540</v>
      </c>
      <c r="AF2976" t="s">
        <v>87</v>
      </c>
    </row>
    <row r="2977" spans="1:32" ht="15" customHeight="1">
      <c r="A2977">
        <v>3022</v>
      </c>
      <c r="B2977" t="s">
        <v>128</v>
      </c>
      <c r="C2977" s="25" t="s">
        <v>3537</v>
      </c>
      <c r="D2977" t="s">
        <v>34</v>
      </c>
      <c r="E2977" t="s">
        <v>34</v>
      </c>
      <c r="F2977" t="s">
        <v>34</v>
      </c>
      <c r="G2977" t="s">
        <v>34</v>
      </c>
      <c r="H2977" t="s">
        <v>34</v>
      </c>
      <c r="I2977" t="s">
        <v>3538</v>
      </c>
      <c r="J2977" t="s">
        <v>3539</v>
      </c>
      <c r="K2977" t="s">
        <v>96</v>
      </c>
      <c r="P2977" t="s">
        <v>3821</v>
      </c>
      <c r="Q2977" t="s">
        <v>41</v>
      </c>
      <c r="R2977" t="s">
        <v>3540</v>
      </c>
      <c r="S2977" s="31" t="s">
        <v>3541</v>
      </c>
      <c r="T2977" t="s">
        <v>4523</v>
      </c>
      <c r="U2977" t="s">
        <v>532</v>
      </c>
      <c r="W2977">
        <v>2000</v>
      </c>
      <c r="X2977" t="s">
        <v>46</v>
      </c>
      <c r="Z2977" s="2"/>
      <c r="AB2977" t="str">
        <f t="shared" si="83"/>
        <v xml:space="preserve">HKG_Plantae_Flora_2000.pdf </v>
      </c>
      <c r="AC2977" s="8"/>
      <c r="AD2977" t="e">
        <v>#N/A</v>
      </c>
      <c r="AE2977" s="1" t="s">
        <v>3540</v>
      </c>
      <c r="AF2977" t="s">
        <v>87</v>
      </c>
    </row>
    <row r="2978" spans="1:32" ht="15" customHeight="1">
      <c r="A2978">
        <v>3023</v>
      </c>
      <c r="B2978" t="s">
        <v>128</v>
      </c>
      <c r="C2978" s="25" t="s">
        <v>788</v>
      </c>
      <c r="D2978" t="s">
        <v>34</v>
      </c>
      <c r="E2978" t="s">
        <v>34</v>
      </c>
      <c r="F2978" t="s">
        <v>34</v>
      </c>
      <c r="G2978" t="s">
        <v>34</v>
      </c>
      <c r="H2978" t="s">
        <v>34</v>
      </c>
      <c r="I2978" t="s">
        <v>789</v>
      </c>
      <c r="J2978" t="s">
        <v>790</v>
      </c>
      <c r="K2978" t="s">
        <v>96</v>
      </c>
      <c r="P2978" t="s">
        <v>3821</v>
      </c>
      <c r="Q2978" t="s">
        <v>41</v>
      </c>
      <c r="R2978" t="s">
        <v>4524</v>
      </c>
      <c r="S2978" s="31" t="s">
        <v>4525</v>
      </c>
      <c r="T2978" t="s">
        <v>44</v>
      </c>
      <c r="U2978" t="s">
        <v>72</v>
      </c>
      <c r="W2978">
        <v>1999</v>
      </c>
      <c r="X2978" t="s">
        <v>46</v>
      </c>
      <c r="Z2978" s="2"/>
      <c r="AA2978" t="s">
        <v>4526</v>
      </c>
      <c r="AB2978" t="str">
        <f t="shared" si="83"/>
        <v>IRN_Plantae_Flora_1999.pdf</v>
      </c>
      <c r="AC2978" s="5"/>
      <c r="AD2978" t="e">
        <v>#N/A</v>
      </c>
      <c r="AE2978" t="s">
        <v>4524</v>
      </c>
      <c r="AF2978" t="str">
        <f>VLOOKUP(AE2978,[1]urls_output!$A:$B,2,FALSE)</f>
        <v>T</v>
      </c>
    </row>
    <row r="2979" spans="1:32" ht="15" customHeight="1">
      <c r="A2979">
        <v>3024</v>
      </c>
      <c r="B2979" t="s">
        <v>128</v>
      </c>
      <c r="C2979" s="25" t="s">
        <v>788</v>
      </c>
      <c r="D2979" t="s">
        <v>34</v>
      </c>
      <c r="E2979" t="s">
        <v>34</v>
      </c>
      <c r="F2979" t="s">
        <v>34</v>
      </c>
      <c r="G2979" t="s">
        <v>34</v>
      </c>
      <c r="H2979" t="s">
        <v>34</v>
      </c>
      <c r="I2979" t="s">
        <v>789</v>
      </c>
      <c r="J2979" t="s">
        <v>790</v>
      </c>
      <c r="K2979" t="s">
        <v>37</v>
      </c>
      <c r="L2979" t="s">
        <v>177</v>
      </c>
      <c r="M2979" t="s">
        <v>178</v>
      </c>
      <c r="N2979" t="s">
        <v>812</v>
      </c>
      <c r="P2979" t="s">
        <v>813</v>
      </c>
      <c r="Q2979" t="s">
        <v>41</v>
      </c>
      <c r="R2979" t="s">
        <v>814</v>
      </c>
      <c r="S2979" s="31" t="s">
        <v>815</v>
      </c>
      <c r="T2979" t="s">
        <v>44</v>
      </c>
      <c r="U2979" t="s">
        <v>72</v>
      </c>
      <c r="W2979">
        <v>2016</v>
      </c>
      <c r="X2979" t="s">
        <v>46</v>
      </c>
      <c r="Z2979" s="2"/>
      <c r="AB2979" t="str">
        <f t="shared" si="83"/>
        <v>IRN_Animalia_Anatidae_2016.pdf</v>
      </c>
      <c r="AC2979" s="8"/>
      <c r="AD2979" t="s">
        <v>816</v>
      </c>
      <c r="AE2979" s="1" t="s">
        <v>814</v>
      </c>
      <c r="AF2979" t="s">
        <v>87</v>
      </c>
    </row>
    <row r="2980" spans="1:32" ht="15" customHeight="1">
      <c r="A2980">
        <v>3025</v>
      </c>
      <c r="B2980" t="s">
        <v>128</v>
      </c>
      <c r="C2980" s="25" t="s">
        <v>788</v>
      </c>
      <c r="D2980" t="s">
        <v>34</v>
      </c>
      <c r="E2980" t="s">
        <v>34</v>
      </c>
      <c r="F2980" t="s">
        <v>34</v>
      </c>
      <c r="G2980" t="s">
        <v>34</v>
      </c>
      <c r="H2980" t="s">
        <v>34</v>
      </c>
      <c r="I2980" t="s">
        <v>789</v>
      </c>
      <c r="J2980" t="s">
        <v>790</v>
      </c>
      <c r="K2980" t="s">
        <v>37</v>
      </c>
      <c r="L2980" t="s">
        <v>177</v>
      </c>
      <c r="M2980" t="s">
        <v>178</v>
      </c>
      <c r="N2980" t="s">
        <v>179</v>
      </c>
      <c r="P2980" t="s">
        <v>180</v>
      </c>
      <c r="Q2980" t="s">
        <v>41</v>
      </c>
      <c r="R2980" t="s">
        <v>791</v>
      </c>
      <c r="S2980" s="31" t="s">
        <v>792</v>
      </c>
      <c r="T2980" t="s">
        <v>44</v>
      </c>
      <c r="U2980" t="s">
        <v>72</v>
      </c>
      <c r="W2980">
        <v>2023</v>
      </c>
      <c r="X2980" t="s">
        <v>46</v>
      </c>
      <c r="Z2980" s="2"/>
      <c r="AB2980" t="str">
        <f t="shared" si="83"/>
        <v>IRN_Animalia_Amphibians_2023.pdf</v>
      </c>
      <c r="AC2980" s="5"/>
      <c r="AD2980" t="e">
        <v>#N/A</v>
      </c>
      <c r="AE2980" s="1" t="s">
        <v>791</v>
      </c>
      <c r="AF2980" t="s">
        <v>87</v>
      </c>
    </row>
    <row r="2981" spans="1:32" ht="15" customHeight="1">
      <c r="A2981">
        <v>3026</v>
      </c>
      <c r="B2981" t="s">
        <v>128</v>
      </c>
      <c r="C2981" s="25" t="s">
        <v>5252</v>
      </c>
      <c r="D2981" t="s">
        <v>34</v>
      </c>
      <c r="E2981" t="s">
        <v>34</v>
      </c>
      <c r="F2981" t="s">
        <v>34</v>
      </c>
      <c r="G2981" t="s">
        <v>34</v>
      </c>
      <c r="H2981" t="s">
        <v>34</v>
      </c>
      <c r="I2981" t="s">
        <v>5253</v>
      </c>
      <c r="J2981" t="s">
        <v>5254</v>
      </c>
      <c r="K2981" t="s">
        <v>37</v>
      </c>
      <c r="L2981" t="s">
        <v>177</v>
      </c>
      <c r="P2981" t="s">
        <v>5166</v>
      </c>
      <c r="Q2981" t="s">
        <v>41</v>
      </c>
      <c r="R2981" t="s">
        <v>5255</v>
      </c>
      <c r="S2981" s="31" t="s">
        <v>5256</v>
      </c>
      <c r="T2981" t="s">
        <v>44</v>
      </c>
      <c r="U2981" t="s">
        <v>72</v>
      </c>
      <c r="W2981">
        <v>2023</v>
      </c>
      <c r="X2981" t="s">
        <v>46</v>
      </c>
      <c r="Z2981" s="2"/>
      <c r="AB2981" t="str">
        <f t="shared" si="83"/>
        <v>SYR_Animalia_Freshwater Fishes_2023.pdf</v>
      </c>
      <c r="AC2981" s="5"/>
      <c r="AD2981" t="e">
        <v>#N/A</v>
      </c>
      <c r="AE2981" s="1" t="s">
        <v>5255</v>
      </c>
      <c r="AF2981" t="s">
        <v>87</v>
      </c>
    </row>
    <row r="2982" spans="1:32" ht="15" customHeight="1">
      <c r="A2982">
        <v>3027</v>
      </c>
      <c r="B2982" t="s">
        <v>128</v>
      </c>
      <c r="C2982" s="25" t="s">
        <v>3543</v>
      </c>
      <c r="D2982" t="s">
        <v>34</v>
      </c>
      <c r="E2982" t="s">
        <v>34</v>
      </c>
      <c r="F2982" t="s">
        <v>34</v>
      </c>
      <c r="G2982" t="s">
        <v>34</v>
      </c>
      <c r="H2982" t="s">
        <v>34</v>
      </c>
      <c r="I2982" t="s">
        <v>3544</v>
      </c>
      <c r="J2982" t="s">
        <v>3545</v>
      </c>
      <c r="K2982" t="s">
        <v>96</v>
      </c>
      <c r="P2982" t="s">
        <v>3821</v>
      </c>
      <c r="Q2982" t="s">
        <v>41</v>
      </c>
      <c r="R2982" t="s">
        <v>4527</v>
      </c>
      <c r="S2982" s="31" t="s">
        <v>4528</v>
      </c>
      <c r="T2982" t="s">
        <v>44</v>
      </c>
      <c r="U2982" t="s">
        <v>72</v>
      </c>
      <c r="W2982">
        <v>2020</v>
      </c>
      <c r="X2982" t="s">
        <v>46</v>
      </c>
      <c r="Z2982" s="2"/>
      <c r="AB2982" t="str">
        <f t="shared" si="83"/>
        <v>TJK_Plantae_Flora_2020.pdf</v>
      </c>
      <c r="AC2982" s="8"/>
      <c r="AD2982" t="e">
        <v>#N/A</v>
      </c>
      <c r="AE2982" t="s">
        <v>4527</v>
      </c>
      <c r="AF2982" t="str">
        <f>VLOOKUP(AE2982,[1]urls_output!$A:$B,2,FALSE)</f>
        <v>T</v>
      </c>
    </row>
    <row r="2983" spans="1:32" ht="15" customHeight="1">
      <c r="A2983">
        <v>3028</v>
      </c>
      <c r="B2983" t="s">
        <v>128</v>
      </c>
      <c r="C2983" s="25" t="s">
        <v>3543</v>
      </c>
      <c r="D2983" t="s">
        <v>34</v>
      </c>
      <c r="E2983" t="s">
        <v>34</v>
      </c>
      <c r="F2983" t="s">
        <v>34</v>
      </c>
      <c r="G2983" t="s">
        <v>34</v>
      </c>
      <c r="H2983" t="s">
        <v>34</v>
      </c>
      <c r="I2983" t="s">
        <v>3544</v>
      </c>
      <c r="J2983" t="s">
        <v>3545</v>
      </c>
      <c r="K2983" t="s">
        <v>96</v>
      </c>
      <c r="P2983" t="s">
        <v>3821</v>
      </c>
      <c r="Q2983" t="s">
        <v>41</v>
      </c>
      <c r="R2983" t="s">
        <v>3546</v>
      </c>
      <c r="S2983" s="31" t="s">
        <v>3547</v>
      </c>
      <c r="T2983" t="s">
        <v>44</v>
      </c>
      <c r="U2983" t="s">
        <v>3548</v>
      </c>
      <c r="W2983">
        <v>2014</v>
      </c>
      <c r="X2983" t="s">
        <v>46</v>
      </c>
      <c r="Z2983" s="2"/>
      <c r="AA2983" t="s">
        <v>3549</v>
      </c>
      <c r="AB2983" t="str">
        <f t="shared" si="83"/>
        <v>TJK_Plantae_Flora_2014.pdf</v>
      </c>
      <c r="AC2983" s="8"/>
      <c r="AD2983" t="e">
        <v>#N/A</v>
      </c>
      <c r="AE2983" t="s">
        <v>3546</v>
      </c>
      <c r="AF2983" t="str">
        <f>VLOOKUP(AE2983,[1]urls_output!$A:$B,2,FALSE)</f>
        <v>T</v>
      </c>
    </row>
    <row r="2984" spans="1:32" ht="15" customHeight="1">
      <c r="A2984">
        <v>3029</v>
      </c>
      <c r="B2984" t="s">
        <v>128</v>
      </c>
      <c r="C2984" s="25" t="s">
        <v>3543</v>
      </c>
      <c r="D2984" t="s">
        <v>34</v>
      </c>
      <c r="E2984" t="s">
        <v>34</v>
      </c>
      <c r="F2984" t="s">
        <v>34</v>
      </c>
      <c r="G2984" t="s">
        <v>34</v>
      </c>
      <c r="H2984" t="s">
        <v>34</v>
      </c>
      <c r="I2984" t="s">
        <v>3544</v>
      </c>
      <c r="J2984" t="s">
        <v>3545</v>
      </c>
      <c r="K2984" t="s">
        <v>37</v>
      </c>
      <c r="P2984" t="s">
        <v>2907</v>
      </c>
      <c r="Q2984" t="s">
        <v>41</v>
      </c>
      <c r="R2984" t="s">
        <v>3546</v>
      </c>
      <c r="S2984" s="31" t="s">
        <v>3547</v>
      </c>
      <c r="T2984" t="s">
        <v>44</v>
      </c>
      <c r="U2984" t="s">
        <v>3548</v>
      </c>
      <c r="W2984">
        <v>2014</v>
      </c>
      <c r="X2984" t="s">
        <v>46</v>
      </c>
      <c r="Z2984" s="2"/>
      <c r="AA2984" t="s">
        <v>3549</v>
      </c>
      <c r="AB2984" t="str">
        <f t="shared" si="83"/>
        <v>TJK_Animalia_Fauna_2014.pdf</v>
      </c>
      <c r="AC2984" s="8"/>
      <c r="AD2984" t="e">
        <v>#N/A</v>
      </c>
      <c r="AE2984" t="s">
        <v>3546</v>
      </c>
      <c r="AF2984" t="str">
        <f>VLOOKUP(AE2984,[1]urls_output!$A:$B,2,FALSE)</f>
        <v>T</v>
      </c>
    </row>
    <row r="2985" spans="1:32" ht="15" customHeight="1">
      <c r="A2985">
        <v>3030</v>
      </c>
      <c r="B2985" t="s">
        <v>128</v>
      </c>
      <c r="C2985" s="25" t="s">
        <v>3550</v>
      </c>
      <c r="D2985" t="s">
        <v>34</v>
      </c>
      <c r="E2985" t="s">
        <v>34</v>
      </c>
      <c r="F2985" t="s">
        <v>34</v>
      </c>
      <c r="G2985" t="s">
        <v>34</v>
      </c>
      <c r="H2985" t="s">
        <v>34</v>
      </c>
      <c r="I2985" t="s">
        <v>3551</v>
      </c>
      <c r="J2985" t="s">
        <v>3552</v>
      </c>
      <c r="K2985" t="s">
        <v>96</v>
      </c>
      <c r="P2985" t="s">
        <v>3821</v>
      </c>
      <c r="Q2985" t="s">
        <v>41</v>
      </c>
      <c r="R2985" t="s">
        <v>4529</v>
      </c>
      <c r="S2985" s="31" t="s">
        <v>4530</v>
      </c>
      <c r="T2985" t="s">
        <v>44</v>
      </c>
      <c r="U2985" t="s">
        <v>72</v>
      </c>
      <c r="W2985">
        <v>2011</v>
      </c>
      <c r="X2985" t="s">
        <v>46</v>
      </c>
      <c r="Z2985" s="2"/>
      <c r="AB2985" t="str">
        <f t="shared" si="83"/>
        <v>TKM_Plantae_Flora_2011.pdf</v>
      </c>
      <c r="AC2985" s="8"/>
      <c r="AD2985" t="s">
        <v>4531</v>
      </c>
      <c r="AE2985" t="s">
        <v>4529</v>
      </c>
      <c r="AF2985" t="str">
        <f>VLOOKUP(AE2985,[1]urls_output!$A:$B,2,FALSE)</f>
        <v>T</v>
      </c>
    </row>
    <row r="2986" spans="1:32" ht="15" customHeight="1">
      <c r="A2986">
        <v>3031</v>
      </c>
      <c r="B2986" t="s">
        <v>128</v>
      </c>
      <c r="C2986" s="25" t="s">
        <v>3550</v>
      </c>
      <c r="D2986" t="s">
        <v>34</v>
      </c>
      <c r="E2986" t="s">
        <v>34</v>
      </c>
      <c r="F2986" t="s">
        <v>34</v>
      </c>
      <c r="G2986" t="s">
        <v>34</v>
      </c>
      <c r="H2986" t="s">
        <v>34</v>
      </c>
      <c r="I2986" t="s">
        <v>3551</v>
      </c>
      <c r="J2986" t="s">
        <v>3552</v>
      </c>
      <c r="K2986" t="s">
        <v>89</v>
      </c>
      <c r="P2986" t="s">
        <v>89</v>
      </c>
      <c r="Q2986" t="s">
        <v>41</v>
      </c>
      <c r="R2986" t="s">
        <v>4529</v>
      </c>
      <c r="S2986" s="31" t="s">
        <v>4530</v>
      </c>
      <c r="T2986" t="s">
        <v>44</v>
      </c>
      <c r="U2986" t="s">
        <v>72</v>
      </c>
      <c r="W2986">
        <v>2011</v>
      </c>
      <c r="X2986" t="s">
        <v>46</v>
      </c>
      <c r="Z2986" s="2"/>
      <c r="AB2986" t="str">
        <f t="shared" si="83"/>
        <v>TKM_Fungi_Fungi_2011.pdf</v>
      </c>
      <c r="AC2986" s="8"/>
      <c r="AD2986" t="s">
        <v>4531</v>
      </c>
      <c r="AE2986" t="s">
        <v>4529</v>
      </c>
      <c r="AF2986" t="str">
        <f>VLOOKUP(AE2986,[1]urls_output!$A:$B,2,FALSE)</f>
        <v>T</v>
      </c>
    </row>
    <row r="2987" spans="1:32" ht="15" customHeight="1">
      <c r="A2987">
        <v>3032</v>
      </c>
      <c r="B2987" t="s">
        <v>128</v>
      </c>
      <c r="C2987" s="25" t="s">
        <v>3550</v>
      </c>
      <c r="D2987" t="s">
        <v>34</v>
      </c>
      <c r="E2987" t="s">
        <v>34</v>
      </c>
      <c r="F2987" t="s">
        <v>34</v>
      </c>
      <c r="G2987" t="s">
        <v>34</v>
      </c>
      <c r="H2987" t="s">
        <v>34</v>
      </c>
      <c r="I2987" t="s">
        <v>3551</v>
      </c>
      <c r="J2987" t="s">
        <v>3552</v>
      </c>
      <c r="K2987" t="s">
        <v>37</v>
      </c>
      <c r="P2987" t="s">
        <v>2907</v>
      </c>
      <c r="Q2987" t="s">
        <v>41</v>
      </c>
      <c r="R2987" t="s">
        <v>3553</v>
      </c>
      <c r="S2987" s="31" t="s">
        <v>3554</v>
      </c>
      <c r="T2987" t="s">
        <v>44</v>
      </c>
      <c r="U2987" t="s">
        <v>72</v>
      </c>
      <c r="W2987">
        <v>2011</v>
      </c>
      <c r="X2987" t="s">
        <v>46</v>
      </c>
      <c r="Z2987" s="2"/>
      <c r="AB2987" t="str">
        <f t="shared" si="83"/>
        <v>TKM_Animalia_Fauna_2011.pdf</v>
      </c>
      <c r="AC2987" s="8"/>
      <c r="AD2987" t="s">
        <v>3555</v>
      </c>
      <c r="AE2987" t="s">
        <v>3553</v>
      </c>
      <c r="AF2987" t="str">
        <f>VLOOKUP(AE2987,[1]urls_output!$A:$B,2,FALSE)</f>
        <v>T</v>
      </c>
    </row>
    <row r="2988" spans="1:32" ht="15" customHeight="1">
      <c r="A2988">
        <v>3033</v>
      </c>
      <c r="B2988" t="s">
        <v>128</v>
      </c>
      <c r="C2988" s="25" t="s">
        <v>3550</v>
      </c>
      <c r="D2988" t="s">
        <v>34</v>
      </c>
      <c r="E2988" t="s">
        <v>34</v>
      </c>
      <c r="F2988" t="s">
        <v>34</v>
      </c>
      <c r="G2988" t="s">
        <v>34</v>
      </c>
      <c r="H2988" t="s">
        <v>34</v>
      </c>
      <c r="I2988" t="s">
        <v>3551</v>
      </c>
      <c r="J2988" t="s">
        <v>3552</v>
      </c>
      <c r="K2988" t="s">
        <v>37</v>
      </c>
      <c r="P2988" t="s">
        <v>2907</v>
      </c>
      <c r="Q2988" t="s">
        <v>98</v>
      </c>
      <c r="R2988" t="s">
        <v>3556</v>
      </c>
      <c r="S2988" s="31" t="s">
        <v>3557</v>
      </c>
      <c r="T2988" t="s">
        <v>44</v>
      </c>
      <c r="U2988" t="s">
        <v>72</v>
      </c>
      <c r="W2988">
        <v>2024</v>
      </c>
      <c r="X2988" t="s">
        <v>46</v>
      </c>
      <c r="Z2988" s="2"/>
      <c r="AA2988" t="s">
        <v>3558</v>
      </c>
      <c r="AB2988" t="str">
        <f t="shared" si="83"/>
        <v>TKM_Animalia_Fauna_2024.pdf</v>
      </c>
      <c r="AC2988" s="5"/>
      <c r="AD2988" t="e">
        <v>#N/A</v>
      </c>
      <c r="AE2988" t="s">
        <v>3556</v>
      </c>
      <c r="AF2988" t="str">
        <f>VLOOKUP(AE2988,[1]urls_output!$A:$B,2,FALSE)</f>
        <v>T</v>
      </c>
    </row>
    <row r="2989" spans="1:32" ht="15" customHeight="1">
      <c r="A2989">
        <v>3034</v>
      </c>
      <c r="B2989" t="s">
        <v>128</v>
      </c>
      <c r="C2989" s="25" t="s">
        <v>3550</v>
      </c>
      <c r="D2989" t="s">
        <v>34</v>
      </c>
      <c r="E2989" t="s">
        <v>34</v>
      </c>
      <c r="F2989" t="s">
        <v>34</v>
      </c>
      <c r="G2989" t="s">
        <v>34</v>
      </c>
      <c r="H2989" t="s">
        <v>34</v>
      </c>
      <c r="I2989" t="s">
        <v>3551</v>
      </c>
      <c r="J2989" t="s">
        <v>3552</v>
      </c>
      <c r="K2989" t="s">
        <v>96</v>
      </c>
      <c r="P2989" t="s">
        <v>3821</v>
      </c>
      <c r="Q2989" t="s">
        <v>98</v>
      </c>
      <c r="R2989" t="s">
        <v>3556</v>
      </c>
      <c r="S2989" s="31" t="s">
        <v>4532</v>
      </c>
      <c r="T2989" t="s">
        <v>44</v>
      </c>
      <c r="U2989" t="s">
        <v>72</v>
      </c>
      <c r="W2989">
        <v>2024</v>
      </c>
      <c r="X2989" t="s">
        <v>46</v>
      </c>
      <c r="Z2989" s="2"/>
      <c r="AA2989" t="s">
        <v>3558</v>
      </c>
      <c r="AB2989" t="str">
        <f t="shared" si="83"/>
        <v>TKM_Plantae_Flora_2024.pdf</v>
      </c>
      <c r="AC2989" s="5"/>
      <c r="AD2989" t="e">
        <v>#N/A</v>
      </c>
      <c r="AE2989" t="s">
        <v>3556</v>
      </c>
      <c r="AF2989" t="str">
        <f>VLOOKUP(AE2989,[1]urls_output!$A:$B,2,FALSE)</f>
        <v>T</v>
      </c>
    </row>
    <row r="2990" spans="1:32" ht="15" customHeight="1">
      <c r="A2990">
        <v>3035</v>
      </c>
      <c r="B2990" t="s">
        <v>128</v>
      </c>
      <c r="C2990" s="25" t="s">
        <v>3550</v>
      </c>
      <c r="D2990" t="s">
        <v>34</v>
      </c>
      <c r="E2990" t="s">
        <v>34</v>
      </c>
      <c r="F2990" t="s">
        <v>34</v>
      </c>
      <c r="G2990" t="s">
        <v>34</v>
      </c>
      <c r="H2990" t="s">
        <v>34</v>
      </c>
      <c r="I2990" t="s">
        <v>3551</v>
      </c>
      <c r="J2990" t="s">
        <v>3552</v>
      </c>
      <c r="K2990" t="s">
        <v>89</v>
      </c>
      <c r="P2990" t="s">
        <v>89</v>
      </c>
      <c r="Q2990" t="s">
        <v>98</v>
      </c>
      <c r="R2990" t="s">
        <v>3556</v>
      </c>
      <c r="S2990" s="31" t="s">
        <v>4532</v>
      </c>
      <c r="T2990" t="s">
        <v>44</v>
      </c>
      <c r="U2990" t="s">
        <v>72</v>
      </c>
      <c r="W2990">
        <v>2024</v>
      </c>
      <c r="X2990" t="s">
        <v>46</v>
      </c>
      <c r="Z2990" s="2"/>
      <c r="AA2990" t="s">
        <v>3558</v>
      </c>
      <c r="AB2990" t="str">
        <f t="shared" si="83"/>
        <v>TKM_Fungi_Fungi_2024.pdf</v>
      </c>
      <c r="AC2990" s="5"/>
      <c r="AD2990" t="e">
        <v>#N/A</v>
      </c>
      <c r="AE2990" t="s">
        <v>3556</v>
      </c>
      <c r="AF2990" t="str">
        <f>VLOOKUP(AE2990,[1]urls_output!$A:$B,2,FALSE)</f>
        <v>T</v>
      </c>
    </row>
    <row r="2991" spans="1:32" ht="15" customHeight="1">
      <c r="A2991">
        <v>3036</v>
      </c>
      <c r="B2991" t="s">
        <v>128</v>
      </c>
      <c r="C2991" s="25" t="s">
        <v>3559</v>
      </c>
      <c r="D2991" t="s">
        <v>34</v>
      </c>
      <c r="E2991" t="s">
        <v>34</v>
      </c>
      <c r="F2991" t="s">
        <v>34</v>
      </c>
      <c r="G2991" t="s">
        <v>34</v>
      </c>
      <c r="H2991" t="s">
        <v>34</v>
      </c>
      <c r="I2991" t="s">
        <v>3560</v>
      </c>
      <c r="J2991" t="s">
        <v>3561</v>
      </c>
      <c r="K2991" t="s">
        <v>37</v>
      </c>
      <c r="P2991" t="s">
        <v>2907</v>
      </c>
      <c r="Q2991" t="s">
        <v>41</v>
      </c>
      <c r="R2991" t="s">
        <v>3562</v>
      </c>
      <c r="S2991" s="31" t="s">
        <v>3563</v>
      </c>
      <c r="T2991" t="s">
        <v>44</v>
      </c>
      <c r="U2991" t="s">
        <v>72</v>
      </c>
      <c r="W2991">
        <v>2019</v>
      </c>
      <c r="X2991" t="s">
        <v>46</v>
      </c>
      <c r="Z2991" s="2"/>
      <c r="AB2991" t="str">
        <f t="shared" si="83"/>
        <v>UZB_Animalia_Fauna_2019.pdf</v>
      </c>
      <c r="AC2991" s="8"/>
      <c r="AD2991" t="s">
        <v>3564</v>
      </c>
      <c r="AE2991" t="s">
        <v>3562</v>
      </c>
      <c r="AF2991" t="str">
        <f>VLOOKUP(AE2991,[1]urls_output!$A:$B,2,FALSE)</f>
        <v>T</v>
      </c>
    </row>
    <row r="2992" spans="1:32" ht="15" customHeight="1">
      <c r="A2992">
        <v>3037</v>
      </c>
      <c r="B2992" t="s">
        <v>128</v>
      </c>
      <c r="C2992" s="25" t="s">
        <v>3559</v>
      </c>
      <c r="D2992" t="s">
        <v>34</v>
      </c>
      <c r="E2992" t="s">
        <v>34</v>
      </c>
      <c r="F2992" t="s">
        <v>34</v>
      </c>
      <c r="G2992" t="s">
        <v>34</v>
      </c>
      <c r="H2992" t="s">
        <v>34</v>
      </c>
      <c r="I2992" t="s">
        <v>3560</v>
      </c>
      <c r="J2992" t="s">
        <v>3561</v>
      </c>
      <c r="K2992" t="s">
        <v>96</v>
      </c>
      <c r="P2992" t="s">
        <v>3821</v>
      </c>
      <c r="Q2992" t="s">
        <v>41</v>
      </c>
      <c r="R2992" t="s">
        <v>3562</v>
      </c>
      <c r="S2992" s="31" t="s">
        <v>3563</v>
      </c>
      <c r="T2992" t="s">
        <v>44</v>
      </c>
      <c r="U2992" t="s">
        <v>72</v>
      </c>
      <c r="W2992">
        <v>2019</v>
      </c>
      <c r="X2992" t="s">
        <v>46</v>
      </c>
      <c r="Z2992" s="2"/>
      <c r="AB2992" t="str">
        <f t="shared" si="83"/>
        <v>UZB_Plantae_Flora_2019.pdf</v>
      </c>
      <c r="AC2992" s="8"/>
      <c r="AD2992" t="s">
        <v>4533</v>
      </c>
      <c r="AE2992" t="s">
        <v>3562</v>
      </c>
      <c r="AF2992" t="str">
        <f>VLOOKUP(AE2992,[1]urls_output!$A:$B,2,FALSE)</f>
        <v>T</v>
      </c>
    </row>
    <row r="2993" spans="1:32" ht="15" customHeight="1">
      <c r="A2993">
        <v>3038</v>
      </c>
      <c r="B2993" t="s">
        <v>1249</v>
      </c>
      <c r="C2993" s="25" t="s">
        <v>34</v>
      </c>
      <c r="D2993" t="s">
        <v>34</v>
      </c>
      <c r="E2993" t="s">
        <v>34</v>
      </c>
      <c r="F2993" t="s">
        <v>34</v>
      </c>
      <c r="G2993" t="s">
        <v>6347</v>
      </c>
      <c r="H2993" t="s">
        <v>6348</v>
      </c>
      <c r="I2993" t="s">
        <v>8763</v>
      </c>
      <c r="J2993" t="s">
        <v>8764</v>
      </c>
      <c r="K2993" t="s">
        <v>37</v>
      </c>
      <c r="P2993" t="s">
        <v>6349</v>
      </c>
      <c r="Q2993" t="s">
        <v>41</v>
      </c>
      <c r="R2993" t="s">
        <v>6350</v>
      </c>
      <c r="S2993" s="31" t="s">
        <v>6351</v>
      </c>
      <c r="T2993" t="s">
        <v>44</v>
      </c>
      <c r="U2993" t="s">
        <v>72</v>
      </c>
      <c r="W2993">
        <v>2017</v>
      </c>
      <c r="X2993" t="s">
        <v>46</v>
      </c>
      <c r="Z2993" s="2"/>
      <c r="AB2993" t="s">
        <v>6352</v>
      </c>
      <c r="AC2993" s="8"/>
      <c r="AD2993" t="s">
        <v>6353</v>
      </c>
      <c r="AE2993" t="s">
        <v>6350</v>
      </c>
      <c r="AF2993" t="str">
        <f>VLOOKUP(AE2993,[1]urls_output!$A:$B,2,FALSE)</f>
        <v>T</v>
      </c>
    </row>
    <row r="2994" spans="1:32" ht="15" customHeight="1">
      <c r="A2994">
        <v>3039</v>
      </c>
      <c r="B2994" t="s">
        <v>3565</v>
      </c>
      <c r="C2994" s="25" t="s">
        <v>3566</v>
      </c>
      <c r="D2994" t="s">
        <v>34</v>
      </c>
      <c r="E2994" t="s">
        <v>34</v>
      </c>
      <c r="F2994" t="s">
        <v>34</v>
      </c>
      <c r="G2994" t="s">
        <v>34</v>
      </c>
      <c r="H2994" t="s">
        <v>34</v>
      </c>
      <c r="I2994" t="s">
        <v>3567</v>
      </c>
      <c r="J2994" t="s">
        <v>3568</v>
      </c>
      <c r="K2994" t="s">
        <v>37</v>
      </c>
      <c r="P2994" t="s">
        <v>2907</v>
      </c>
      <c r="Q2994" t="s">
        <v>41</v>
      </c>
      <c r="R2994" t="s">
        <v>3569</v>
      </c>
      <c r="S2994" s="31" t="s">
        <v>3570</v>
      </c>
      <c r="T2994" t="s">
        <v>63</v>
      </c>
      <c r="U2994" t="s">
        <v>72</v>
      </c>
      <c r="W2994">
        <v>2024</v>
      </c>
      <c r="X2994" t="s">
        <v>46</v>
      </c>
      <c r="Z2994" s="2"/>
      <c r="AA2994" t="s">
        <v>3571</v>
      </c>
      <c r="AB2994" t="str">
        <f t="shared" ref="AB2994:AB2999" si="84">IF(D2994="NA",   I2994&amp;"_"&amp;K2994&amp;"_"&amp;P2994&amp;"_"&amp;W2994&amp;"."&amp;T2994, I2994&amp;"_"&amp;D2994&amp;"_"&amp;K2994&amp;"_"&amp;P2994&amp;"_"&amp;W2994&amp;"."&amp;T2994)</f>
        <v>NZL_Animalia_Fauna_2024.xlsx</v>
      </c>
      <c r="AC2994" s="8"/>
      <c r="AD2994" t="s">
        <v>3572</v>
      </c>
      <c r="AE2994" t="s">
        <v>3569</v>
      </c>
      <c r="AF2994" t="str">
        <f>VLOOKUP(AE2994,[1]urls_output!$A:$B,2,FALSE)</f>
        <v>T</v>
      </c>
    </row>
    <row r="2995" spans="1:32" ht="15" customHeight="1">
      <c r="A2995">
        <v>3040</v>
      </c>
      <c r="B2995" t="s">
        <v>3565</v>
      </c>
      <c r="C2995" s="25" t="s">
        <v>3566</v>
      </c>
      <c r="D2995" t="s">
        <v>34</v>
      </c>
      <c r="E2995" t="s">
        <v>34</v>
      </c>
      <c r="F2995" t="s">
        <v>34</v>
      </c>
      <c r="G2995" t="s">
        <v>34</v>
      </c>
      <c r="H2995" t="s">
        <v>34</v>
      </c>
      <c r="I2995" t="s">
        <v>3567</v>
      </c>
      <c r="J2995" t="s">
        <v>3568</v>
      </c>
      <c r="K2995" t="s">
        <v>96</v>
      </c>
      <c r="P2995" t="s">
        <v>3821</v>
      </c>
      <c r="Q2995" t="s">
        <v>41</v>
      </c>
      <c r="R2995" t="s">
        <v>3569</v>
      </c>
      <c r="S2995" s="31" t="s">
        <v>3570</v>
      </c>
      <c r="T2995" t="s">
        <v>63</v>
      </c>
      <c r="U2995" t="s">
        <v>72</v>
      </c>
      <c r="W2995">
        <v>2024</v>
      </c>
      <c r="X2995" t="s">
        <v>46</v>
      </c>
      <c r="Z2995" s="2"/>
      <c r="AA2995" t="s">
        <v>3571</v>
      </c>
      <c r="AB2995" t="str">
        <f t="shared" si="84"/>
        <v>NZL_Plantae_Flora_2024.xlsx</v>
      </c>
      <c r="AC2995" s="8"/>
      <c r="AD2995" t="e">
        <v>#N/A</v>
      </c>
      <c r="AE2995" t="s">
        <v>3569</v>
      </c>
      <c r="AF2995" t="str">
        <f>VLOOKUP(AE2995,[1]urls_output!$A:$B,2,FALSE)</f>
        <v>T</v>
      </c>
    </row>
    <row r="2996" spans="1:32" ht="15" customHeight="1">
      <c r="A2996">
        <v>3041</v>
      </c>
      <c r="B2996" t="s">
        <v>3565</v>
      </c>
      <c r="C2996" s="25" t="s">
        <v>3566</v>
      </c>
      <c r="D2996" t="s">
        <v>34</v>
      </c>
      <c r="E2996" t="s">
        <v>34</v>
      </c>
      <c r="F2996" t="s">
        <v>34</v>
      </c>
      <c r="G2996" t="s">
        <v>34</v>
      </c>
      <c r="H2996" t="s">
        <v>34</v>
      </c>
      <c r="I2996" t="s">
        <v>3567</v>
      </c>
      <c r="J2996" t="s">
        <v>3568</v>
      </c>
      <c r="K2996" t="s">
        <v>89</v>
      </c>
      <c r="P2996" t="s">
        <v>89</v>
      </c>
      <c r="Q2996" t="s">
        <v>41</v>
      </c>
      <c r="R2996" t="s">
        <v>3569</v>
      </c>
      <c r="S2996" s="31" t="s">
        <v>3570</v>
      </c>
      <c r="T2996" t="s">
        <v>63</v>
      </c>
      <c r="U2996" t="s">
        <v>72</v>
      </c>
      <c r="W2996">
        <v>2024</v>
      </c>
      <c r="X2996" t="s">
        <v>46</v>
      </c>
      <c r="Z2996" s="2"/>
      <c r="AA2996" t="s">
        <v>3571</v>
      </c>
      <c r="AB2996" t="str">
        <f t="shared" si="84"/>
        <v>NZL_Fungi_Fungi_2024.xlsx</v>
      </c>
      <c r="AC2996" s="8"/>
      <c r="AD2996" t="e">
        <v>#N/A</v>
      </c>
      <c r="AE2996" t="s">
        <v>3569</v>
      </c>
      <c r="AF2996" t="str">
        <f>VLOOKUP(AE2996,[1]urls_output!$A:$B,2,FALSE)</f>
        <v>T</v>
      </c>
    </row>
    <row r="2997" spans="1:32" ht="15" customHeight="1">
      <c r="A2997">
        <v>3042</v>
      </c>
      <c r="B2997" t="s">
        <v>1249</v>
      </c>
      <c r="C2997" s="25" t="s">
        <v>2807</v>
      </c>
      <c r="D2997" t="s">
        <v>34</v>
      </c>
      <c r="E2997" t="s">
        <v>34</v>
      </c>
      <c r="F2997" t="s">
        <v>34</v>
      </c>
      <c r="G2997" t="s">
        <v>34</v>
      </c>
      <c r="H2997" t="s">
        <v>34</v>
      </c>
      <c r="I2997" t="s">
        <v>2808</v>
      </c>
      <c r="J2997" t="s">
        <v>2809</v>
      </c>
      <c r="K2997" t="s">
        <v>96</v>
      </c>
      <c r="P2997" t="s">
        <v>2844</v>
      </c>
      <c r="Q2997" t="s">
        <v>41</v>
      </c>
      <c r="R2997" t="s">
        <v>2811</v>
      </c>
      <c r="S2997" s="31" t="s">
        <v>2812</v>
      </c>
      <c r="T2997" t="s">
        <v>134</v>
      </c>
      <c r="U2997" t="s">
        <v>72</v>
      </c>
      <c r="W2997">
        <v>2014</v>
      </c>
      <c r="X2997" t="s">
        <v>46</v>
      </c>
      <c r="Z2997" s="2"/>
      <c r="AB2997" t="str">
        <f t="shared" si="84"/>
        <v>PNG_Plantae_Endemic plants_2014.csv</v>
      </c>
      <c r="AC2997" s="8"/>
      <c r="AD2997" t="s">
        <v>2813</v>
      </c>
      <c r="AE2997" t="s">
        <v>2811</v>
      </c>
      <c r="AF2997" t="str">
        <f>VLOOKUP(AE2997,[1]urls_output!$A:$B,2,FALSE)</f>
        <v>T</v>
      </c>
    </row>
    <row r="2998" spans="1:32" ht="15" customHeight="1">
      <c r="A2998">
        <v>3043</v>
      </c>
      <c r="B2998" t="s">
        <v>1249</v>
      </c>
      <c r="C2998" s="25" t="s">
        <v>2807</v>
      </c>
      <c r="D2998" t="s">
        <v>34</v>
      </c>
      <c r="E2998" t="s">
        <v>34</v>
      </c>
      <c r="F2998" t="s">
        <v>34</v>
      </c>
      <c r="G2998" t="s">
        <v>34</v>
      </c>
      <c r="H2998" t="s">
        <v>34</v>
      </c>
      <c r="I2998" t="s">
        <v>2808</v>
      </c>
      <c r="J2998" t="s">
        <v>2809</v>
      </c>
      <c r="K2998" t="s">
        <v>37</v>
      </c>
      <c r="P2998" t="s">
        <v>2810</v>
      </c>
      <c r="Q2998" t="s">
        <v>41</v>
      </c>
      <c r="R2998" t="s">
        <v>2811</v>
      </c>
      <c r="S2998" s="31" t="s">
        <v>2812</v>
      </c>
      <c r="T2998" t="s">
        <v>134</v>
      </c>
      <c r="U2998" t="s">
        <v>72</v>
      </c>
      <c r="W2998">
        <v>2014</v>
      </c>
      <c r="X2998" t="s">
        <v>46</v>
      </c>
      <c r="Z2998" s="2"/>
      <c r="AB2998" t="str">
        <f t="shared" si="84"/>
        <v>PNG_Animalia_Endemic animals_2014.csv</v>
      </c>
      <c r="AC2998" s="8"/>
      <c r="AD2998" t="s">
        <v>2813</v>
      </c>
      <c r="AE2998" t="s">
        <v>2811</v>
      </c>
      <c r="AF2998" t="str">
        <f>VLOOKUP(AE2998,[1]urls_output!$A:$B,2,FALSE)</f>
        <v>T</v>
      </c>
    </row>
    <row r="2999" spans="1:32" ht="15" customHeight="1">
      <c r="A2999">
        <v>3044</v>
      </c>
      <c r="B2999" t="s">
        <v>1249</v>
      </c>
      <c r="C2999" s="25" t="s">
        <v>2807</v>
      </c>
      <c r="D2999" t="s">
        <v>34</v>
      </c>
      <c r="E2999" t="s">
        <v>34</v>
      </c>
      <c r="F2999" t="s">
        <v>34</v>
      </c>
      <c r="G2999" t="s">
        <v>34</v>
      </c>
      <c r="H2999" t="s">
        <v>34</v>
      </c>
      <c r="I2999" t="s">
        <v>2808</v>
      </c>
      <c r="J2999" t="s">
        <v>2809</v>
      </c>
      <c r="K2999" t="s">
        <v>96</v>
      </c>
      <c r="P2999" t="s">
        <v>2882</v>
      </c>
      <c r="Q2999" t="s">
        <v>41</v>
      </c>
      <c r="R2999" t="s">
        <v>2883</v>
      </c>
      <c r="S2999" s="31" t="s">
        <v>2884</v>
      </c>
      <c r="T2999" t="s">
        <v>63</v>
      </c>
      <c r="U2999" t="s">
        <v>72</v>
      </c>
      <c r="W2999">
        <v>2022</v>
      </c>
      <c r="X2999" t="s">
        <v>46</v>
      </c>
      <c r="Z2999" s="2"/>
      <c r="AB2999" t="str">
        <f t="shared" si="84"/>
        <v>PNG_Plantae_Endemic trees_2022.xlsx</v>
      </c>
      <c r="AC2999" s="8"/>
      <c r="AD2999" t="s">
        <v>2885</v>
      </c>
      <c r="AE2999" s="1" t="s">
        <v>2883</v>
      </c>
      <c r="AF2999" t="s">
        <v>87</v>
      </c>
    </row>
    <row r="3000" spans="1:32" ht="15" customHeight="1">
      <c r="A3000">
        <v>3045</v>
      </c>
      <c r="B3000" t="s">
        <v>31</v>
      </c>
      <c r="C3000" t="s">
        <v>793</v>
      </c>
      <c r="D3000" s="35" t="s">
        <v>4534</v>
      </c>
      <c r="E3000" t="s">
        <v>4534</v>
      </c>
      <c r="I3000" t="s">
        <v>795</v>
      </c>
      <c r="J3000" t="s">
        <v>796</v>
      </c>
      <c r="K3000" t="s">
        <v>96</v>
      </c>
      <c r="P3000" t="s">
        <v>3821</v>
      </c>
      <c r="R3000" t="s">
        <v>4535</v>
      </c>
      <c r="S3000" s="31" t="s">
        <v>4536</v>
      </c>
      <c r="T3000" t="s">
        <v>3580</v>
      </c>
      <c r="U3000" t="s">
        <v>799</v>
      </c>
      <c r="W3000">
        <v>2011</v>
      </c>
      <c r="X3000" t="s">
        <v>46</v>
      </c>
      <c r="AD3000" t="e">
        <v>#N/A</v>
      </c>
      <c r="AE3000" t="s">
        <v>4535</v>
      </c>
      <c r="AF3000" t="s">
        <v>87</v>
      </c>
    </row>
    <row r="3001" spans="1:32" ht="15" customHeight="1">
      <c r="A3001">
        <v>3046</v>
      </c>
      <c r="B3001" t="s">
        <v>31</v>
      </c>
      <c r="C3001" t="s">
        <v>793</v>
      </c>
      <c r="D3001" s="35" t="s">
        <v>4534</v>
      </c>
      <c r="E3001" t="s">
        <v>4534</v>
      </c>
      <c r="I3001" t="s">
        <v>795</v>
      </c>
      <c r="J3001" t="s">
        <v>796</v>
      </c>
      <c r="K3001" t="s">
        <v>96</v>
      </c>
      <c r="P3001" t="s">
        <v>3821</v>
      </c>
      <c r="R3001" t="s">
        <v>4537</v>
      </c>
      <c r="S3001" s="31" t="s">
        <v>4538</v>
      </c>
      <c r="T3001" t="s">
        <v>3580</v>
      </c>
      <c r="U3001" t="s">
        <v>799</v>
      </c>
      <c r="W3001">
        <v>2021</v>
      </c>
      <c r="X3001" t="s">
        <v>46</v>
      </c>
      <c r="AA3001" t="s">
        <v>3580</v>
      </c>
      <c r="AD3001" t="e">
        <v>#N/A</v>
      </c>
      <c r="AE3001" t="s">
        <v>4537</v>
      </c>
      <c r="AF3001" t="s">
        <v>87</v>
      </c>
    </row>
    <row r="3002" spans="1:32" ht="15" customHeight="1">
      <c r="A3002">
        <v>3047</v>
      </c>
      <c r="B3002" t="s">
        <v>128</v>
      </c>
      <c r="C3002" t="s">
        <v>4539</v>
      </c>
      <c r="I3002" t="s">
        <v>3237</v>
      </c>
      <c r="J3002" t="s">
        <v>3238</v>
      </c>
      <c r="K3002" t="s">
        <v>96</v>
      </c>
      <c r="P3002" t="s">
        <v>3821</v>
      </c>
      <c r="R3002" t="s">
        <v>4540</v>
      </c>
      <c r="S3002" s="31" t="s">
        <v>4541</v>
      </c>
      <c r="T3002" t="s">
        <v>3580</v>
      </c>
      <c r="U3002" t="s">
        <v>799</v>
      </c>
      <c r="X3002" t="s">
        <v>46</v>
      </c>
      <c r="AA3002" t="s">
        <v>3580</v>
      </c>
      <c r="AD3002" t="e">
        <v>#N/A</v>
      </c>
      <c r="AE3002" t="s">
        <v>4540</v>
      </c>
      <c r="AF3002" t="s">
        <v>87</v>
      </c>
    </row>
    <row r="3003" spans="1:32" ht="15" customHeight="1">
      <c r="A3003">
        <v>3048</v>
      </c>
      <c r="B3003" t="s">
        <v>128</v>
      </c>
      <c r="C3003" t="s">
        <v>793</v>
      </c>
      <c r="D3003" t="s">
        <v>3573</v>
      </c>
      <c r="E3003" t="s">
        <v>3573</v>
      </c>
      <c r="I3003" t="s">
        <v>795</v>
      </c>
      <c r="J3003" t="s">
        <v>796</v>
      </c>
      <c r="K3003" t="s">
        <v>96</v>
      </c>
      <c r="P3003" t="s">
        <v>3821</v>
      </c>
      <c r="R3003" t="s">
        <v>4542</v>
      </c>
      <c r="S3003" s="31" t="s">
        <v>4543</v>
      </c>
      <c r="T3003" t="s">
        <v>3580</v>
      </c>
      <c r="U3003" t="s">
        <v>799</v>
      </c>
      <c r="W3003">
        <v>2007</v>
      </c>
      <c r="X3003" t="s">
        <v>46</v>
      </c>
      <c r="AA3003" t="s">
        <v>3580</v>
      </c>
      <c r="AD3003" t="e">
        <v>#N/A</v>
      </c>
      <c r="AE3003" t="s">
        <v>4542</v>
      </c>
      <c r="AF3003" t="s">
        <v>87</v>
      </c>
    </row>
    <row r="3004" spans="1:32" ht="15" customHeight="1">
      <c r="A3004">
        <v>3049</v>
      </c>
      <c r="B3004" t="s">
        <v>128</v>
      </c>
      <c r="C3004" t="s">
        <v>793</v>
      </c>
      <c r="D3004" t="s">
        <v>3573</v>
      </c>
      <c r="E3004" t="s">
        <v>3573</v>
      </c>
      <c r="I3004" t="s">
        <v>795</v>
      </c>
      <c r="J3004" t="s">
        <v>796</v>
      </c>
      <c r="K3004" t="s">
        <v>37</v>
      </c>
      <c r="P3004" t="s">
        <v>2907</v>
      </c>
      <c r="R3004" t="s">
        <v>3574</v>
      </c>
      <c r="S3004" s="31" t="s">
        <v>3575</v>
      </c>
      <c r="T3004" t="s">
        <v>44</v>
      </c>
      <c r="U3004" t="s">
        <v>799</v>
      </c>
      <c r="W3004">
        <v>2017</v>
      </c>
      <c r="X3004" t="s">
        <v>46</v>
      </c>
      <c r="AB3004" t="str">
        <f>IF(D3004="NA",   I3004&amp;"_"&amp;K3004&amp;"_"&amp;P3004&amp;"_"&amp;W3004&amp;"."&amp;T3004, I3004&amp;"_"&amp;D3004&amp;"_"&amp;K3004&amp;"_"&amp;P3004&amp;"_"&amp;W3004&amp;"."&amp;T3004)</f>
        <v>RUS_Altay_Animalia_Fauna_2017.pdf</v>
      </c>
      <c r="AC3004" s="8"/>
      <c r="AD3004" t="s">
        <v>3576</v>
      </c>
      <c r="AE3004" t="s">
        <v>3574</v>
      </c>
      <c r="AF3004" t="s">
        <v>87</v>
      </c>
    </row>
    <row r="3005" spans="1:32" ht="15" customHeight="1">
      <c r="A3005">
        <v>3050</v>
      </c>
      <c r="B3005" t="s">
        <v>128</v>
      </c>
      <c r="C3005" t="s">
        <v>793</v>
      </c>
      <c r="D3005" t="s">
        <v>3573</v>
      </c>
      <c r="E3005" t="s">
        <v>3573</v>
      </c>
      <c r="I3005" t="s">
        <v>795</v>
      </c>
      <c r="J3005" t="s">
        <v>796</v>
      </c>
      <c r="K3005" t="s">
        <v>96</v>
      </c>
      <c r="P3005" t="s">
        <v>3821</v>
      </c>
      <c r="R3005" t="s">
        <v>4544</v>
      </c>
      <c r="S3005" s="31" t="s">
        <v>4545</v>
      </c>
      <c r="T3005" t="s">
        <v>3592</v>
      </c>
      <c r="U3005" t="s">
        <v>799</v>
      </c>
      <c r="W3005">
        <v>2017</v>
      </c>
      <c r="X3005" t="s">
        <v>46</v>
      </c>
      <c r="AA3005" t="s">
        <v>4546</v>
      </c>
      <c r="AB3005" t="s">
        <v>4547</v>
      </c>
      <c r="AC3005" s="8"/>
      <c r="AD3005" t="s">
        <v>4548</v>
      </c>
      <c r="AE3005" t="s">
        <v>4544</v>
      </c>
      <c r="AF3005" t="s">
        <v>87</v>
      </c>
    </row>
    <row r="3006" spans="1:32" ht="15" customHeight="1">
      <c r="A3006">
        <v>3051</v>
      </c>
      <c r="B3006" t="s">
        <v>128</v>
      </c>
      <c r="C3006" t="s">
        <v>793</v>
      </c>
      <c r="D3006" t="s">
        <v>3573</v>
      </c>
      <c r="E3006" t="s">
        <v>3573</v>
      </c>
      <c r="I3006" t="s">
        <v>795</v>
      </c>
      <c r="J3006" t="s">
        <v>796</v>
      </c>
      <c r="K3006" t="s">
        <v>96</v>
      </c>
      <c r="P3006" t="s">
        <v>3821</v>
      </c>
      <c r="R3006" t="s">
        <v>4549</v>
      </c>
      <c r="S3006" s="31" t="s">
        <v>4550</v>
      </c>
      <c r="T3006" t="s">
        <v>3592</v>
      </c>
      <c r="U3006" t="s">
        <v>799</v>
      </c>
      <c r="W3006">
        <v>2006</v>
      </c>
      <c r="X3006" t="s">
        <v>46</v>
      </c>
      <c r="AA3006" t="s">
        <v>4551</v>
      </c>
      <c r="AB3006" t="s">
        <v>4552</v>
      </c>
      <c r="AC3006" s="8"/>
      <c r="AD3006" t="s">
        <v>4553</v>
      </c>
      <c r="AE3006" t="s">
        <v>4549</v>
      </c>
      <c r="AF3006" t="s">
        <v>87</v>
      </c>
    </row>
    <row r="3007" spans="1:32" ht="15" customHeight="1">
      <c r="A3007">
        <v>3052</v>
      </c>
      <c r="B3007" t="s">
        <v>128</v>
      </c>
      <c r="C3007" t="s">
        <v>793</v>
      </c>
      <c r="D3007" t="s">
        <v>3573</v>
      </c>
      <c r="E3007" t="s">
        <v>3573</v>
      </c>
      <c r="I3007" t="s">
        <v>795</v>
      </c>
      <c r="J3007" t="s">
        <v>796</v>
      </c>
      <c r="K3007" t="s">
        <v>96</v>
      </c>
      <c r="P3007" t="s">
        <v>3821</v>
      </c>
      <c r="R3007" t="s">
        <v>4554</v>
      </c>
      <c r="S3007" s="31" t="s">
        <v>4555</v>
      </c>
      <c r="T3007" t="s">
        <v>3592</v>
      </c>
      <c r="U3007" t="s">
        <v>799</v>
      </c>
      <c r="W3007">
        <v>2016</v>
      </c>
      <c r="X3007" t="s">
        <v>46</v>
      </c>
      <c r="AA3007" t="s">
        <v>4556</v>
      </c>
      <c r="AB3007" t="s">
        <v>4557</v>
      </c>
      <c r="AC3007" s="8"/>
      <c r="AD3007" t="s">
        <v>4558</v>
      </c>
      <c r="AE3007" t="s">
        <v>4554</v>
      </c>
      <c r="AF3007" t="s">
        <v>87</v>
      </c>
    </row>
    <row r="3008" spans="1:32" ht="15" customHeight="1">
      <c r="A3008">
        <v>3053</v>
      </c>
      <c r="B3008" t="s">
        <v>128</v>
      </c>
      <c r="C3008" t="s">
        <v>793</v>
      </c>
      <c r="D3008" t="s">
        <v>3577</v>
      </c>
      <c r="E3008" t="s">
        <v>3577</v>
      </c>
      <c r="I3008" t="s">
        <v>795</v>
      </c>
      <c r="J3008" t="s">
        <v>796</v>
      </c>
      <c r="K3008" t="s">
        <v>96</v>
      </c>
      <c r="P3008" t="s">
        <v>3821</v>
      </c>
      <c r="R3008" t="s">
        <v>4559</v>
      </c>
      <c r="S3008" s="31" t="s">
        <v>4560</v>
      </c>
      <c r="T3008" t="s">
        <v>3580</v>
      </c>
      <c r="U3008" t="s">
        <v>799</v>
      </c>
      <c r="W3008">
        <v>2009</v>
      </c>
      <c r="X3008" t="s">
        <v>46</v>
      </c>
      <c r="AA3008" t="s">
        <v>3580</v>
      </c>
      <c r="AD3008" t="e">
        <v>#N/A</v>
      </c>
      <c r="AE3008" t="s">
        <v>4559</v>
      </c>
      <c r="AF3008" t="s">
        <v>87</v>
      </c>
    </row>
    <row r="3009" spans="1:32" ht="15" customHeight="1">
      <c r="A3009">
        <v>3054</v>
      </c>
      <c r="B3009" t="s">
        <v>128</v>
      </c>
      <c r="C3009" t="s">
        <v>793</v>
      </c>
      <c r="D3009" t="s">
        <v>3577</v>
      </c>
      <c r="E3009" t="s">
        <v>3577</v>
      </c>
      <c r="I3009" t="s">
        <v>795</v>
      </c>
      <c r="J3009" t="s">
        <v>796</v>
      </c>
      <c r="K3009" t="s">
        <v>37</v>
      </c>
      <c r="P3009" t="s">
        <v>2907</v>
      </c>
      <c r="R3009" t="s">
        <v>3578</v>
      </c>
      <c r="S3009" s="31" t="s">
        <v>3579</v>
      </c>
      <c r="T3009" t="s">
        <v>3580</v>
      </c>
      <c r="U3009" t="s">
        <v>799</v>
      </c>
      <c r="W3009">
        <v>2020</v>
      </c>
      <c r="X3009" t="s">
        <v>46</v>
      </c>
      <c r="AA3009" t="s">
        <v>3580</v>
      </c>
      <c r="AD3009" t="e">
        <v>#N/A</v>
      </c>
      <c r="AE3009" t="s">
        <v>3578</v>
      </c>
      <c r="AF3009" t="s">
        <v>87</v>
      </c>
    </row>
    <row r="3010" spans="1:32" ht="15" customHeight="1">
      <c r="A3010">
        <v>3055</v>
      </c>
      <c r="B3010" t="s">
        <v>128</v>
      </c>
      <c r="C3010" t="s">
        <v>793</v>
      </c>
      <c r="D3010" t="s">
        <v>3577</v>
      </c>
      <c r="E3010" t="s">
        <v>3577</v>
      </c>
      <c r="I3010" t="s">
        <v>795</v>
      </c>
      <c r="J3010" t="s">
        <v>796</v>
      </c>
      <c r="K3010" t="s">
        <v>89</v>
      </c>
      <c r="P3010" t="s">
        <v>89</v>
      </c>
      <c r="R3010" t="s">
        <v>3578</v>
      </c>
      <c r="S3010" s="31" t="s">
        <v>3579</v>
      </c>
      <c r="T3010" t="s">
        <v>44</v>
      </c>
      <c r="U3010" t="s">
        <v>799</v>
      </c>
      <c r="W3010">
        <v>2020</v>
      </c>
      <c r="X3010" t="s">
        <v>46</v>
      </c>
      <c r="AA3010" t="s">
        <v>3580</v>
      </c>
      <c r="AB3010" t="str">
        <f>IF(D3010="NA",   I3010&amp;"_"&amp;K3010&amp;"_"&amp;P3010&amp;"_"&amp;W3010&amp;"."&amp;T3010, I3010&amp;"_"&amp;D3010&amp;"_"&amp;K3010&amp;"_"&amp;P3010&amp;"_"&amp;W3010&amp;"."&amp;T3010)</f>
        <v>RUS_Amur_Fungi_Fungi_2020.pdf</v>
      </c>
      <c r="AC3010" s="8"/>
      <c r="AD3010" t="s">
        <v>4561</v>
      </c>
      <c r="AE3010" t="s">
        <v>3578</v>
      </c>
      <c r="AF3010" t="s">
        <v>87</v>
      </c>
    </row>
    <row r="3011" spans="1:32" ht="15" customHeight="1">
      <c r="A3011">
        <v>3056</v>
      </c>
      <c r="B3011" t="s">
        <v>128</v>
      </c>
      <c r="C3011" t="s">
        <v>793</v>
      </c>
      <c r="D3011" t="s">
        <v>3577</v>
      </c>
      <c r="E3011" t="s">
        <v>3577</v>
      </c>
      <c r="I3011" t="s">
        <v>795</v>
      </c>
      <c r="J3011" t="s">
        <v>796</v>
      </c>
      <c r="K3011" t="s">
        <v>96</v>
      </c>
      <c r="P3011" t="s">
        <v>3821</v>
      </c>
      <c r="R3011" t="s">
        <v>3578</v>
      </c>
      <c r="S3011" s="31" t="s">
        <v>3579</v>
      </c>
      <c r="T3011" t="s">
        <v>44</v>
      </c>
      <c r="U3011" t="s">
        <v>799</v>
      </c>
      <c r="W3011">
        <v>2020</v>
      </c>
      <c r="X3011" t="s">
        <v>46</v>
      </c>
      <c r="AA3011" t="s">
        <v>3580</v>
      </c>
      <c r="AB3011" t="str">
        <f>IF(D3011="NA",   I3011&amp;"_"&amp;K3011&amp;"_"&amp;P3011&amp;"_"&amp;W3011&amp;"."&amp;T3011, I3011&amp;"_"&amp;D3011&amp;"_"&amp;K3011&amp;"_"&amp;P3011&amp;"_"&amp;W3011&amp;"."&amp;T3011)</f>
        <v>RUS_Amur_Plantae_Flora_2020.pdf</v>
      </c>
      <c r="AC3011" s="8"/>
      <c r="AD3011" t="s">
        <v>4561</v>
      </c>
      <c r="AE3011" t="s">
        <v>3578</v>
      </c>
      <c r="AF3011" t="s">
        <v>87</v>
      </c>
    </row>
    <row r="3012" spans="1:32" ht="15" customHeight="1">
      <c r="A3012">
        <v>3057</v>
      </c>
      <c r="B3012" t="s">
        <v>128</v>
      </c>
      <c r="C3012" t="s">
        <v>3529</v>
      </c>
      <c r="I3012" t="s">
        <v>3530</v>
      </c>
      <c r="J3012" t="s">
        <v>3531</v>
      </c>
      <c r="K3012" t="s">
        <v>96</v>
      </c>
      <c r="P3012" t="s">
        <v>3821</v>
      </c>
      <c r="R3012" t="s">
        <v>4562</v>
      </c>
      <c r="S3012" s="31" t="s">
        <v>4563</v>
      </c>
      <c r="T3012" t="s">
        <v>44</v>
      </c>
      <c r="U3012" t="s">
        <v>799</v>
      </c>
      <c r="W3012">
        <v>2011</v>
      </c>
      <c r="X3012" t="s">
        <v>46</v>
      </c>
      <c r="AA3012" t="s">
        <v>3580</v>
      </c>
      <c r="AB3012" t="str">
        <f>IF(D3012="NA",   I3012&amp;"_"&amp;K3012&amp;"_"&amp;P3012&amp;"_"&amp;W3012&amp;"."&amp;T3012, I3012&amp;"_"&amp;D3012&amp;"_"&amp;K3012&amp;"_"&amp;P3012&amp;"_"&amp;W3012&amp;"."&amp;T3012)</f>
        <v>ARM__Plantae_Flora_2011.pdf</v>
      </c>
      <c r="AC3012" s="8"/>
      <c r="AD3012" t="s">
        <v>4561</v>
      </c>
      <c r="AE3012" t="s">
        <v>4562</v>
      </c>
      <c r="AF3012" t="s">
        <v>87</v>
      </c>
    </row>
    <row r="3013" spans="1:32" ht="15" customHeight="1">
      <c r="A3013">
        <v>3058</v>
      </c>
      <c r="B3013" t="s">
        <v>31</v>
      </c>
      <c r="C3013" t="s">
        <v>793</v>
      </c>
      <c r="D3013" t="s">
        <v>4564</v>
      </c>
      <c r="E3013" t="s">
        <v>4564</v>
      </c>
      <c r="I3013" t="s">
        <v>795</v>
      </c>
      <c r="J3013" t="s">
        <v>796</v>
      </c>
      <c r="K3013" t="s">
        <v>96</v>
      </c>
      <c r="P3013" t="s">
        <v>3821</v>
      </c>
      <c r="R3013" t="s">
        <v>4565</v>
      </c>
      <c r="S3013" s="31" t="s">
        <v>4566</v>
      </c>
      <c r="T3013" t="s">
        <v>3580</v>
      </c>
      <c r="U3013" t="s">
        <v>799</v>
      </c>
      <c r="W3013">
        <v>2008</v>
      </c>
      <c r="X3013" t="s">
        <v>46</v>
      </c>
      <c r="AA3013" t="s">
        <v>3580</v>
      </c>
      <c r="AD3013" t="e">
        <v>#N/A</v>
      </c>
      <c r="AE3013" t="s">
        <v>4565</v>
      </c>
      <c r="AF3013" t="s">
        <v>87</v>
      </c>
    </row>
    <row r="3014" spans="1:32" ht="15" customHeight="1">
      <c r="A3014">
        <v>3059</v>
      </c>
      <c r="B3014" t="s">
        <v>31</v>
      </c>
      <c r="C3014" t="s">
        <v>793</v>
      </c>
      <c r="D3014" t="s">
        <v>4564</v>
      </c>
      <c r="E3014" t="s">
        <v>4564</v>
      </c>
      <c r="I3014" t="s">
        <v>795</v>
      </c>
      <c r="J3014" t="s">
        <v>796</v>
      </c>
      <c r="K3014" t="s">
        <v>96</v>
      </c>
      <c r="P3014" t="s">
        <v>3821</v>
      </c>
      <c r="R3014" t="s">
        <v>4567</v>
      </c>
      <c r="S3014" s="31" t="s">
        <v>4568</v>
      </c>
      <c r="T3014" t="s">
        <v>3580</v>
      </c>
      <c r="U3014" t="s">
        <v>799</v>
      </c>
      <c r="W3014">
        <v>2020</v>
      </c>
      <c r="X3014" t="s">
        <v>46</v>
      </c>
      <c r="AA3014" t="s">
        <v>3580</v>
      </c>
      <c r="AD3014" t="e">
        <v>#N/A</v>
      </c>
      <c r="AE3014" t="s">
        <v>4567</v>
      </c>
      <c r="AF3014" t="s">
        <v>87</v>
      </c>
    </row>
    <row r="3015" spans="1:32" ht="15" customHeight="1">
      <c r="A3015">
        <v>3060</v>
      </c>
      <c r="B3015" t="s">
        <v>31</v>
      </c>
      <c r="C3015" t="s">
        <v>793</v>
      </c>
      <c r="D3015" t="s">
        <v>4569</v>
      </c>
      <c r="E3015" t="s">
        <v>4569</v>
      </c>
      <c r="I3015" t="s">
        <v>795</v>
      </c>
      <c r="J3015" t="s">
        <v>796</v>
      </c>
      <c r="K3015" t="s">
        <v>96</v>
      </c>
      <c r="P3015" t="s">
        <v>3821</v>
      </c>
      <c r="R3015" t="s">
        <v>4570</v>
      </c>
      <c r="S3015" s="31" t="s">
        <v>4571</v>
      </c>
      <c r="T3015" t="s">
        <v>3580</v>
      </c>
      <c r="U3015" t="s">
        <v>799</v>
      </c>
      <c r="W3015">
        <v>2000</v>
      </c>
      <c r="X3015" t="s">
        <v>46</v>
      </c>
      <c r="AA3015" t="s">
        <v>3580</v>
      </c>
      <c r="AD3015" t="e">
        <v>#N/A</v>
      </c>
      <c r="AE3015" t="s">
        <v>4570</v>
      </c>
      <c r="AF3015" t="s">
        <v>87</v>
      </c>
    </row>
    <row r="3016" spans="1:32" ht="15" customHeight="1">
      <c r="A3016">
        <v>3061</v>
      </c>
      <c r="B3016" t="s">
        <v>31</v>
      </c>
      <c r="C3016" t="s">
        <v>793</v>
      </c>
      <c r="D3016" t="s">
        <v>4569</v>
      </c>
      <c r="E3016" t="s">
        <v>4569</v>
      </c>
      <c r="I3016" t="s">
        <v>795</v>
      </c>
      <c r="J3016" t="s">
        <v>796</v>
      </c>
      <c r="K3016" t="s">
        <v>96</v>
      </c>
      <c r="P3016" t="s">
        <v>3821</v>
      </c>
      <c r="R3016" t="s">
        <v>4572</v>
      </c>
      <c r="S3016" s="31" t="s">
        <v>4573</v>
      </c>
      <c r="T3016" t="s">
        <v>44</v>
      </c>
      <c r="U3016" t="s">
        <v>799</v>
      </c>
      <c r="W3016">
        <v>2014</v>
      </c>
      <c r="X3016" t="s">
        <v>46</v>
      </c>
      <c r="AA3016" t="s">
        <v>4574</v>
      </c>
      <c r="AB3016" t="s">
        <v>4575</v>
      </c>
      <c r="AC3016" s="8"/>
      <c r="AD3016" t="s">
        <v>4576</v>
      </c>
      <c r="AE3016" t="s">
        <v>4572</v>
      </c>
      <c r="AF3016" t="s">
        <v>87</v>
      </c>
    </row>
    <row r="3017" spans="1:32" ht="15" customHeight="1">
      <c r="A3017">
        <v>3062</v>
      </c>
      <c r="B3017" t="s">
        <v>31</v>
      </c>
      <c r="C3017" t="s">
        <v>34</v>
      </c>
      <c r="G3017" t="s">
        <v>4577</v>
      </c>
      <c r="H3017" t="s">
        <v>4578</v>
      </c>
      <c r="I3017" t="s">
        <v>8765</v>
      </c>
      <c r="J3017" t="s">
        <v>8766</v>
      </c>
      <c r="K3017" t="s">
        <v>96</v>
      </c>
      <c r="P3017" t="s">
        <v>3821</v>
      </c>
      <c r="R3017" t="s">
        <v>4579</v>
      </c>
      <c r="S3017" s="31" t="s">
        <v>4580</v>
      </c>
      <c r="T3017" t="s">
        <v>44</v>
      </c>
      <c r="U3017" t="s">
        <v>799</v>
      </c>
      <c r="W3017">
        <v>1993</v>
      </c>
      <c r="X3017" t="s">
        <v>46</v>
      </c>
      <c r="AA3017" t="s">
        <v>4581</v>
      </c>
      <c r="AB3017" t="s">
        <v>4582</v>
      </c>
      <c r="AC3017" s="8"/>
      <c r="AD3017" t="s">
        <v>4583</v>
      </c>
      <c r="AE3017" t="s">
        <v>4579</v>
      </c>
      <c r="AF3017" t="s">
        <v>87</v>
      </c>
    </row>
    <row r="3018" spans="1:32" ht="15" customHeight="1">
      <c r="A3018">
        <v>3063</v>
      </c>
      <c r="B3018" t="s">
        <v>128</v>
      </c>
      <c r="C3018" t="s">
        <v>793</v>
      </c>
      <c r="D3018" t="s">
        <v>4584</v>
      </c>
      <c r="E3018" t="s">
        <v>4584</v>
      </c>
      <c r="G3018" t="s">
        <v>4585</v>
      </c>
      <c r="I3018" t="s">
        <v>795</v>
      </c>
      <c r="J3018" t="s">
        <v>796</v>
      </c>
      <c r="K3018" t="s">
        <v>96</v>
      </c>
      <c r="P3018" t="s">
        <v>3821</v>
      </c>
      <c r="R3018" t="s">
        <v>4586</v>
      </c>
      <c r="S3018" s="31" t="s">
        <v>4587</v>
      </c>
      <c r="T3018" t="s">
        <v>3580</v>
      </c>
      <c r="U3018" t="s">
        <v>799</v>
      </c>
      <c r="W3018">
        <v>2001</v>
      </c>
      <c r="X3018" t="s">
        <v>46</v>
      </c>
      <c r="AA3018" t="s">
        <v>3580</v>
      </c>
      <c r="AD3018" t="e">
        <v>#N/A</v>
      </c>
      <c r="AE3018" t="s">
        <v>4586</v>
      </c>
      <c r="AF3018" t="s">
        <v>87</v>
      </c>
    </row>
    <row r="3019" spans="1:32" ht="15" customHeight="1">
      <c r="A3019">
        <v>3064</v>
      </c>
      <c r="B3019" t="s">
        <v>128</v>
      </c>
      <c r="C3019" t="s">
        <v>793</v>
      </c>
      <c r="D3019" t="s">
        <v>4584</v>
      </c>
      <c r="E3019" t="s">
        <v>4584</v>
      </c>
      <c r="I3019" t="s">
        <v>795</v>
      </c>
      <c r="J3019" t="s">
        <v>796</v>
      </c>
      <c r="K3019" t="s">
        <v>96</v>
      </c>
      <c r="P3019" t="s">
        <v>3821</v>
      </c>
      <c r="R3019" t="s">
        <v>4588</v>
      </c>
      <c r="S3019" s="31" t="s">
        <v>4589</v>
      </c>
      <c r="T3019" t="s">
        <v>3580</v>
      </c>
      <c r="U3019" t="s">
        <v>799</v>
      </c>
      <c r="W3019">
        <v>2011</v>
      </c>
      <c r="X3019" t="s">
        <v>46</v>
      </c>
      <c r="AA3019" t="s">
        <v>3580</v>
      </c>
      <c r="AD3019" t="e">
        <v>#N/A</v>
      </c>
      <c r="AE3019" t="s">
        <v>4588</v>
      </c>
      <c r="AF3019" t="s">
        <v>87</v>
      </c>
    </row>
    <row r="3020" spans="1:32" ht="15" customHeight="1">
      <c r="A3020">
        <v>3065</v>
      </c>
      <c r="B3020" t="s">
        <v>31</v>
      </c>
      <c r="C3020" t="s">
        <v>793</v>
      </c>
      <c r="D3020" t="s">
        <v>4590</v>
      </c>
      <c r="E3020" t="s">
        <v>4590</v>
      </c>
      <c r="I3020" t="s">
        <v>795</v>
      </c>
      <c r="J3020" t="s">
        <v>796</v>
      </c>
      <c r="K3020" t="s">
        <v>96</v>
      </c>
      <c r="P3020" t="s">
        <v>3821</v>
      </c>
      <c r="R3020" t="s">
        <v>4591</v>
      </c>
      <c r="S3020" s="31" t="s">
        <v>4592</v>
      </c>
      <c r="T3020" t="s">
        <v>3580</v>
      </c>
      <c r="U3020" t="s">
        <v>799</v>
      </c>
      <c r="W3020">
        <v>2005</v>
      </c>
      <c r="X3020" t="s">
        <v>46</v>
      </c>
      <c r="AA3020" t="s">
        <v>3580</v>
      </c>
      <c r="AD3020" t="e">
        <v>#N/A</v>
      </c>
      <c r="AE3020" t="s">
        <v>4591</v>
      </c>
      <c r="AF3020" t="s">
        <v>87</v>
      </c>
    </row>
    <row r="3021" spans="1:32" ht="15" customHeight="1">
      <c r="A3021">
        <v>3066</v>
      </c>
      <c r="B3021" t="s">
        <v>31</v>
      </c>
      <c r="C3021" t="s">
        <v>793</v>
      </c>
      <c r="I3021" t="s">
        <v>795</v>
      </c>
      <c r="J3021" t="s">
        <v>796</v>
      </c>
      <c r="K3021" t="s">
        <v>96</v>
      </c>
      <c r="P3021" t="s">
        <v>3821</v>
      </c>
      <c r="R3021" t="s">
        <v>4593</v>
      </c>
      <c r="S3021" s="31" t="s">
        <v>4594</v>
      </c>
      <c r="T3021" t="s">
        <v>3580</v>
      </c>
      <c r="U3021" t="s">
        <v>799</v>
      </c>
      <c r="W3021">
        <v>2019</v>
      </c>
      <c r="X3021" t="s">
        <v>46</v>
      </c>
      <c r="AA3021" t="s">
        <v>3580</v>
      </c>
      <c r="AD3021" t="e">
        <v>#N/A</v>
      </c>
      <c r="AE3021" t="s">
        <v>4593</v>
      </c>
      <c r="AF3021" t="s">
        <v>87</v>
      </c>
    </row>
    <row r="3022" spans="1:32" ht="15" customHeight="1">
      <c r="A3022">
        <v>3067</v>
      </c>
      <c r="B3022" t="s">
        <v>128</v>
      </c>
      <c r="C3022" t="s">
        <v>793</v>
      </c>
      <c r="D3022" t="s">
        <v>4595</v>
      </c>
      <c r="E3022" t="s">
        <v>4595</v>
      </c>
      <c r="I3022" t="s">
        <v>795</v>
      </c>
      <c r="J3022" t="s">
        <v>796</v>
      </c>
      <c r="K3022" t="s">
        <v>96</v>
      </c>
      <c r="P3022" t="s">
        <v>3821</v>
      </c>
      <c r="R3022" t="s">
        <v>4596</v>
      </c>
      <c r="S3022" s="31" t="s">
        <v>4597</v>
      </c>
      <c r="T3022" t="s">
        <v>3580</v>
      </c>
      <c r="U3022" t="s">
        <v>799</v>
      </c>
      <c r="W3022">
        <v>2004</v>
      </c>
      <c r="X3022" t="s">
        <v>46</v>
      </c>
      <c r="AA3022" t="s">
        <v>3580</v>
      </c>
      <c r="AD3022" t="e">
        <v>#N/A</v>
      </c>
      <c r="AE3022" t="s">
        <v>4596</v>
      </c>
      <c r="AF3022" t="s">
        <v>87</v>
      </c>
    </row>
    <row r="3023" spans="1:32" ht="15" customHeight="1">
      <c r="A3023">
        <v>3068</v>
      </c>
      <c r="B3023" t="s">
        <v>128</v>
      </c>
      <c r="C3023" t="s">
        <v>793</v>
      </c>
      <c r="D3023" t="s">
        <v>4595</v>
      </c>
      <c r="E3023" t="s">
        <v>4595</v>
      </c>
      <c r="I3023" t="s">
        <v>795</v>
      </c>
      <c r="J3023" t="s">
        <v>796</v>
      </c>
      <c r="K3023" t="s">
        <v>96</v>
      </c>
      <c r="P3023" t="s">
        <v>3821</v>
      </c>
      <c r="R3023" t="s">
        <v>4598</v>
      </c>
      <c r="S3023" s="31" t="s">
        <v>4599</v>
      </c>
      <c r="T3023" t="s">
        <v>44</v>
      </c>
      <c r="U3023" t="s">
        <v>799</v>
      </c>
      <c r="W3023">
        <v>2016</v>
      </c>
      <c r="X3023" t="s">
        <v>46</v>
      </c>
      <c r="AA3023" t="s">
        <v>4600</v>
      </c>
      <c r="AB3023" t="s">
        <v>4601</v>
      </c>
      <c r="AC3023" s="8"/>
      <c r="AD3023" t="s">
        <v>4602</v>
      </c>
      <c r="AE3023" t="s">
        <v>4598</v>
      </c>
      <c r="AF3023" t="s">
        <v>87</v>
      </c>
    </row>
    <row r="3024" spans="1:32" ht="15" customHeight="1">
      <c r="A3024">
        <v>3069</v>
      </c>
      <c r="B3024" t="s">
        <v>128</v>
      </c>
      <c r="C3024" t="s">
        <v>793</v>
      </c>
      <c r="D3024" t="s">
        <v>4603</v>
      </c>
      <c r="E3024" t="s">
        <v>4603</v>
      </c>
      <c r="I3024" t="s">
        <v>795</v>
      </c>
      <c r="J3024" t="s">
        <v>796</v>
      </c>
      <c r="K3024" t="s">
        <v>96</v>
      </c>
      <c r="P3024" t="s">
        <v>3821</v>
      </c>
      <c r="R3024" t="s">
        <v>4604</v>
      </c>
      <c r="S3024" s="31" t="s">
        <v>4605</v>
      </c>
      <c r="T3024" t="s">
        <v>3580</v>
      </c>
      <c r="U3024" t="s">
        <v>799</v>
      </c>
      <c r="W3024">
        <v>2002</v>
      </c>
      <c r="X3024" t="s">
        <v>46</v>
      </c>
      <c r="AA3024" t="s">
        <v>3580</v>
      </c>
      <c r="AD3024" t="e">
        <v>#N/A</v>
      </c>
      <c r="AE3024" t="s">
        <v>4604</v>
      </c>
      <c r="AF3024" t="s">
        <v>87</v>
      </c>
    </row>
    <row r="3025" spans="1:32" ht="15" customHeight="1">
      <c r="A3025">
        <v>3070</v>
      </c>
      <c r="B3025" t="s">
        <v>128</v>
      </c>
      <c r="C3025" t="s">
        <v>793</v>
      </c>
      <c r="D3025" t="s">
        <v>4603</v>
      </c>
      <c r="E3025" t="s">
        <v>4603</v>
      </c>
      <c r="I3025" t="s">
        <v>795</v>
      </c>
      <c r="J3025" t="s">
        <v>796</v>
      </c>
      <c r="K3025" t="s">
        <v>96</v>
      </c>
      <c r="P3025" t="s">
        <v>3821</v>
      </c>
      <c r="R3025" t="s">
        <v>4606</v>
      </c>
      <c r="S3025" s="31" t="s">
        <v>4607</v>
      </c>
      <c r="T3025" t="s">
        <v>3592</v>
      </c>
      <c r="U3025" t="s">
        <v>799</v>
      </c>
      <c r="W3025">
        <v>2013</v>
      </c>
      <c r="X3025" t="s">
        <v>46</v>
      </c>
      <c r="AA3025" t="s">
        <v>4608</v>
      </c>
      <c r="AB3025" t="s">
        <v>4609</v>
      </c>
      <c r="AC3025" s="8"/>
      <c r="AD3025" t="s">
        <v>4610</v>
      </c>
      <c r="AE3025" t="s">
        <v>4606</v>
      </c>
      <c r="AF3025" t="s">
        <v>87</v>
      </c>
    </row>
    <row r="3026" spans="1:32" ht="15" customHeight="1">
      <c r="A3026">
        <v>3071</v>
      </c>
      <c r="B3026" t="s">
        <v>128</v>
      </c>
      <c r="C3026" t="s">
        <v>793</v>
      </c>
      <c r="D3026" t="s">
        <v>4603</v>
      </c>
      <c r="E3026" t="s">
        <v>4603</v>
      </c>
      <c r="I3026" t="s">
        <v>795</v>
      </c>
      <c r="J3026" t="s">
        <v>796</v>
      </c>
      <c r="K3026" t="s">
        <v>96</v>
      </c>
      <c r="P3026" t="s">
        <v>3821</v>
      </c>
      <c r="R3026" t="s">
        <v>4611</v>
      </c>
      <c r="S3026" s="31" t="s">
        <v>4612</v>
      </c>
      <c r="T3026" t="s">
        <v>3580</v>
      </c>
      <c r="U3026" t="s">
        <v>799</v>
      </c>
      <c r="W3026">
        <v>1988</v>
      </c>
      <c r="X3026" t="s">
        <v>46</v>
      </c>
      <c r="AA3026" t="s">
        <v>3580</v>
      </c>
      <c r="AD3026" t="e">
        <v>#N/A</v>
      </c>
      <c r="AE3026" t="s">
        <v>4611</v>
      </c>
      <c r="AF3026" t="s">
        <v>87</v>
      </c>
    </row>
    <row r="3027" spans="1:32" ht="15" customHeight="1">
      <c r="A3027">
        <v>3072</v>
      </c>
      <c r="B3027" t="s">
        <v>31</v>
      </c>
      <c r="C3027" t="s">
        <v>793</v>
      </c>
      <c r="D3027" t="s">
        <v>3581</v>
      </c>
      <c r="E3027" t="s">
        <v>3581</v>
      </c>
      <c r="I3027" t="s">
        <v>795</v>
      </c>
      <c r="J3027" t="s">
        <v>796</v>
      </c>
      <c r="K3027" t="s">
        <v>37</v>
      </c>
      <c r="P3027" t="s">
        <v>2907</v>
      </c>
      <c r="R3027" t="s">
        <v>3582</v>
      </c>
      <c r="S3027" s="31" t="s">
        <v>3583</v>
      </c>
      <c r="T3027" t="s">
        <v>3580</v>
      </c>
      <c r="U3027" t="s">
        <v>799</v>
      </c>
      <c r="W3027">
        <v>2010</v>
      </c>
      <c r="X3027" t="s">
        <v>46</v>
      </c>
      <c r="AA3027" t="s">
        <v>3580</v>
      </c>
      <c r="AD3027" t="e">
        <v>#N/A</v>
      </c>
      <c r="AE3027" t="s">
        <v>3582</v>
      </c>
      <c r="AF3027" t="s">
        <v>87</v>
      </c>
    </row>
    <row r="3028" spans="1:32" ht="15" customHeight="1">
      <c r="A3028">
        <v>3073</v>
      </c>
      <c r="B3028" t="s">
        <v>31</v>
      </c>
      <c r="C3028" t="s">
        <v>793</v>
      </c>
      <c r="D3028" t="s">
        <v>3581</v>
      </c>
      <c r="E3028" t="s">
        <v>3581</v>
      </c>
      <c r="I3028" t="s">
        <v>795</v>
      </c>
      <c r="J3028" t="s">
        <v>796</v>
      </c>
      <c r="K3028" t="s">
        <v>37</v>
      </c>
      <c r="P3028" t="s">
        <v>2907</v>
      </c>
      <c r="R3028" t="s">
        <v>3584</v>
      </c>
      <c r="S3028" s="31" t="s">
        <v>3585</v>
      </c>
      <c r="T3028" t="s">
        <v>3586</v>
      </c>
      <c r="U3028" t="s">
        <v>799</v>
      </c>
      <c r="W3028">
        <v>2008</v>
      </c>
      <c r="X3028" t="s">
        <v>46</v>
      </c>
      <c r="AA3028" t="s">
        <v>3580</v>
      </c>
      <c r="AB3028" t="str">
        <f>IF(D3028="NA",   I3028&amp;"_"&amp;K3028&amp;"_"&amp;P3028&amp;"_"&amp;W3028&amp;"."&amp;T3028, I3028&amp;"_"&amp;D3028&amp;"_"&amp;K3028&amp;"_"&amp;P3028&amp;"_"&amp;W3028&amp;"."&amp;T3028)</f>
        <v>RUS_Vladimir_Animalia_Fauna_2008.rtf</v>
      </c>
      <c r="AC3028" s="8"/>
      <c r="AD3028" t="s">
        <v>3587</v>
      </c>
      <c r="AE3028" t="s">
        <v>3584</v>
      </c>
      <c r="AF3028" t="s">
        <v>87</v>
      </c>
    </row>
    <row r="3029" spans="1:32" ht="15" customHeight="1">
      <c r="A3029">
        <v>3074</v>
      </c>
      <c r="B3029" t="s">
        <v>31</v>
      </c>
      <c r="C3029" t="s">
        <v>793</v>
      </c>
      <c r="D3029" t="s">
        <v>3581</v>
      </c>
      <c r="E3029" t="s">
        <v>3581</v>
      </c>
      <c r="I3029" t="s">
        <v>795</v>
      </c>
      <c r="J3029" t="s">
        <v>796</v>
      </c>
      <c r="K3029" t="s">
        <v>96</v>
      </c>
      <c r="P3029" t="s">
        <v>3821</v>
      </c>
      <c r="R3029" t="s">
        <v>3584</v>
      </c>
      <c r="S3029" s="31" t="s">
        <v>3585</v>
      </c>
      <c r="T3029" t="s">
        <v>3586</v>
      </c>
      <c r="U3029" t="s">
        <v>799</v>
      </c>
      <c r="W3029">
        <v>2008</v>
      </c>
      <c r="X3029" t="s">
        <v>46</v>
      </c>
      <c r="AA3029" t="s">
        <v>3580</v>
      </c>
      <c r="AB3029" t="str">
        <f>IF(D3029="NA",   I3029&amp;"_"&amp;K3029&amp;"_"&amp;P3029&amp;"_"&amp;W3029&amp;"."&amp;T3029, I3029&amp;"_"&amp;D3029&amp;"_"&amp;K3029&amp;"_"&amp;P3029&amp;"_"&amp;W3029&amp;"."&amp;T3029)</f>
        <v>RUS_Vladimir_Plantae_Flora_2008.rtf</v>
      </c>
      <c r="AC3029" s="8"/>
      <c r="AD3029" t="s">
        <v>3587</v>
      </c>
      <c r="AE3029" t="s">
        <v>3584</v>
      </c>
      <c r="AF3029" t="s">
        <v>87</v>
      </c>
    </row>
    <row r="3030" spans="1:32" ht="15" customHeight="1">
      <c r="A3030">
        <v>3075</v>
      </c>
      <c r="B3030" t="s">
        <v>31</v>
      </c>
      <c r="C3030" t="s">
        <v>793</v>
      </c>
      <c r="D3030" t="s">
        <v>3581</v>
      </c>
      <c r="E3030" t="s">
        <v>3581</v>
      </c>
      <c r="I3030" t="s">
        <v>795</v>
      </c>
      <c r="J3030" t="s">
        <v>796</v>
      </c>
      <c r="K3030" t="s">
        <v>96</v>
      </c>
      <c r="P3030" t="s">
        <v>3821</v>
      </c>
      <c r="R3030" t="s">
        <v>4613</v>
      </c>
      <c r="S3030" s="31" t="s">
        <v>4614</v>
      </c>
      <c r="T3030" t="s">
        <v>3580</v>
      </c>
      <c r="U3030" t="s">
        <v>799</v>
      </c>
      <c r="W3030">
        <v>2018</v>
      </c>
      <c r="X3030" t="s">
        <v>46</v>
      </c>
      <c r="AA3030" t="s">
        <v>3580</v>
      </c>
      <c r="AD3030" t="e">
        <v>#N/A</v>
      </c>
      <c r="AE3030" t="s">
        <v>4613</v>
      </c>
      <c r="AF3030" t="s">
        <v>87</v>
      </c>
    </row>
    <row r="3031" spans="1:32" ht="15" customHeight="1">
      <c r="A3031">
        <v>3076</v>
      </c>
      <c r="B3031" t="s">
        <v>31</v>
      </c>
      <c r="C3031" t="s">
        <v>793</v>
      </c>
      <c r="D3031" t="s">
        <v>4615</v>
      </c>
      <c r="E3031" t="s">
        <v>4615</v>
      </c>
      <c r="I3031" t="s">
        <v>795</v>
      </c>
      <c r="J3031" t="s">
        <v>796</v>
      </c>
      <c r="K3031" t="s">
        <v>96</v>
      </c>
      <c r="P3031" t="s">
        <v>3821</v>
      </c>
      <c r="R3031" t="s">
        <v>4616</v>
      </c>
      <c r="S3031" s="31" t="s">
        <v>4617</v>
      </c>
      <c r="T3031" t="s">
        <v>3580</v>
      </c>
      <c r="U3031" t="s">
        <v>799</v>
      </c>
      <c r="W3031">
        <v>1992</v>
      </c>
      <c r="X3031" t="s">
        <v>46</v>
      </c>
      <c r="AA3031" t="s">
        <v>3580</v>
      </c>
      <c r="AD3031" t="e">
        <v>#N/A</v>
      </c>
      <c r="AE3031" t="s">
        <v>4616</v>
      </c>
      <c r="AF3031" t="s">
        <v>87</v>
      </c>
    </row>
    <row r="3032" spans="1:32" ht="15" customHeight="1">
      <c r="A3032">
        <v>3077</v>
      </c>
      <c r="B3032" t="s">
        <v>31</v>
      </c>
      <c r="C3032" t="s">
        <v>793</v>
      </c>
      <c r="D3032" t="s">
        <v>4615</v>
      </c>
      <c r="E3032" t="s">
        <v>4615</v>
      </c>
      <c r="I3032" t="s">
        <v>795</v>
      </c>
      <c r="J3032" t="s">
        <v>796</v>
      </c>
      <c r="K3032" t="s">
        <v>96</v>
      </c>
      <c r="P3032" t="s">
        <v>3821</v>
      </c>
      <c r="R3032" t="s">
        <v>4618</v>
      </c>
      <c r="S3032" s="31" t="s">
        <v>4619</v>
      </c>
      <c r="T3032" t="s">
        <v>3580</v>
      </c>
      <c r="U3032" t="s">
        <v>799</v>
      </c>
      <c r="W3032">
        <v>2006</v>
      </c>
      <c r="X3032" t="s">
        <v>46</v>
      </c>
      <c r="AA3032" t="s">
        <v>3580</v>
      </c>
      <c r="AD3032" t="e">
        <v>#N/A</v>
      </c>
      <c r="AE3032" t="s">
        <v>4618</v>
      </c>
      <c r="AF3032" t="s">
        <v>87</v>
      </c>
    </row>
    <row r="3033" spans="1:32" ht="15" customHeight="1">
      <c r="A3033">
        <v>3078</v>
      </c>
      <c r="B3033" t="s">
        <v>31</v>
      </c>
      <c r="C3033" t="s">
        <v>793</v>
      </c>
      <c r="D3033" t="s">
        <v>4615</v>
      </c>
      <c r="E3033" t="s">
        <v>4615</v>
      </c>
      <c r="I3033" t="s">
        <v>795</v>
      </c>
      <c r="J3033" t="s">
        <v>796</v>
      </c>
      <c r="K3033" t="s">
        <v>96</v>
      </c>
      <c r="P3033" t="s">
        <v>3821</v>
      </c>
      <c r="R3033" t="s">
        <v>4620</v>
      </c>
      <c r="S3033" s="31" t="s">
        <v>4621</v>
      </c>
      <c r="T3033" t="s">
        <v>44</v>
      </c>
      <c r="U3033" t="s">
        <v>799</v>
      </c>
      <c r="W3033">
        <v>2017</v>
      </c>
      <c r="X3033" t="s">
        <v>46</v>
      </c>
      <c r="AA3033" t="s">
        <v>4622</v>
      </c>
      <c r="AB3033" t="s">
        <v>4623</v>
      </c>
      <c r="AC3033" s="8"/>
      <c r="AD3033" t="s">
        <v>4624</v>
      </c>
      <c r="AE3033" t="s">
        <v>4620</v>
      </c>
      <c r="AF3033" t="s">
        <v>87</v>
      </c>
    </row>
    <row r="3034" spans="1:32" ht="15" customHeight="1">
      <c r="A3034">
        <v>3079</v>
      </c>
      <c r="B3034" t="s">
        <v>31</v>
      </c>
      <c r="C3034" t="s">
        <v>793</v>
      </c>
      <c r="D3034" t="s">
        <v>4625</v>
      </c>
      <c r="E3034" t="s">
        <v>4625</v>
      </c>
      <c r="I3034" t="s">
        <v>795</v>
      </c>
      <c r="J3034" t="s">
        <v>796</v>
      </c>
      <c r="K3034" t="s">
        <v>96</v>
      </c>
      <c r="P3034" t="s">
        <v>3821</v>
      </c>
      <c r="R3034" t="s">
        <v>4626</v>
      </c>
      <c r="S3034" s="31" t="s">
        <v>4627</v>
      </c>
      <c r="T3034" t="s">
        <v>3580</v>
      </c>
      <c r="U3034" t="s">
        <v>799</v>
      </c>
      <c r="W3034">
        <v>2004</v>
      </c>
      <c r="X3034" t="s">
        <v>46</v>
      </c>
      <c r="AA3034" t="s">
        <v>3580</v>
      </c>
      <c r="AD3034" t="e">
        <v>#N/A</v>
      </c>
      <c r="AE3034" t="s">
        <v>4626</v>
      </c>
      <c r="AF3034" t="s">
        <v>87</v>
      </c>
    </row>
    <row r="3035" spans="1:32" ht="15" customHeight="1">
      <c r="A3035">
        <v>3080</v>
      </c>
      <c r="B3035" t="s">
        <v>31</v>
      </c>
      <c r="C3035" t="s">
        <v>793</v>
      </c>
      <c r="D3035" t="s">
        <v>4625</v>
      </c>
      <c r="E3035" t="s">
        <v>4625</v>
      </c>
      <c r="I3035" t="s">
        <v>795</v>
      </c>
      <c r="J3035" t="s">
        <v>796</v>
      </c>
      <c r="K3035" t="s">
        <v>96</v>
      </c>
      <c r="P3035" t="s">
        <v>3821</v>
      </c>
      <c r="R3035" t="s">
        <v>4628</v>
      </c>
      <c r="S3035" s="31" t="s">
        <v>4629</v>
      </c>
      <c r="T3035" t="s">
        <v>3580</v>
      </c>
      <c r="U3035" t="s">
        <v>799</v>
      </c>
      <c r="W3035">
        <v>2015</v>
      </c>
      <c r="X3035" t="s">
        <v>46</v>
      </c>
      <c r="AA3035" t="s">
        <v>3580</v>
      </c>
      <c r="AD3035" t="e">
        <v>#N/A</v>
      </c>
      <c r="AE3035" t="s">
        <v>4628</v>
      </c>
      <c r="AF3035" t="s">
        <v>87</v>
      </c>
    </row>
    <row r="3036" spans="1:32" ht="15" customHeight="1">
      <c r="A3036">
        <v>3081</v>
      </c>
      <c r="B3036" t="s">
        <v>31</v>
      </c>
      <c r="C3036" t="s">
        <v>793</v>
      </c>
      <c r="D3036" t="s">
        <v>4630</v>
      </c>
      <c r="E3036" t="s">
        <v>4630</v>
      </c>
      <c r="I3036" t="s">
        <v>795</v>
      </c>
      <c r="J3036" t="s">
        <v>796</v>
      </c>
      <c r="K3036" t="s">
        <v>96</v>
      </c>
      <c r="P3036" t="s">
        <v>3821</v>
      </c>
      <c r="R3036" t="s">
        <v>4631</v>
      </c>
      <c r="S3036" s="31" t="s">
        <v>4632</v>
      </c>
      <c r="T3036" t="s">
        <v>3580</v>
      </c>
      <c r="U3036" t="s">
        <v>799</v>
      </c>
      <c r="W3036">
        <v>2011</v>
      </c>
      <c r="X3036" t="s">
        <v>46</v>
      </c>
      <c r="AA3036" t="s">
        <v>3580</v>
      </c>
      <c r="AD3036" t="e">
        <v>#N/A</v>
      </c>
      <c r="AE3036" t="s">
        <v>4631</v>
      </c>
      <c r="AF3036" t="s">
        <v>87</v>
      </c>
    </row>
    <row r="3037" spans="1:32" ht="15" customHeight="1">
      <c r="A3037">
        <v>3082</v>
      </c>
      <c r="B3037" t="s">
        <v>31</v>
      </c>
      <c r="C3037" t="s">
        <v>793</v>
      </c>
      <c r="D3037" t="s">
        <v>4630</v>
      </c>
      <c r="E3037" t="s">
        <v>4630</v>
      </c>
      <c r="I3037" t="s">
        <v>795</v>
      </c>
      <c r="J3037" t="s">
        <v>796</v>
      </c>
      <c r="K3037" t="s">
        <v>96</v>
      </c>
      <c r="P3037" t="s">
        <v>3821</v>
      </c>
      <c r="R3037" t="s">
        <v>4633</v>
      </c>
      <c r="S3037" s="31" t="s">
        <v>4634</v>
      </c>
      <c r="T3037" t="s">
        <v>3592</v>
      </c>
      <c r="U3037" t="s">
        <v>799</v>
      </c>
      <c r="W3037">
        <v>2018</v>
      </c>
      <c r="X3037" t="s">
        <v>46</v>
      </c>
      <c r="AB3037" t="s">
        <v>4635</v>
      </c>
      <c r="AC3037" s="8"/>
      <c r="AD3037" t="s">
        <v>4636</v>
      </c>
      <c r="AE3037" t="s">
        <v>4633</v>
      </c>
      <c r="AF3037" t="s">
        <v>87</v>
      </c>
    </row>
    <row r="3038" spans="1:32" ht="15" customHeight="1">
      <c r="A3038">
        <v>3083</v>
      </c>
      <c r="B3038" t="s">
        <v>31</v>
      </c>
      <c r="C3038" t="s">
        <v>34</v>
      </c>
      <c r="D3038" t="s">
        <v>34</v>
      </c>
      <c r="E3038" t="s">
        <v>34</v>
      </c>
      <c r="F3038" t="s">
        <v>34</v>
      </c>
      <c r="G3038" t="s">
        <v>3588</v>
      </c>
      <c r="H3038" t="s">
        <v>3589</v>
      </c>
      <c r="I3038" t="s">
        <v>8767</v>
      </c>
      <c r="J3038" t="s">
        <v>8768</v>
      </c>
      <c r="K3038" t="s">
        <v>96</v>
      </c>
      <c r="P3038" t="s">
        <v>3821</v>
      </c>
      <c r="R3038" t="s">
        <v>3590</v>
      </c>
      <c r="S3038" s="31" t="s">
        <v>3591</v>
      </c>
      <c r="T3038" t="s">
        <v>3592</v>
      </c>
      <c r="U3038" t="s">
        <v>72</v>
      </c>
      <c r="W3038">
        <v>1998</v>
      </c>
      <c r="X3038" t="s">
        <v>46</v>
      </c>
      <c r="AA3038" t="s">
        <v>3593</v>
      </c>
      <c r="AB3038" t="s">
        <v>3594</v>
      </c>
      <c r="AC3038" s="8"/>
      <c r="AD3038" t="s">
        <v>3595</v>
      </c>
      <c r="AE3038" t="s">
        <v>3590</v>
      </c>
      <c r="AF3038" t="s">
        <v>87</v>
      </c>
    </row>
    <row r="3039" spans="1:32" ht="15" customHeight="1">
      <c r="A3039">
        <v>3084</v>
      </c>
      <c r="B3039" t="s">
        <v>31</v>
      </c>
      <c r="C3039" t="s">
        <v>34</v>
      </c>
      <c r="D3039" t="s">
        <v>34</v>
      </c>
      <c r="E3039" t="s">
        <v>34</v>
      </c>
      <c r="F3039" t="s">
        <v>34</v>
      </c>
      <c r="G3039" t="s">
        <v>3588</v>
      </c>
      <c r="H3039" t="s">
        <v>3589</v>
      </c>
      <c r="I3039" t="s">
        <v>8767</v>
      </c>
      <c r="J3039" t="s">
        <v>8768</v>
      </c>
      <c r="K3039" t="s">
        <v>37</v>
      </c>
      <c r="P3039" t="s">
        <v>2907</v>
      </c>
      <c r="R3039" t="s">
        <v>3590</v>
      </c>
      <c r="S3039" s="31" t="s">
        <v>3591</v>
      </c>
      <c r="T3039" t="s">
        <v>3592</v>
      </c>
      <c r="U3039" t="s">
        <v>72</v>
      </c>
      <c r="W3039">
        <v>1998</v>
      </c>
      <c r="X3039" t="s">
        <v>46</v>
      </c>
      <c r="AA3039" t="s">
        <v>3593</v>
      </c>
      <c r="AB3039" t="s">
        <v>3594</v>
      </c>
      <c r="AC3039" s="8"/>
      <c r="AD3039" t="s">
        <v>3595</v>
      </c>
      <c r="AE3039" t="s">
        <v>3590</v>
      </c>
      <c r="AF3039" t="s">
        <v>87</v>
      </c>
    </row>
    <row r="3040" spans="1:32" ht="15" customHeight="1">
      <c r="A3040">
        <v>3085</v>
      </c>
      <c r="B3040" t="s">
        <v>31</v>
      </c>
      <c r="C3040" t="s">
        <v>2787</v>
      </c>
      <c r="G3040" t="s">
        <v>4637</v>
      </c>
      <c r="I3040" t="s">
        <v>2788</v>
      </c>
      <c r="J3040" t="s">
        <v>2789</v>
      </c>
      <c r="K3040" t="s">
        <v>96</v>
      </c>
      <c r="P3040" t="s">
        <v>3821</v>
      </c>
      <c r="R3040" t="s">
        <v>4638</v>
      </c>
      <c r="S3040" s="31" t="s">
        <v>4639</v>
      </c>
      <c r="T3040" t="s">
        <v>3580</v>
      </c>
      <c r="U3040" t="s">
        <v>799</v>
      </c>
      <c r="W3040">
        <v>1982</v>
      </c>
      <c r="X3040" t="s">
        <v>46</v>
      </c>
      <c r="AA3040" t="s">
        <v>3580</v>
      </c>
      <c r="AD3040" t="e">
        <v>#N/A</v>
      </c>
      <c r="AE3040" t="s">
        <v>4638</v>
      </c>
      <c r="AF3040" t="s">
        <v>87</v>
      </c>
    </row>
    <row r="3041" spans="1:32" ht="15" customHeight="1">
      <c r="A3041">
        <v>3086</v>
      </c>
      <c r="B3041" t="s">
        <v>128</v>
      </c>
      <c r="C3041" t="s">
        <v>793</v>
      </c>
      <c r="D3041" t="s">
        <v>4640</v>
      </c>
      <c r="E3041" t="s">
        <v>4640</v>
      </c>
      <c r="I3041" t="s">
        <v>795</v>
      </c>
      <c r="J3041" t="s">
        <v>796</v>
      </c>
      <c r="K3041" t="s">
        <v>96</v>
      </c>
      <c r="P3041" t="s">
        <v>3821</v>
      </c>
      <c r="R3041" t="s">
        <v>4641</v>
      </c>
      <c r="S3041" s="31" t="s">
        <v>4642</v>
      </c>
      <c r="T3041" t="s">
        <v>3580</v>
      </c>
      <c r="U3041" t="s">
        <v>799</v>
      </c>
      <c r="W3041">
        <v>1998</v>
      </c>
      <c r="X3041" t="s">
        <v>46</v>
      </c>
      <c r="AA3041" t="s">
        <v>3580</v>
      </c>
      <c r="AD3041" t="e">
        <v>#N/A</v>
      </c>
      <c r="AE3041" t="s">
        <v>4641</v>
      </c>
      <c r="AF3041" t="s">
        <v>87</v>
      </c>
    </row>
    <row r="3042" spans="1:32" ht="15" customHeight="1">
      <c r="A3042">
        <v>3087</v>
      </c>
      <c r="B3042" t="s">
        <v>128</v>
      </c>
      <c r="C3042" t="s">
        <v>793</v>
      </c>
      <c r="D3042" t="s">
        <v>4640</v>
      </c>
      <c r="E3042" t="s">
        <v>4640</v>
      </c>
      <c r="I3042" t="s">
        <v>795</v>
      </c>
      <c r="J3042" t="s">
        <v>796</v>
      </c>
      <c r="K3042" t="s">
        <v>96</v>
      </c>
      <c r="P3042" t="s">
        <v>3821</v>
      </c>
      <c r="R3042" t="s">
        <v>4643</v>
      </c>
      <c r="S3042" s="31" t="s">
        <v>4644</v>
      </c>
      <c r="T3042" t="s">
        <v>3580</v>
      </c>
      <c r="U3042" t="s">
        <v>799</v>
      </c>
      <c r="W3042">
        <v>2009</v>
      </c>
      <c r="X3042" t="s">
        <v>46</v>
      </c>
      <c r="AA3042" t="s">
        <v>3580</v>
      </c>
      <c r="AD3042" t="e">
        <v>#N/A</v>
      </c>
      <c r="AE3042" t="s">
        <v>4643</v>
      </c>
      <c r="AF3042" t="s">
        <v>87</v>
      </c>
    </row>
    <row r="3043" spans="1:32" ht="15" customHeight="1">
      <c r="A3043">
        <v>3088</v>
      </c>
      <c r="B3043" t="s">
        <v>31</v>
      </c>
      <c r="C3043" t="s">
        <v>565</v>
      </c>
      <c r="D3043" t="s">
        <v>4285</v>
      </c>
      <c r="E3043" t="s">
        <v>4285</v>
      </c>
      <c r="I3043" t="s">
        <v>795</v>
      </c>
      <c r="J3043" t="s">
        <v>796</v>
      </c>
      <c r="K3043" t="s">
        <v>96</v>
      </c>
      <c r="P3043" t="s">
        <v>3821</v>
      </c>
      <c r="R3043" t="s">
        <v>4645</v>
      </c>
      <c r="S3043" s="31" t="s">
        <v>4646</v>
      </c>
      <c r="T3043" t="s">
        <v>3580</v>
      </c>
      <c r="U3043" t="s">
        <v>799</v>
      </c>
      <c r="W3043">
        <v>2020</v>
      </c>
      <c r="X3043" t="s">
        <v>46</v>
      </c>
      <c r="AA3043" t="s">
        <v>3580</v>
      </c>
      <c r="AD3043" t="e">
        <v>#N/A</v>
      </c>
      <c r="AE3043" t="s">
        <v>4645</v>
      </c>
      <c r="AF3043" t="s">
        <v>87</v>
      </c>
    </row>
    <row r="3044" spans="1:32" ht="15" customHeight="1">
      <c r="A3044">
        <v>3089</v>
      </c>
      <c r="B3044" t="s">
        <v>128</v>
      </c>
      <c r="C3044" t="s">
        <v>793</v>
      </c>
      <c r="D3044" t="s">
        <v>3596</v>
      </c>
      <c r="E3044" t="s">
        <v>3596</v>
      </c>
      <c r="I3044" t="s">
        <v>795</v>
      </c>
      <c r="J3044" t="s">
        <v>796</v>
      </c>
      <c r="K3044" t="s">
        <v>89</v>
      </c>
      <c r="P3044" t="s">
        <v>89</v>
      </c>
      <c r="Q3044" t="s">
        <v>41</v>
      </c>
      <c r="R3044" t="s">
        <v>3597</v>
      </c>
      <c r="S3044" s="31" t="s">
        <v>4647</v>
      </c>
      <c r="T3044" t="s">
        <v>44</v>
      </c>
      <c r="U3044" t="s">
        <v>799</v>
      </c>
      <c r="W3044">
        <v>2006</v>
      </c>
      <c r="X3044" t="s">
        <v>46</v>
      </c>
      <c r="AA3044" t="s">
        <v>3580</v>
      </c>
      <c r="AB3044" t="str">
        <f>IF(D3044="NA",   I3044&amp;"_"&amp;K3044&amp;"_"&amp;P3044&amp;"_"&amp;W3044&amp;"."&amp;T3044, I3044&amp;"_"&amp;D3044&amp;"_"&amp;K3044&amp;"_"&amp;P3044&amp;"_"&amp;W3044&amp;"."&amp;T3044)</f>
        <v>RUS_Yevrey_Fungi_Fungi_2006.pdf</v>
      </c>
      <c r="AC3044" s="8"/>
      <c r="AD3044" t="s">
        <v>4648</v>
      </c>
      <c r="AE3044" t="s">
        <v>3597</v>
      </c>
      <c r="AF3044" t="s">
        <v>87</v>
      </c>
    </row>
    <row r="3045" spans="1:32" ht="15" customHeight="1">
      <c r="A3045">
        <v>3090</v>
      </c>
      <c r="B3045" t="s">
        <v>128</v>
      </c>
      <c r="C3045" t="s">
        <v>793</v>
      </c>
      <c r="D3045" t="s">
        <v>3596</v>
      </c>
      <c r="E3045" t="s">
        <v>3596</v>
      </c>
      <c r="I3045" t="s">
        <v>795</v>
      </c>
      <c r="J3045" t="s">
        <v>796</v>
      </c>
      <c r="K3045" t="s">
        <v>96</v>
      </c>
      <c r="P3045" t="s">
        <v>3821</v>
      </c>
      <c r="Q3045" t="s">
        <v>41</v>
      </c>
      <c r="R3045" t="s">
        <v>3597</v>
      </c>
      <c r="S3045" s="31" t="s">
        <v>4647</v>
      </c>
      <c r="T3045" t="s">
        <v>44</v>
      </c>
      <c r="U3045" t="s">
        <v>799</v>
      </c>
      <c r="W3045">
        <v>2006</v>
      </c>
      <c r="X3045" t="s">
        <v>46</v>
      </c>
      <c r="AA3045" t="s">
        <v>3580</v>
      </c>
      <c r="AB3045" t="str">
        <f>IF(D3045="NA",   I3045&amp;"_"&amp;K3045&amp;"_"&amp;P3045&amp;"_"&amp;W3045&amp;"."&amp;T3045, I3045&amp;"_"&amp;D3045&amp;"_"&amp;K3045&amp;"_"&amp;P3045&amp;"_"&amp;W3045&amp;"."&amp;T3045)</f>
        <v>RUS_Yevrey_Plantae_Flora_2006.pdf</v>
      </c>
      <c r="AC3045" s="8"/>
      <c r="AD3045" t="s">
        <v>4648</v>
      </c>
      <c r="AE3045" t="s">
        <v>3597</v>
      </c>
      <c r="AF3045" t="s">
        <v>87</v>
      </c>
    </row>
    <row r="3046" spans="1:32" ht="15" customHeight="1">
      <c r="A3046">
        <v>3091</v>
      </c>
      <c r="B3046" t="s">
        <v>128</v>
      </c>
      <c r="C3046" t="s">
        <v>793</v>
      </c>
      <c r="D3046" t="s">
        <v>3596</v>
      </c>
      <c r="E3046" t="s">
        <v>3596</v>
      </c>
      <c r="I3046" t="s">
        <v>795</v>
      </c>
      <c r="J3046" t="s">
        <v>796</v>
      </c>
      <c r="K3046" t="s">
        <v>37</v>
      </c>
      <c r="P3046" t="s">
        <v>2907</v>
      </c>
      <c r="Q3046" t="s">
        <v>41</v>
      </c>
      <c r="R3046" t="s">
        <v>3597</v>
      </c>
      <c r="S3046" s="31" t="s">
        <v>3598</v>
      </c>
      <c r="T3046" t="s">
        <v>44</v>
      </c>
      <c r="U3046" t="s">
        <v>799</v>
      </c>
      <c r="W3046">
        <v>2004</v>
      </c>
      <c r="X3046" t="s">
        <v>46</v>
      </c>
      <c r="AA3046" t="s">
        <v>3580</v>
      </c>
      <c r="AB3046" t="str">
        <f>IF(D3046="NA",   I3046&amp;"_"&amp;K3046&amp;"_"&amp;P3046&amp;"_"&amp;W3046&amp;"."&amp;T3046, I3046&amp;"_"&amp;D3046&amp;"_"&amp;K3046&amp;"_"&amp;P3046&amp;"_"&amp;W3046&amp;"."&amp;T3046)</f>
        <v>RUS_Yevrey_Animalia_Fauna_2004.pdf</v>
      </c>
      <c r="AC3046" s="8"/>
      <c r="AD3046" t="s">
        <v>3599</v>
      </c>
      <c r="AE3046" t="s">
        <v>3597</v>
      </c>
      <c r="AF3046" t="s">
        <v>87</v>
      </c>
    </row>
    <row r="3047" spans="1:32" ht="15" customHeight="1">
      <c r="A3047">
        <v>3092</v>
      </c>
      <c r="B3047" t="s">
        <v>128</v>
      </c>
      <c r="C3047" t="s">
        <v>793</v>
      </c>
      <c r="D3047" t="s">
        <v>3596</v>
      </c>
      <c r="E3047" t="s">
        <v>3596</v>
      </c>
      <c r="I3047" t="s">
        <v>795</v>
      </c>
      <c r="J3047" t="s">
        <v>796</v>
      </c>
      <c r="K3047" t="s">
        <v>96</v>
      </c>
      <c r="P3047" t="s">
        <v>3821</v>
      </c>
      <c r="R3047" t="s">
        <v>3597</v>
      </c>
      <c r="S3047" s="31" t="s">
        <v>4649</v>
      </c>
      <c r="U3047" t="s">
        <v>799</v>
      </c>
      <c r="W3047">
        <v>2019</v>
      </c>
      <c r="X3047" t="s">
        <v>46</v>
      </c>
      <c r="AA3047" t="s">
        <v>3580</v>
      </c>
      <c r="AD3047" t="e">
        <v>#N/A</v>
      </c>
      <c r="AE3047" t="s">
        <v>3597</v>
      </c>
      <c r="AF3047" t="s">
        <v>87</v>
      </c>
    </row>
    <row r="3048" spans="1:32" ht="15" customHeight="1">
      <c r="A3048">
        <v>3093</v>
      </c>
      <c r="B3048" t="s">
        <v>128</v>
      </c>
      <c r="C3048" t="s">
        <v>793</v>
      </c>
      <c r="D3048" t="s">
        <v>794</v>
      </c>
      <c r="E3048" t="s">
        <v>794</v>
      </c>
      <c r="I3048" t="s">
        <v>795</v>
      </c>
      <c r="J3048" t="s">
        <v>796</v>
      </c>
      <c r="K3048" t="s">
        <v>37</v>
      </c>
      <c r="L3048" t="s">
        <v>177</v>
      </c>
      <c r="M3048" t="s">
        <v>178</v>
      </c>
      <c r="N3048" t="s">
        <v>903</v>
      </c>
      <c r="P3048" t="s">
        <v>5979</v>
      </c>
      <c r="Q3048" t="s">
        <v>41</v>
      </c>
      <c r="R3048" t="s">
        <v>797</v>
      </c>
      <c r="S3048" s="31" t="s">
        <v>798</v>
      </c>
      <c r="T3048" t="s">
        <v>44</v>
      </c>
      <c r="U3048" t="s">
        <v>799</v>
      </c>
      <c r="W3048">
        <v>2012</v>
      </c>
      <c r="X3048" t="s">
        <v>46</v>
      </c>
      <c r="AB3048" t="str">
        <f t="shared" ref="AB3048:AB3056" si="85">IF(D3048="NA",   I3048&amp;"_"&amp;K3048&amp;"_"&amp;P3048&amp;"_"&amp;W3048&amp;"."&amp;T3048, I3048&amp;"_"&amp;D3048&amp;"_"&amp;K3048&amp;"_"&amp;P3048&amp;"_"&amp;W3048&amp;"."&amp;T3048)</f>
        <v>RUS_Zabaykal'ye_Animalia_Mammals_2012.pdf</v>
      </c>
      <c r="AC3048" s="8"/>
      <c r="AD3048" t="s">
        <v>6291</v>
      </c>
      <c r="AE3048" t="s">
        <v>797</v>
      </c>
      <c r="AF3048" t="s">
        <v>87</v>
      </c>
    </row>
    <row r="3049" spans="1:32" ht="15" customHeight="1">
      <c r="A3049">
        <v>3094</v>
      </c>
      <c r="B3049" t="s">
        <v>128</v>
      </c>
      <c r="C3049" t="s">
        <v>793</v>
      </c>
      <c r="D3049" t="s">
        <v>794</v>
      </c>
      <c r="E3049" t="s">
        <v>794</v>
      </c>
      <c r="I3049" t="s">
        <v>795</v>
      </c>
      <c r="J3049" t="s">
        <v>796</v>
      </c>
      <c r="K3049" t="s">
        <v>37</v>
      </c>
      <c r="L3049" t="s">
        <v>177</v>
      </c>
      <c r="M3049" t="s">
        <v>178</v>
      </c>
      <c r="N3049" t="s">
        <v>812</v>
      </c>
      <c r="P3049" t="s">
        <v>1146</v>
      </c>
      <c r="Q3049" t="s">
        <v>41</v>
      </c>
      <c r="R3049" t="s">
        <v>797</v>
      </c>
      <c r="S3049" s="31" t="s">
        <v>798</v>
      </c>
      <c r="T3049" t="s">
        <v>44</v>
      </c>
      <c r="U3049" t="s">
        <v>799</v>
      </c>
      <c r="W3049">
        <v>2012</v>
      </c>
      <c r="X3049" t="s">
        <v>46</v>
      </c>
      <c r="AB3049" t="str">
        <f t="shared" si="85"/>
        <v>RUS_Zabaykal'ye_Animalia_Birds_2012.pdf</v>
      </c>
      <c r="AC3049" s="8"/>
      <c r="AD3049" t="s">
        <v>1524</v>
      </c>
      <c r="AE3049" t="s">
        <v>797</v>
      </c>
      <c r="AF3049" t="s">
        <v>87</v>
      </c>
    </row>
    <row r="3050" spans="1:32" ht="15" customHeight="1">
      <c r="A3050">
        <v>3095</v>
      </c>
      <c r="B3050" t="s">
        <v>128</v>
      </c>
      <c r="C3050" t="s">
        <v>793</v>
      </c>
      <c r="D3050" t="s">
        <v>794</v>
      </c>
      <c r="E3050" t="s">
        <v>794</v>
      </c>
      <c r="I3050" t="s">
        <v>795</v>
      </c>
      <c r="J3050" t="s">
        <v>796</v>
      </c>
      <c r="K3050" t="s">
        <v>37</v>
      </c>
      <c r="L3050" t="s">
        <v>177</v>
      </c>
      <c r="M3050" t="s">
        <v>178</v>
      </c>
      <c r="N3050" t="s">
        <v>812</v>
      </c>
      <c r="P3050" t="s">
        <v>1146</v>
      </c>
      <c r="Q3050" t="s">
        <v>41</v>
      </c>
      <c r="R3050" t="s">
        <v>797</v>
      </c>
      <c r="S3050" s="31" t="s">
        <v>798</v>
      </c>
      <c r="T3050" t="s">
        <v>44</v>
      </c>
      <c r="U3050" t="s">
        <v>799</v>
      </c>
      <c r="W3050">
        <v>2012</v>
      </c>
      <c r="X3050" t="s">
        <v>46</v>
      </c>
      <c r="AB3050" t="str">
        <f t="shared" si="85"/>
        <v>RUS_Zabaykal'ye_Animalia_Birds_2012.pdf</v>
      </c>
      <c r="AC3050" s="8"/>
      <c r="AD3050" t="s">
        <v>1525</v>
      </c>
      <c r="AE3050" t="s">
        <v>797</v>
      </c>
      <c r="AF3050" t="s">
        <v>87</v>
      </c>
    </row>
    <row r="3051" spans="1:32" ht="15" customHeight="1">
      <c r="A3051">
        <v>3096</v>
      </c>
      <c r="B3051" t="s">
        <v>128</v>
      </c>
      <c r="C3051" t="s">
        <v>793</v>
      </c>
      <c r="D3051" t="s">
        <v>794</v>
      </c>
      <c r="E3051" t="s">
        <v>794</v>
      </c>
      <c r="I3051" t="s">
        <v>795</v>
      </c>
      <c r="J3051" t="s">
        <v>796</v>
      </c>
      <c r="K3051" t="s">
        <v>37</v>
      </c>
      <c r="L3051" t="s">
        <v>177</v>
      </c>
      <c r="M3051" t="s">
        <v>178</v>
      </c>
      <c r="N3051" t="s">
        <v>2291</v>
      </c>
      <c r="P3051" t="s">
        <v>7214</v>
      </c>
      <c r="Q3051" t="s">
        <v>41</v>
      </c>
      <c r="R3051" t="s">
        <v>797</v>
      </c>
      <c r="S3051" s="31" t="s">
        <v>798</v>
      </c>
      <c r="T3051" t="s">
        <v>44</v>
      </c>
      <c r="U3051" t="s">
        <v>799</v>
      </c>
      <c r="W3051">
        <v>2012</v>
      </c>
      <c r="X3051" t="s">
        <v>46</v>
      </c>
      <c r="AB3051" t="str">
        <f t="shared" si="85"/>
        <v>RUS_Zabaykal'ye_Animalia_Reptiles_2012.pdf</v>
      </c>
      <c r="AC3051" s="8"/>
      <c r="AD3051" t="s">
        <v>800</v>
      </c>
      <c r="AE3051" t="s">
        <v>797</v>
      </c>
      <c r="AF3051" t="s">
        <v>87</v>
      </c>
    </row>
    <row r="3052" spans="1:32" ht="15" customHeight="1">
      <c r="A3052">
        <v>3097</v>
      </c>
      <c r="B3052" t="s">
        <v>128</v>
      </c>
      <c r="C3052" t="s">
        <v>793</v>
      </c>
      <c r="D3052" t="s">
        <v>794</v>
      </c>
      <c r="E3052" t="s">
        <v>794</v>
      </c>
      <c r="I3052" t="s">
        <v>795</v>
      </c>
      <c r="J3052" t="s">
        <v>796</v>
      </c>
      <c r="K3052" t="s">
        <v>37</v>
      </c>
      <c r="L3052" t="s">
        <v>177</v>
      </c>
      <c r="M3052" t="s">
        <v>178</v>
      </c>
      <c r="N3052" t="s">
        <v>179</v>
      </c>
      <c r="P3052" t="s">
        <v>180</v>
      </c>
      <c r="Q3052" t="s">
        <v>41</v>
      </c>
      <c r="R3052" t="s">
        <v>797</v>
      </c>
      <c r="S3052" s="31" t="s">
        <v>798</v>
      </c>
      <c r="T3052" t="s">
        <v>44</v>
      </c>
      <c r="U3052" t="s">
        <v>799</v>
      </c>
      <c r="W3052">
        <v>2012</v>
      </c>
      <c r="X3052" t="s">
        <v>46</v>
      </c>
      <c r="AB3052" t="str">
        <f t="shared" si="85"/>
        <v>RUS_Zabaykal'ye_Animalia_Amphibians_2012.pdf</v>
      </c>
      <c r="AC3052" s="8"/>
      <c r="AD3052" t="s">
        <v>800</v>
      </c>
      <c r="AE3052" t="s">
        <v>797</v>
      </c>
      <c r="AF3052" t="s">
        <v>87</v>
      </c>
    </row>
    <row r="3053" spans="1:32" ht="15" customHeight="1">
      <c r="A3053">
        <v>3098</v>
      </c>
      <c r="B3053" t="s">
        <v>128</v>
      </c>
      <c r="C3053" t="s">
        <v>793</v>
      </c>
      <c r="D3053" t="s">
        <v>794</v>
      </c>
      <c r="E3053" t="s">
        <v>794</v>
      </c>
      <c r="I3053" t="s">
        <v>795</v>
      </c>
      <c r="J3053" t="s">
        <v>796</v>
      </c>
      <c r="K3053" t="s">
        <v>37</v>
      </c>
      <c r="L3053" t="s">
        <v>177</v>
      </c>
      <c r="P3053" t="s">
        <v>3709</v>
      </c>
      <c r="Q3053" t="s">
        <v>41</v>
      </c>
      <c r="R3053" t="s">
        <v>797</v>
      </c>
      <c r="S3053" s="31" t="s">
        <v>798</v>
      </c>
      <c r="T3053" t="s">
        <v>44</v>
      </c>
      <c r="U3053" t="s">
        <v>799</v>
      </c>
      <c r="W3053">
        <v>2012</v>
      </c>
      <c r="X3053" t="s">
        <v>46</v>
      </c>
      <c r="AB3053" t="str">
        <f t="shared" si="85"/>
        <v>RUS_Zabaykal'ye_Animalia_Fishes_2012.pdf</v>
      </c>
      <c r="AC3053" s="8"/>
      <c r="AD3053" t="s">
        <v>3803</v>
      </c>
      <c r="AE3053" t="s">
        <v>797</v>
      </c>
      <c r="AF3053" t="s">
        <v>87</v>
      </c>
    </row>
    <row r="3054" spans="1:32" ht="15" customHeight="1">
      <c r="A3054">
        <v>3099</v>
      </c>
      <c r="B3054" t="s">
        <v>128</v>
      </c>
      <c r="C3054" t="s">
        <v>793</v>
      </c>
      <c r="D3054" t="s">
        <v>794</v>
      </c>
      <c r="E3054" t="s">
        <v>794</v>
      </c>
      <c r="I3054" t="s">
        <v>795</v>
      </c>
      <c r="J3054" t="s">
        <v>796</v>
      </c>
      <c r="K3054" t="s">
        <v>37</v>
      </c>
      <c r="L3054" t="s">
        <v>1560</v>
      </c>
      <c r="P3054" t="s">
        <v>6544</v>
      </c>
      <c r="Q3054" t="s">
        <v>41</v>
      </c>
      <c r="R3054" t="s">
        <v>797</v>
      </c>
      <c r="S3054" s="31" t="s">
        <v>798</v>
      </c>
      <c r="T3054" t="s">
        <v>44</v>
      </c>
      <c r="U3054" t="s">
        <v>799</v>
      </c>
      <c r="W3054">
        <v>2012</v>
      </c>
      <c r="X3054" t="s">
        <v>46</v>
      </c>
      <c r="AB3054" t="str">
        <f t="shared" si="85"/>
        <v>RUS_Zabaykal'ye_Animalia_Molluscs_2012.pdf</v>
      </c>
      <c r="AC3054" s="8"/>
      <c r="AD3054" t="e">
        <v>#N/A</v>
      </c>
      <c r="AE3054" t="s">
        <v>797</v>
      </c>
      <c r="AF3054" t="s">
        <v>87</v>
      </c>
    </row>
    <row r="3055" spans="1:32" ht="15" customHeight="1">
      <c r="A3055">
        <v>3100</v>
      </c>
      <c r="B3055" t="s">
        <v>128</v>
      </c>
      <c r="C3055" t="s">
        <v>793</v>
      </c>
      <c r="D3055" t="s">
        <v>794</v>
      </c>
      <c r="E3055" t="s">
        <v>794</v>
      </c>
      <c r="I3055" t="s">
        <v>795</v>
      </c>
      <c r="J3055" t="s">
        <v>796</v>
      </c>
      <c r="K3055" t="s">
        <v>37</v>
      </c>
      <c r="L3055" t="s">
        <v>38</v>
      </c>
      <c r="M3055" t="s">
        <v>55</v>
      </c>
      <c r="N3055" t="s">
        <v>56</v>
      </c>
      <c r="P3055" t="s">
        <v>5582</v>
      </c>
      <c r="Q3055" t="s">
        <v>41</v>
      </c>
      <c r="R3055" t="s">
        <v>797</v>
      </c>
      <c r="S3055" s="31" t="s">
        <v>798</v>
      </c>
      <c r="T3055" t="s">
        <v>44</v>
      </c>
      <c r="U3055" t="s">
        <v>799</v>
      </c>
      <c r="W3055">
        <v>2012</v>
      </c>
      <c r="X3055" t="s">
        <v>46</v>
      </c>
      <c r="AB3055" t="str">
        <f t="shared" si="85"/>
        <v>RUS_Zabaykal'ye_Animalia_Insects_2012.pdf</v>
      </c>
      <c r="AC3055" s="8"/>
      <c r="AD3055" t="s">
        <v>5607</v>
      </c>
      <c r="AE3055" t="s">
        <v>797</v>
      </c>
      <c r="AF3055" t="s">
        <v>87</v>
      </c>
    </row>
    <row r="3056" spans="1:32" ht="15" customHeight="1">
      <c r="A3056">
        <v>3101</v>
      </c>
      <c r="B3056" t="s">
        <v>128</v>
      </c>
      <c r="C3056" t="s">
        <v>793</v>
      </c>
      <c r="D3056" t="s">
        <v>794</v>
      </c>
      <c r="E3056" t="s">
        <v>794</v>
      </c>
      <c r="I3056" t="s">
        <v>795</v>
      </c>
      <c r="J3056" t="s">
        <v>796</v>
      </c>
      <c r="K3056" t="s">
        <v>37</v>
      </c>
      <c r="L3056" t="s">
        <v>38</v>
      </c>
      <c r="M3056" t="s">
        <v>55</v>
      </c>
      <c r="N3056" t="s">
        <v>56</v>
      </c>
      <c r="P3056" t="s">
        <v>5582</v>
      </c>
      <c r="Q3056" t="s">
        <v>41</v>
      </c>
      <c r="R3056" t="s">
        <v>797</v>
      </c>
      <c r="S3056" s="31" t="s">
        <v>798</v>
      </c>
      <c r="T3056" t="s">
        <v>44</v>
      </c>
      <c r="U3056" t="s">
        <v>799</v>
      </c>
      <c r="W3056">
        <v>2012</v>
      </c>
      <c r="X3056" t="s">
        <v>46</v>
      </c>
      <c r="AB3056" t="str">
        <f t="shared" si="85"/>
        <v>RUS_Zabaykal'ye_Animalia_Insects_2012.pdf</v>
      </c>
      <c r="AC3056" s="8"/>
      <c r="AD3056" t="s">
        <v>5608</v>
      </c>
      <c r="AE3056" t="s">
        <v>797</v>
      </c>
      <c r="AF3056" t="s">
        <v>87</v>
      </c>
    </row>
    <row r="3057" spans="1:32" ht="15" customHeight="1">
      <c r="A3057">
        <v>3102</v>
      </c>
      <c r="B3057" t="s">
        <v>128</v>
      </c>
      <c r="C3057" t="s">
        <v>793</v>
      </c>
      <c r="D3057" t="s">
        <v>794</v>
      </c>
      <c r="E3057" t="s">
        <v>794</v>
      </c>
      <c r="I3057" t="s">
        <v>795</v>
      </c>
      <c r="J3057" t="s">
        <v>796</v>
      </c>
      <c r="K3057" t="s">
        <v>96</v>
      </c>
      <c r="P3057" t="s">
        <v>3821</v>
      </c>
      <c r="R3057" t="s">
        <v>4650</v>
      </c>
      <c r="S3057" s="31" t="s">
        <v>4651</v>
      </c>
      <c r="T3057" t="s">
        <v>3580</v>
      </c>
      <c r="U3057" t="s">
        <v>799</v>
      </c>
      <c r="W3057">
        <v>2014</v>
      </c>
      <c r="X3057" t="s">
        <v>46</v>
      </c>
      <c r="AA3057" t="s">
        <v>3580</v>
      </c>
      <c r="AD3057" t="e">
        <v>#N/A</v>
      </c>
      <c r="AE3057" t="s">
        <v>4650</v>
      </c>
      <c r="AF3057" t="s">
        <v>87</v>
      </c>
    </row>
    <row r="3058" spans="1:32" ht="15" customHeight="1">
      <c r="A3058">
        <v>3103</v>
      </c>
      <c r="B3058" t="s">
        <v>128</v>
      </c>
      <c r="C3058" t="s">
        <v>793</v>
      </c>
      <c r="D3058" t="s">
        <v>794</v>
      </c>
      <c r="E3058" t="s">
        <v>794</v>
      </c>
      <c r="I3058" t="s">
        <v>795</v>
      </c>
      <c r="J3058" t="s">
        <v>796</v>
      </c>
      <c r="K3058" t="s">
        <v>96</v>
      </c>
      <c r="P3058" t="s">
        <v>3821</v>
      </c>
      <c r="R3058" t="s">
        <v>4652</v>
      </c>
      <c r="S3058" s="31" t="s">
        <v>4653</v>
      </c>
      <c r="T3058" t="s">
        <v>3580</v>
      </c>
      <c r="U3058" t="s">
        <v>799</v>
      </c>
      <c r="W3058">
        <v>2016</v>
      </c>
      <c r="X3058" t="s">
        <v>46</v>
      </c>
      <c r="AA3058" t="s">
        <v>3580</v>
      </c>
      <c r="AD3058" t="e">
        <v>#N/A</v>
      </c>
      <c r="AE3058" t="s">
        <v>4652</v>
      </c>
      <c r="AF3058" t="s">
        <v>87</v>
      </c>
    </row>
    <row r="3059" spans="1:32" ht="15" customHeight="1">
      <c r="A3059">
        <v>3104</v>
      </c>
      <c r="B3059" t="s">
        <v>31</v>
      </c>
      <c r="C3059" t="s">
        <v>793</v>
      </c>
      <c r="D3059" t="s">
        <v>3600</v>
      </c>
      <c r="E3059" t="s">
        <v>3600</v>
      </c>
      <c r="I3059" t="s">
        <v>795</v>
      </c>
      <c r="J3059" t="s">
        <v>796</v>
      </c>
      <c r="K3059" t="s">
        <v>37</v>
      </c>
      <c r="P3059" t="s">
        <v>2907</v>
      </c>
      <c r="R3059" t="s">
        <v>3601</v>
      </c>
      <c r="S3059" s="31" t="s">
        <v>3602</v>
      </c>
      <c r="T3059" t="s">
        <v>44</v>
      </c>
      <c r="U3059" t="s">
        <v>799</v>
      </c>
      <c r="W3059">
        <v>2007</v>
      </c>
      <c r="X3059" t="s">
        <v>46</v>
      </c>
      <c r="AA3059" t="s">
        <v>3580</v>
      </c>
      <c r="AB3059" t="str">
        <f>IF(D3059="NA",   I3059&amp;"_"&amp;K3059&amp;"_"&amp;P3059&amp;"_"&amp;W3059&amp;"."&amp;T3059, I3059&amp;"_"&amp;D3059&amp;"_"&amp;K3059&amp;"_"&amp;P3059&amp;"_"&amp;W3059&amp;"."&amp;T3059)</f>
        <v>RUS_Ivanovo_Animalia_Fauna_2007.pdf</v>
      </c>
      <c r="AC3059" s="8"/>
      <c r="AD3059" t="s">
        <v>3603</v>
      </c>
      <c r="AE3059" t="s">
        <v>3601</v>
      </c>
      <c r="AF3059" t="s">
        <v>87</v>
      </c>
    </row>
    <row r="3060" spans="1:32" ht="15" customHeight="1">
      <c r="A3060">
        <v>3105</v>
      </c>
      <c r="B3060" t="s">
        <v>31</v>
      </c>
      <c r="C3060" t="s">
        <v>793</v>
      </c>
      <c r="D3060" t="s">
        <v>3600</v>
      </c>
      <c r="E3060" t="s">
        <v>3600</v>
      </c>
      <c r="I3060" t="s">
        <v>795</v>
      </c>
      <c r="J3060" t="s">
        <v>796</v>
      </c>
      <c r="K3060" t="s">
        <v>89</v>
      </c>
      <c r="P3060" t="s">
        <v>89</v>
      </c>
      <c r="R3060" t="s">
        <v>3601</v>
      </c>
      <c r="S3060" s="31" t="s">
        <v>3602</v>
      </c>
      <c r="T3060" t="s">
        <v>44</v>
      </c>
      <c r="U3060" t="s">
        <v>799</v>
      </c>
      <c r="W3060">
        <v>2010</v>
      </c>
      <c r="X3060" t="s">
        <v>46</v>
      </c>
      <c r="AA3060" t="s">
        <v>3580</v>
      </c>
      <c r="AB3060" t="str">
        <f>IF(D3060="NA",   I3060&amp;"_"&amp;K3060&amp;"_"&amp;P3060&amp;"_"&amp;W3060&amp;"."&amp;T3060, I3060&amp;"_"&amp;D3060&amp;"_"&amp;K3060&amp;"_"&amp;P3060&amp;"_"&amp;W3060&amp;"."&amp;T3060)</f>
        <v>RUS_Ivanovo_Fungi_Fungi_2010.pdf</v>
      </c>
      <c r="AC3060" s="8"/>
      <c r="AD3060" t="s">
        <v>4656</v>
      </c>
      <c r="AE3060" t="s">
        <v>3601</v>
      </c>
      <c r="AF3060" t="s">
        <v>87</v>
      </c>
    </row>
    <row r="3061" spans="1:32" ht="15" customHeight="1">
      <c r="A3061">
        <v>3106</v>
      </c>
      <c r="B3061" t="s">
        <v>31</v>
      </c>
      <c r="C3061" t="s">
        <v>793</v>
      </c>
      <c r="D3061" t="s">
        <v>3600</v>
      </c>
      <c r="E3061" t="s">
        <v>3600</v>
      </c>
      <c r="I3061" t="s">
        <v>795</v>
      </c>
      <c r="J3061" t="s">
        <v>796</v>
      </c>
      <c r="K3061" t="s">
        <v>96</v>
      </c>
      <c r="P3061" t="s">
        <v>3821</v>
      </c>
      <c r="R3061" t="s">
        <v>4654</v>
      </c>
      <c r="S3061" s="31" t="s">
        <v>4655</v>
      </c>
      <c r="T3061" t="s">
        <v>44</v>
      </c>
      <c r="U3061" t="s">
        <v>799</v>
      </c>
      <c r="W3061">
        <v>2010</v>
      </c>
      <c r="X3061" t="s">
        <v>46</v>
      </c>
      <c r="AA3061" t="s">
        <v>3580</v>
      </c>
      <c r="AB3061" t="str">
        <f>IF(D3061="NA",   I3061&amp;"_"&amp;K3061&amp;"_"&amp;P3061&amp;"_"&amp;W3061&amp;"."&amp;T3061, I3061&amp;"_"&amp;D3061&amp;"_"&amp;K3061&amp;"_"&amp;P3061&amp;"_"&amp;W3061&amp;"."&amp;T3061)</f>
        <v>RUS_Ivanovo_Plantae_Flora_2010.pdf</v>
      </c>
      <c r="AC3061" s="8"/>
      <c r="AD3061" t="s">
        <v>4656</v>
      </c>
      <c r="AE3061" t="s">
        <v>4654</v>
      </c>
      <c r="AF3061" t="s">
        <v>87</v>
      </c>
    </row>
    <row r="3062" spans="1:32" ht="15" customHeight="1">
      <c r="A3062">
        <v>3107</v>
      </c>
      <c r="B3062" t="s">
        <v>31</v>
      </c>
      <c r="C3062" t="s">
        <v>793</v>
      </c>
      <c r="D3062" t="s">
        <v>4657</v>
      </c>
      <c r="E3062" t="s">
        <v>4657</v>
      </c>
      <c r="I3062" t="s">
        <v>795</v>
      </c>
      <c r="J3062" t="s">
        <v>796</v>
      </c>
      <c r="K3062" t="s">
        <v>96</v>
      </c>
      <c r="P3062" t="s">
        <v>3821</v>
      </c>
      <c r="R3062" t="s">
        <v>4658</v>
      </c>
      <c r="S3062" s="31" t="s">
        <v>4659</v>
      </c>
      <c r="T3062" t="s">
        <v>3580</v>
      </c>
      <c r="U3062" t="s">
        <v>799</v>
      </c>
      <c r="W3062">
        <v>2007</v>
      </c>
      <c r="X3062" t="s">
        <v>46</v>
      </c>
      <c r="AA3062" t="s">
        <v>3580</v>
      </c>
      <c r="AD3062" t="e">
        <v>#N/A</v>
      </c>
      <c r="AE3062" t="s">
        <v>4658</v>
      </c>
      <c r="AF3062" t="s">
        <v>87</v>
      </c>
    </row>
    <row r="3063" spans="1:32" ht="15" customHeight="1">
      <c r="A3063">
        <v>3108</v>
      </c>
      <c r="B3063" t="s">
        <v>31</v>
      </c>
      <c r="C3063" t="s">
        <v>793</v>
      </c>
      <c r="D3063" t="s">
        <v>3604</v>
      </c>
      <c r="E3063" t="s">
        <v>3604</v>
      </c>
      <c r="I3063" t="s">
        <v>795</v>
      </c>
      <c r="J3063" t="s">
        <v>796</v>
      </c>
      <c r="K3063" t="s">
        <v>96</v>
      </c>
      <c r="P3063" t="s">
        <v>3821</v>
      </c>
      <c r="R3063" t="s">
        <v>4660</v>
      </c>
      <c r="S3063" s="31" t="s">
        <v>4661</v>
      </c>
      <c r="T3063" t="s">
        <v>3592</v>
      </c>
      <c r="U3063" t="s">
        <v>799</v>
      </c>
      <c r="W3063">
        <v>2001</v>
      </c>
      <c r="X3063" t="s">
        <v>46</v>
      </c>
      <c r="AD3063" t="e">
        <v>#N/A</v>
      </c>
      <c r="AE3063" t="s">
        <v>4660</v>
      </c>
      <c r="AF3063" t="s">
        <v>87</v>
      </c>
    </row>
    <row r="3064" spans="1:32" ht="15" customHeight="1">
      <c r="A3064">
        <v>3109</v>
      </c>
      <c r="B3064" t="s">
        <v>31</v>
      </c>
      <c r="C3064" t="s">
        <v>793</v>
      </c>
      <c r="D3064" t="s">
        <v>3604</v>
      </c>
      <c r="E3064" t="s">
        <v>3604</v>
      </c>
      <c r="I3064" t="s">
        <v>795</v>
      </c>
      <c r="J3064" t="s">
        <v>796</v>
      </c>
      <c r="K3064" t="s">
        <v>37</v>
      </c>
      <c r="P3064" t="s">
        <v>2907</v>
      </c>
      <c r="R3064" t="s">
        <v>3605</v>
      </c>
      <c r="S3064" s="31" t="s">
        <v>3606</v>
      </c>
      <c r="T3064" t="s">
        <v>44</v>
      </c>
      <c r="U3064" t="s">
        <v>799</v>
      </c>
      <c r="W3064">
        <v>2010</v>
      </c>
      <c r="X3064" t="s">
        <v>46</v>
      </c>
      <c r="AA3064" t="s">
        <v>3580</v>
      </c>
      <c r="AB3064" t="str">
        <f>IF(D3064="NA",   I3064&amp;"_"&amp;K3064&amp;"_"&amp;P3064&amp;"_"&amp;W3064&amp;"."&amp;T3064, I3064&amp;"_"&amp;D3064&amp;"_"&amp;K3064&amp;"_"&amp;P3064&amp;"_"&amp;W3064&amp;"."&amp;T3064)</f>
        <v>RUS_Irkutsk_Animalia_Fauna_2010.pdf</v>
      </c>
      <c r="AC3064" s="8"/>
      <c r="AD3064" t="s">
        <v>3607</v>
      </c>
      <c r="AE3064" t="s">
        <v>3605</v>
      </c>
      <c r="AF3064" t="s">
        <v>87</v>
      </c>
    </row>
    <row r="3065" spans="1:32" ht="15" customHeight="1">
      <c r="A3065">
        <v>3110</v>
      </c>
      <c r="B3065" t="s">
        <v>31</v>
      </c>
      <c r="C3065" t="s">
        <v>793</v>
      </c>
      <c r="D3065" t="s">
        <v>3604</v>
      </c>
      <c r="E3065" t="s">
        <v>3604</v>
      </c>
      <c r="I3065" t="s">
        <v>795</v>
      </c>
      <c r="J3065" t="s">
        <v>796</v>
      </c>
      <c r="K3065" t="s">
        <v>89</v>
      </c>
      <c r="P3065" t="s">
        <v>89</v>
      </c>
      <c r="R3065" t="s">
        <v>3605</v>
      </c>
      <c r="S3065" s="31" t="s">
        <v>3606</v>
      </c>
      <c r="T3065" t="s">
        <v>44</v>
      </c>
      <c r="U3065" t="s">
        <v>799</v>
      </c>
      <c r="W3065">
        <v>2010</v>
      </c>
      <c r="X3065" t="s">
        <v>46</v>
      </c>
      <c r="AA3065" t="s">
        <v>3580</v>
      </c>
      <c r="AB3065" t="str">
        <f>IF(D3065="NA",   I3065&amp;"_"&amp;K3065&amp;"_"&amp;P3065&amp;"_"&amp;W3065&amp;"."&amp;T3065, I3065&amp;"_"&amp;D3065&amp;"_"&amp;K3065&amp;"_"&amp;P3065&amp;"_"&amp;W3065&amp;"."&amp;T3065)</f>
        <v>RUS_Irkutsk_Fungi_Fungi_2010.pdf</v>
      </c>
      <c r="AC3065" s="8"/>
      <c r="AD3065" t="s">
        <v>3607</v>
      </c>
      <c r="AE3065" t="s">
        <v>3605</v>
      </c>
      <c r="AF3065" t="s">
        <v>87</v>
      </c>
    </row>
    <row r="3066" spans="1:32" ht="15" customHeight="1">
      <c r="A3066">
        <v>3111</v>
      </c>
      <c r="B3066" t="s">
        <v>31</v>
      </c>
      <c r="C3066" t="s">
        <v>793</v>
      </c>
      <c r="D3066" t="s">
        <v>3604</v>
      </c>
      <c r="E3066" t="s">
        <v>3604</v>
      </c>
      <c r="I3066" t="s">
        <v>795</v>
      </c>
      <c r="J3066" t="s">
        <v>796</v>
      </c>
      <c r="K3066" t="s">
        <v>96</v>
      </c>
      <c r="P3066" t="s">
        <v>3821</v>
      </c>
      <c r="R3066" t="s">
        <v>3605</v>
      </c>
      <c r="S3066" s="31" t="s">
        <v>3606</v>
      </c>
      <c r="T3066" t="s">
        <v>44</v>
      </c>
      <c r="U3066" t="s">
        <v>799</v>
      </c>
      <c r="W3066">
        <v>2010</v>
      </c>
      <c r="X3066" t="s">
        <v>46</v>
      </c>
      <c r="AA3066" t="s">
        <v>3580</v>
      </c>
      <c r="AB3066" t="str">
        <f>IF(D3066="NA",   I3066&amp;"_"&amp;K3066&amp;"_"&amp;P3066&amp;"_"&amp;W3066&amp;"."&amp;T3066, I3066&amp;"_"&amp;D3066&amp;"_"&amp;K3066&amp;"_"&amp;P3066&amp;"_"&amp;W3066&amp;"."&amp;T3066)</f>
        <v>RUS_Irkutsk_Plantae_Flora_2010.pdf</v>
      </c>
      <c r="AC3066" s="8"/>
      <c r="AD3066" t="s">
        <v>3607</v>
      </c>
      <c r="AE3066" t="s">
        <v>3605</v>
      </c>
      <c r="AF3066" t="s">
        <v>87</v>
      </c>
    </row>
    <row r="3067" spans="1:32" ht="15" customHeight="1">
      <c r="A3067">
        <v>3112</v>
      </c>
      <c r="B3067" t="s">
        <v>31</v>
      </c>
      <c r="C3067" t="s">
        <v>793</v>
      </c>
      <c r="D3067" t="s">
        <v>3604</v>
      </c>
      <c r="E3067" t="s">
        <v>3604</v>
      </c>
      <c r="I3067" t="s">
        <v>795</v>
      </c>
      <c r="J3067" t="s">
        <v>796</v>
      </c>
      <c r="K3067" t="s">
        <v>96</v>
      </c>
      <c r="P3067" t="s">
        <v>3821</v>
      </c>
      <c r="R3067" t="s">
        <v>4662</v>
      </c>
      <c r="S3067" s="31" t="s">
        <v>4663</v>
      </c>
      <c r="T3067" t="s">
        <v>3580</v>
      </c>
      <c r="U3067" t="s">
        <v>799</v>
      </c>
      <c r="W3067">
        <v>2020</v>
      </c>
      <c r="X3067" t="s">
        <v>46</v>
      </c>
      <c r="AA3067" t="s">
        <v>3580</v>
      </c>
      <c r="AD3067" t="e">
        <v>#N/A</v>
      </c>
      <c r="AE3067" t="s">
        <v>4662</v>
      </c>
      <c r="AF3067" t="s">
        <v>87</v>
      </c>
    </row>
    <row r="3068" spans="1:32" ht="15" customHeight="1">
      <c r="A3068">
        <v>3113</v>
      </c>
      <c r="B3068" t="s">
        <v>31</v>
      </c>
      <c r="C3068" t="s">
        <v>793</v>
      </c>
      <c r="D3068" t="s">
        <v>3608</v>
      </c>
      <c r="E3068" t="s">
        <v>3608</v>
      </c>
      <c r="I3068" t="s">
        <v>795</v>
      </c>
      <c r="J3068" t="s">
        <v>796</v>
      </c>
      <c r="K3068" t="s">
        <v>96</v>
      </c>
      <c r="P3068" t="s">
        <v>3821</v>
      </c>
      <c r="R3068" t="s">
        <v>4664</v>
      </c>
      <c r="S3068" s="31" t="s">
        <v>4665</v>
      </c>
      <c r="T3068" t="s">
        <v>3580</v>
      </c>
      <c r="U3068" t="s">
        <v>799</v>
      </c>
      <c r="W3068">
        <v>2000</v>
      </c>
      <c r="X3068" t="s">
        <v>46</v>
      </c>
      <c r="AA3068" t="s">
        <v>3580</v>
      </c>
      <c r="AD3068" t="e">
        <v>#N/A</v>
      </c>
      <c r="AE3068" t="s">
        <v>4664</v>
      </c>
      <c r="AF3068" t="s">
        <v>87</v>
      </c>
    </row>
    <row r="3069" spans="1:32" ht="15" customHeight="1">
      <c r="A3069">
        <v>3114</v>
      </c>
      <c r="B3069" t="s">
        <v>31</v>
      </c>
      <c r="C3069" t="s">
        <v>793</v>
      </c>
      <c r="D3069" t="s">
        <v>3608</v>
      </c>
      <c r="E3069" t="s">
        <v>3608</v>
      </c>
      <c r="I3069" t="s">
        <v>795</v>
      </c>
      <c r="J3069" t="s">
        <v>796</v>
      </c>
      <c r="K3069" t="s">
        <v>37</v>
      </c>
      <c r="P3069" t="s">
        <v>2907</v>
      </c>
      <c r="R3069" t="s">
        <v>3609</v>
      </c>
      <c r="S3069" s="31" t="s">
        <v>3610</v>
      </c>
      <c r="T3069" t="s">
        <v>44</v>
      </c>
      <c r="U3069" t="s">
        <v>799</v>
      </c>
      <c r="W3069">
        <v>2018</v>
      </c>
      <c r="X3069" t="s">
        <v>46</v>
      </c>
      <c r="AA3069" t="s">
        <v>3580</v>
      </c>
      <c r="AB3069" t="str">
        <f>IF(D3069="NA",   I3069&amp;"_"&amp;K3069&amp;"_"&amp;P3069&amp;"_"&amp;W3069&amp;"."&amp;T3069, I3069&amp;"_"&amp;D3069&amp;"_"&amp;K3069&amp;"_"&amp;P3069&amp;"_"&amp;W3069&amp;"."&amp;T3069)</f>
        <v>RUS_Kabardin-Balkar_Animalia_Fauna_2018.pdf</v>
      </c>
      <c r="AC3069" s="8"/>
      <c r="AD3069" t="s">
        <v>3611</v>
      </c>
      <c r="AE3069" t="s">
        <v>3609</v>
      </c>
      <c r="AF3069" t="s">
        <v>87</v>
      </c>
    </row>
    <row r="3070" spans="1:32" ht="15" customHeight="1">
      <c r="A3070">
        <v>3115</v>
      </c>
      <c r="B3070" t="s">
        <v>31</v>
      </c>
      <c r="C3070" t="s">
        <v>793</v>
      </c>
      <c r="D3070" t="s">
        <v>3608</v>
      </c>
      <c r="E3070" t="s">
        <v>3608</v>
      </c>
      <c r="I3070" t="s">
        <v>795</v>
      </c>
      <c r="J3070" t="s">
        <v>796</v>
      </c>
      <c r="K3070" t="s">
        <v>89</v>
      </c>
      <c r="P3070" t="s">
        <v>89</v>
      </c>
      <c r="R3070" t="s">
        <v>3609</v>
      </c>
      <c r="S3070" s="31" t="s">
        <v>3610</v>
      </c>
      <c r="T3070" t="s">
        <v>44</v>
      </c>
      <c r="U3070" t="s">
        <v>799</v>
      </c>
      <c r="W3070">
        <v>2018</v>
      </c>
      <c r="X3070" t="s">
        <v>46</v>
      </c>
      <c r="AA3070" t="s">
        <v>3580</v>
      </c>
      <c r="AB3070" t="str">
        <f>IF(D3070="NA",   I3070&amp;"_"&amp;K3070&amp;"_"&amp;P3070&amp;"_"&amp;W3070&amp;"."&amp;T3070, I3070&amp;"_"&amp;D3070&amp;"_"&amp;K3070&amp;"_"&amp;P3070&amp;"_"&amp;W3070&amp;"."&amp;T3070)</f>
        <v>RUS_Kabardin-Balkar_Fungi_Fungi_2018.pdf</v>
      </c>
      <c r="AC3070" s="8"/>
      <c r="AD3070" t="s">
        <v>3611</v>
      </c>
      <c r="AE3070" t="s">
        <v>3609</v>
      </c>
      <c r="AF3070" t="s">
        <v>87</v>
      </c>
    </row>
    <row r="3071" spans="1:32" ht="15" customHeight="1">
      <c r="A3071">
        <v>3116</v>
      </c>
      <c r="B3071" t="s">
        <v>31</v>
      </c>
      <c r="C3071" t="s">
        <v>793</v>
      </c>
      <c r="D3071" t="s">
        <v>3608</v>
      </c>
      <c r="E3071" t="s">
        <v>3608</v>
      </c>
      <c r="I3071" t="s">
        <v>795</v>
      </c>
      <c r="J3071" t="s">
        <v>796</v>
      </c>
      <c r="K3071" t="s">
        <v>96</v>
      </c>
      <c r="P3071" t="s">
        <v>3821</v>
      </c>
      <c r="R3071" t="s">
        <v>3609</v>
      </c>
      <c r="S3071" s="31" t="s">
        <v>3610</v>
      </c>
      <c r="T3071" t="s">
        <v>44</v>
      </c>
      <c r="U3071" t="s">
        <v>799</v>
      </c>
      <c r="W3071">
        <v>2018</v>
      </c>
      <c r="X3071" t="s">
        <v>46</v>
      </c>
      <c r="AA3071" t="s">
        <v>3580</v>
      </c>
      <c r="AB3071" t="str">
        <f>IF(D3071="NA",   I3071&amp;"_"&amp;K3071&amp;"_"&amp;P3071&amp;"_"&amp;W3071&amp;"."&amp;T3071, I3071&amp;"_"&amp;D3071&amp;"_"&amp;K3071&amp;"_"&amp;P3071&amp;"_"&amp;W3071&amp;"."&amp;T3071)</f>
        <v>RUS_Kabardin-Balkar_Plantae_Flora_2018.pdf</v>
      </c>
      <c r="AC3071" s="8"/>
      <c r="AD3071" t="s">
        <v>3611</v>
      </c>
      <c r="AE3071" t="s">
        <v>3609</v>
      </c>
      <c r="AF3071" t="s">
        <v>87</v>
      </c>
    </row>
    <row r="3072" spans="1:32" ht="15" customHeight="1">
      <c r="A3072">
        <v>3117</v>
      </c>
      <c r="B3072" t="s">
        <v>128</v>
      </c>
      <c r="C3072" t="s">
        <v>4145</v>
      </c>
      <c r="G3072" t="s">
        <v>4666</v>
      </c>
      <c r="I3072" t="s">
        <v>4146</v>
      </c>
      <c r="J3072" t="s">
        <v>4147</v>
      </c>
      <c r="K3072" t="s">
        <v>96</v>
      </c>
      <c r="P3072" t="s">
        <v>3821</v>
      </c>
      <c r="R3072" t="s">
        <v>4667</v>
      </c>
      <c r="S3072" s="31" t="s">
        <v>4668</v>
      </c>
      <c r="T3072" t="s">
        <v>3580</v>
      </c>
      <c r="U3072" t="s">
        <v>799</v>
      </c>
      <c r="W3072">
        <v>1981</v>
      </c>
      <c r="X3072" t="s">
        <v>46</v>
      </c>
      <c r="AA3072" t="s">
        <v>3580</v>
      </c>
      <c r="AD3072" t="e">
        <v>#N/A</v>
      </c>
      <c r="AE3072" t="s">
        <v>4667</v>
      </c>
      <c r="AF3072" t="s">
        <v>87</v>
      </c>
    </row>
    <row r="3073" spans="1:32" ht="15" customHeight="1">
      <c r="A3073">
        <v>3118</v>
      </c>
      <c r="B3073" t="s">
        <v>31</v>
      </c>
      <c r="C3073" t="s">
        <v>793</v>
      </c>
      <c r="D3073" t="s">
        <v>4669</v>
      </c>
      <c r="E3073" t="s">
        <v>4669</v>
      </c>
      <c r="I3073" t="s">
        <v>795</v>
      </c>
      <c r="J3073" t="s">
        <v>796</v>
      </c>
      <c r="K3073" t="s">
        <v>96</v>
      </c>
      <c r="P3073" t="s">
        <v>3821</v>
      </c>
      <c r="R3073" t="s">
        <v>4670</v>
      </c>
      <c r="S3073" s="31" t="s">
        <v>4671</v>
      </c>
      <c r="T3073" t="s">
        <v>3580</v>
      </c>
      <c r="U3073" t="s">
        <v>799</v>
      </c>
      <c r="W3073">
        <v>2010</v>
      </c>
      <c r="X3073" t="s">
        <v>46</v>
      </c>
      <c r="AD3073" t="e">
        <v>#N/A</v>
      </c>
      <c r="AE3073" t="s">
        <v>4670</v>
      </c>
      <c r="AF3073" t="s">
        <v>87</v>
      </c>
    </row>
    <row r="3074" spans="1:32" ht="15" customHeight="1">
      <c r="A3074">
        <v>3119</v>
      </c>
      <c r="B3074" t="s">
        <v>31</v>
      </c>
      <c r="C3074" t="s">
        <v>793</v>
      </c>
      <c r="D3074" t="s">
        <v>4672</v>
      </c>
      <c r="E3074" t="s">
        <v>4672</v>
      </c>
      <c r="I3074" t="s">
        <v>795</v>
      </c>
      <c r="J3074" t="s">
        <v>796</v>
      </c>
      <c r="K3074" t="s">
        <v>96</v>
      </c>
      <c r="P3074" t="s">
        <v>3821</v>
      </c>
      <c r="R3074" t="s">
        <v>4673</v>
      </c>
      <c r="S3074" s="31" t="s">
        <v>4674</v>
      </c>
      <c r="T3074" t="s">
        <v>3580</v>
      </c>
      <c r="U3074" t="s">
        <v>799</v>
      </c>
      <c r="W3074">
        <v>2010</v>
      </c>
      <c r="X3074" t="s">
        <v>46</v>
      </c>
      <c r="AA3074" t="s">
        <v>3580</v>
      </c>
      <c r="AD3074" t="e">
        <v>#N/A</v>
      </c>
      <c r="AE3074" t="s">
        <v>4673</v>
      </c>
      <c r="AF3074" t="s">
        <v>87</v>
      </c>
    </row>
    <row r="3075" spans="1:32" ht="15" customHeight="1">
      <c r="A3075">
        <v>3120</v>
      </c>
      <c r="B3075" t="s">
        <v>31</v>
      </c>
      <c r="C3075" t="s">
        <v>793</v>
      </c>
      <c r="D3075" t="s">
        <v>4672</v>
      </c>
      <c r="E3075" t="s">
        <v>4672</v>
      </c>
      <c r="I3075" t="s">
        <v>795</v>
      </c>
      <c r="J3075" t="s">
        <v>796</v>
      </c>
      <c r="K3075" t="s">
        <v>96</v>
      </c>
      <c r="P3075" t="s">
        <v>3821</v>
      </c>
      <c r="R3075" t="s">
        <v>4675</v>
      </c>
      <c r="S3075" s="31" t="s">
        <v>4676</v>
      </c>
      <c r="T3075" t="s">
        <v>3580</v>
      </c>
      <c r="U3075" t="s">
        <v>799</v>
      </c>
      <c r="W3075">
        <v>2014</v>
      </c>
      <c r="X3075" t="s">
        <v>46</v>
      </c>
      <c r="AA3075" t="s">
        <v>3580</v>
      </c>
      <c r="AD3075" t="e">
        <v>#N/A</v>
      </c>
      <c r="AE3075" t="s">
        <v>4675</v>
      </c>
      <c r="AF3075" t="s">
        <v>87</v>
      </c>
    </row>
    <row r="3076" spans="1:32" ht="15" customHeight="1">
      <c r="A3076">
        <v>3121</v>
      </c>
      <c r="B3076" t="s">
        <v>31</v>
      </c>
      <c r="C3076" t="s">
        <v>793</v>
      </c>
      <c r="D3076" t="s">
        <v>4677</v>
      </c>
      <c r="E3076" t="s">
        <v>4677</v>
      </c>
      <c r="I3076" t="s">
        <v>795</v>
      </c>
      <c r="J3076" t="s">
        <v>796</v>
      </c>
      <c r="K3076" t="s">
        <v>96</v>
      </c>
      <c r="P3076" t="s">
        <v>3821</v>
      </c>
      <c r="R3076" t="s">
        <v>4678</v>
      </c>
      <c r="S3076" s="31" t="s">
        <v>4679</v>
      </c>
      <c r="U3076" t="s">
        <v>799</v>
      </c>
      <c r="W3076">
        <v>2006</v>
      </c>
      <c r="X3076" t="s">
        <v>46</v>
      </c>
      <c r="AD3076" t="e">
        <v>#N/A</v>
      </c>
      <c r="AE3076" t="s">
        <v>4678</v>
      </c>
      <c r="AF3076" t="s">
        <v>87</v>
      </c>
    </row>
    <row r="3077" spans="1:32" ht="15" customHeight="1">
      <c r="A3077">
        <v>3122</v>
      </c>
      <c r="B3077" t="s">
        <v>31</v>
      </c>
      <c r="C3077" t="s">
        <v>793</v>
      </c>
      <c r="D3077" t="s">
        <v>4677</v>
      </c>
      <c r="E3077" t="s">
        <v>4677</v>
      </c>
      <c r="I3077" t="s">
        <v>795</v>
      </c>
      <c r="J3077" t="s">
        <v>796</v>
      </c>
      <c r="K3077" t="s">
        <v>96</v>
      </c>
      <c r="P3077" t="s">
        <v>3821</v>
      </c>
      <c r="R3077" t="s">
        <v>4680</v>
      </c>
      <c r="S3077" s="31" t="s">
        <v>4681</v>
      </c>
      <c r="T3077" t="s">
        <v>44</v>
      </c>
      <c r="U3077" t="s">
        <v>799</v>
      </c>
      <c r="W3077">
        <v>2015</v>
      </c>
      <c r="X3077" t="s">
        <v>46</v>
      </c>
      <c r="AA3077" t="s">
        <v>4682</v>
      </c>
      <c r="AB3077" t="s">
        <v>4683</v>
      </c>
      <c r="AC3077" s="8"/>
      <c r="AD3077" t="e">
        <v>#N/A</v>
      </c>
      <c r="AE3077" t="s">
        <v>4680</v>
      </c>
      <c r="AF3077" t="s">
        <v>87</v>
      </c>
    </row>
    <row r="3078" spans="1:32" ht="15" customHeight="1">
      <c r="A3078">
        <v>3123</v>
      </c>
      <c r="B3078" t="s">
        <v>128</v>
      </c>
      <c r="C3078" t="s">
        <v>793</v>
      </c>
      <c r="D3078" t="s">
        <v>4684</v>
      </c>
      <c r="E3078" t="s">
        <v>4684</v>
      </c>
      <c r="I3078" t="s">
        <v>795</v>
      </c>
      <c r="J3078" t="s">
        <v>796</v>
      </c>
      <c r="K3078" t="s">
        <v>96</v>
      </c>
      <c r="P3078" t="s">
        <v>3821</v>
      </c>
      <c r="R3078" t="s">
        <v>4685</v>
      </c>
      <c r="S3078" s="31" t="s">
        <v>4686</v>
      </c>
      <c r="T3078" t="s">
        <v>44</v>
      </c>
      <c r="U3078" t="s">
        <v>799</v>
      </c>
      <c r="W3078">
        <v>2007</v>
      </c>
      <c r="X3078" t="s">
        <v>46</v>
      </c>
      <c r="AA3078" t="s">
        <v>4687</v>
      </c>
      <c r="AB3078" t="str">
        <f>IF(D3078="NA",   I3078&amp;"_"&amp;K3078&amp;"_"&amp;P3078&amp;"_"&amp;W3078&amp;"."&amp;T3078, I3078&amp;"_"&amp;D3078&amp;"_"&amp;K3078&amp;"_"&amp;P3078&amp;"_"&amp;W3078&amp;"."&amp;T3078)</f>
        <v>RUS_Kamchatka_Plantae_Flora_2007.pdf</v>
      </c>
      <c r="AC3078" s="8"/>
      <c r="AD3078" t="e">
        <v>#N/A</v>
      </c>
      <c r="AE3078" t="s">
        <v>4685</v>
      </c>
      <c r="AF3078" t="s">
        <v>87</v>
      </c>
    </row>
    <row r="3079" spans="1:32" ht="15" customHeight="1">
      <c r="A3079">
        <v>3124</v>
      </c>
      <c r="B3079" t="s">
        <v>128</v>
      </c>
      <c r="C3079" t="s">
        <v>793</v>
      </c>
      <c r="D3079" t="s">
        <v>4684</v>
      </c>
      <c r="E3079" t="s">
        <v>4684</v>
      </c>
      <c r="I3079" t="s">
        <v>795</v>
      </c>
      <c r="J3079" t="s">
        <v>796</v>
      </c>
      <c r="K3079" t="s">
        <v>96</v>
      </c>
      <c r="P3079" t="s">
        <v>3821</v>
      </c>
      <c r="R3079" t="s">
        <v>4688</v>
      </c>
      <c r="S3079" s="31" t="s">
        <v>4689</v>
      </c>
      <c r="T3079" t="s">
        <v>3580</v>
      </c>
      <c r="U3079" t="s">
        <v>799</v>
      </c>
      <c r="W3079">
        <v>2018</v>
      </c>
      <c r="X3079" t="s">
        <v>46</v>
      </c>
      <c r="AA3079" t="s">
        <v>3580</v>
      </c>
      <c r="AD3079" t="e">
        <v>#N/A</v>
      </c>
      <c r="AE3079" t="s">
        <v>4688</v>
      </c>
      <c r="AF3079" t="s">
        <v>87</v>
      </c>
    </row>
    <row r="3080" spans="1:32" ht="15" customHeight="1">
      <c r="A3080">
        <v>3125</v>
      </c>
      <c r="B3080" t="s">
        <v>31</v>
      </c>
      <c r="C3080" t="s">
        <v>793</v>
      </c>
      <c r="D3080" t="s">
        <v>4690</v>
      </c>
      <c r="E3080" t="s">
        <v>4690</v>
      </c>
      <c r="I3080" t="s">
        <v>795</v>
      </c>
      <c r="J3080" t="s">
        <v>796</v>
      </c>
      <c r="K3080" t="s">
        <v>96</v>
      </c>
      <c r="P3080" t="s">
        <v>3821</v>
      </c>
      <c r="R3080" t="s">
        <v>4691</v>
      </c>
      <c r="S3080" s="31" t="s">
        <v>4692</v>
      </c>
      <c r="U3080" t="s">
        <v>799</v>
      </c>
      <c r="W3080">
        <v>1988</v>
      </c>
      <c r="X3080" t="s">
        <v>46</v>
      </c>
      <c r="AD3080" t="e">
        <v>#N/A</v>
      </c>
      <c r="AE3080" t="s">
        <v>4691</v>
      </c>
      <c r="AF3080" t="s">
        <v>87</v>
      </c>
    </row>
    <row r="3081" spans="1:32" ht="15" customHeight="1">
      <c r="A3081">
        <v>3126</v>
      </c>
      <c r="B3081" t="s">
        <v>31</v>
      </c>
      <c r="C3081" t="s">
        <v>793</v>
      </c>
      <c r="D3081" t="s">
        <v>4690</v>
      </c>
      <c r="E3081" t="s">
        <v>4690</v>
      </c>
      <c r="I3081" t="s">
        <v>795</v>
      </c>
      <c r="J3081" t="s">
        <v>796</v>
      </c>
      <c r="K3081" t="s">
        <v>96</v>
      </c>
      <c r="P3081" t="s">
        <v>3821</v>
      </c>
      <c r="R3081" t="s">
        <v>4693</v>
      </c>
      <c r="S3081" s="31" t="s">
        <v>4694</v>
      </c>
      <c r="T3081" t="s">
        <v>3592</v>
      </c>
      <c r="U3081" t="s">
        <v>799</v>
      </c>
      <c r="W3081">
        <v>2013</v>
      </c>
      <c r="X3081" t="s">
        <v>46</v>
      </c>
      <c r="AA3081" t="s">
        <v>4695</v>
      </c>
      <c r="AB3081" t="str">
        <f>IF(D3081="NA",   I3081&amp;"_"&amp;K3081&amp;"_"&amp;P3081&amp;"_"&amp;W3081&amp;"."&amp;T3081, I3081&amp;"_"&amp;D3081&amp;"_"&amp;K3081&amp;"_"&amp;P3081&amp;"_"&amp;W3081&amp;"."&amp;T3081)</f>
        <v>RUS_Karachay-Cherkess_Plantae_Flora_2013.djvu</v>
      </c>
      <c r="AC3081" s="8"/>
      <c r="AD3081" t="e">
        <v>#N/A</v>
      </c>
      <c r="AE3081" t="s">
        <v>4693</v>
      </c>
      <c r="AF3081" t="s">
        <v>87</v>
      </c>
    </row>
    <row r="3082" spans="1:32" ht="15" customHeight="1">
      <c r="A3082">
        <v>3127</v>
      </c>
      <c r="B3082" t="s">
        <v>31</v>
      </c>
      <c r="C3082" t="s">
        <v>793</v>
      </c>
      <c r="D3082" t="s">
        <v>4696</v>
      </c>
      <c r="E3082" t="s">
        <v>4696</v>
      </c>
      <c r="I3082" t="s">
        <v>795</v>
      </c>
      <c r="J3082" t="s">
        <v>796</v>
      </c>
      <c r="K3082" t="s">
        <v>96</v>
      </c>
      <c r="P3082" t="s">
        <v>3821</v>
      </c>
      <c r="R3082" t="s">
        <v>4697</v>
      </c>
      <c r="S3082" s="31" t="s">
        <v>4698</v>
      </c>
      <c r="T3082" t="s">
        <v>3580</v>
      </c>
      <c r="U3082" t="s">
        <v>799</v>
      </c>
      <c r="W3082">
        <v>1995</v>
      </c>
      <c r="X3082" t="s">
        <v>46</v>
      </c>
      <c r="AA3082" t="s">
        <v>3580</v>
      </c>
      <c r="AD3082" t="e">
        <v>#N/A</v>
      </c>
      <c r="AE3082" t="s">
        <v>4697</v>
      </c>
      <c r="AF3082" t="s">
        <v>87</v>
      </c>
    </row>
    <row r="3083" spans="1:32" ht="15" customHeight="1">
      <c r="A3083">
        <v>3128</v>
      </c>
      <c r="B3083" t="s">
        <v>31</v>
      </c>
      <c r="C3083" t="s">
        <v>793</v>
      </c>
      <c r="D3083" t="s">
        <v>4696</v>
      </c>
      <c r="E3083" t="s">
        <v>4696</v>
      </c>
      <c r="I3083" t="s">
        <v>795</v>
      </c>
      <c r="J3083" t="s">
        <v>796</v>
      </c>
      <c r="K3083" t="s">
        <v>96</v>
      </c>
      <c r="P3083" t="s">
        <v>3821</v>
      </c>
      <c r="R3083" t="s">
        <v>4699</v>
      </c>
      <c r="S3083" s="31" t="s">
        <v>4700</v>
      </c>
      <c r="T3083" t="s">
        <v>3580</v>
      </c>
      <c r="U3083" t="s">
        <v>799</v>
      </c>
      <c r="W3083">
        <v>2007</v>
      </c>
      <c r="X3083" t="s">
        <v>46</v>
      </c>
      <c r="AA3083" t="s">
        <v>3580</v>
      </c>
      <c r="AD3083" t="e">
        <v>#N/A</v>
      </c>
      <c r="AE3083" t="s">
        <v>4699</v>
      </c>
      <c r="AF3083" t="s">
        <v>87</v>
      </c>
    </row>
    <row r="3084" spans="1:32" ht="15" customHeight="1">
      <c r="A3084">
        <v>3129</v>
      </c>
      <c r="B3084" t="s">
        <v>31</v>
      </c>
      <c r="C3084" t="s">
        <v>793</v>
      </c>
      <c r="D3084" t="s">
        <v>4696</v>
      </c>
      <c r="E3084" t="s">
        <v>4696</v>
      </c>
      <c r="I3084" t="s">
        <v>795</v>
      </c>
      <c r="J3084" t="s">
        <v>796</v>
      </c>
      <c r="K3084" t="s">
        <v>96</v>
      </c>
      <c r="P3084" t="s">
        <v>3821</v>
      </c>
      <c r="R3084" t="s">
        <v>4701</v>
      </c>
      <c r="S3084" s="31" t="s">
        <v>4702</v>
      </c>
      <c r="T3084" t="s">
        <v>3580</v>
      </c>
      <c r="U3084" t="s">
        <v>799</v>
      </c>
      <c r="W3084">
        <v>2020</v>
      </c>
      <c r="X3084" t="s">
        <v>46</v>
      </c>
      <c r="AA3084" t="s">
        <v>3580</v>
      </c>
      <c r="AD3084" t="e">
        <v>#N/A</v>
      </c>
      <c r="AE3084" t="s">
        <v>4701</v>
      </c>
      <c r="AF3084" t="s">
        <v>87</v>
      </c>
    </row>
    <row r="3085" spans="1:32" ht="15" customHeight="1">
      <c r="A3085">
        <v>3130</v>
      </c>
      <c r="B3085" t="s">
        <v>128</v>
      </c>
      <c r="C3085" t="s">
        <v>793</v>
      </c>
      <c r="D3085" t="s">
        <v>3612</v>
      </c>
      <c r="E3085" t="s">
        <v>3612</v>
      </c>
      <c r="I3085" t="s">
        <v>795</v>
      </c>
      <c r="J3085" t="s">
        <v>796</v>
      </c>
      <c r="K3085" t="s">
        <v>96</v>
      </c>
      <c r="P3085" t="s">
        <v>3821</v>
      </c>
      <c r="R3085" t="s">
        <v>4703</v>
      </c>
      <c r="S3085" s="31" t="s">
        <v>4704</v>
      </c>
      <c r="T3085" t="s">
        <v>3580</v>
      </c>
      <c r="U3085" t="s">
        <v>799</v>
      </c>
      <c r="W3085">
        <v>2000</v>
      </c>
      <c r="X3085" t="s">
        <v>46</v>
      </c>
      <c r="AA3085" t="s">
        <v>3580</v>
      </c>
      <c r="AD3085" t="e">
        <v>#N/A</v>
      </c>
      <c r="AE3085" t="s">
        <v>4703</v>
      </c>
      <c r="AF3085" t="s">
        <v>87</v>
      </c>
    </row>
    <row r="3086" spans="1:32" ht="15" customHeight="1">
      <c r="A3086">
        <v>3131</v>
      </c>
      <c r="B3086" t="s">
        <v>128</v>
      </c>
      <c r="C3086" t="s">
        <v>793</v>
      </c>
      <c r="D3086" t="s">
        <v>3612</v>
      </c>
      <c r="E3086" t="s">
        <v>3612</v>
      </c>
      <c r="I3086" t="s">
        <v>795</v>
      </c>
      <c r="J3086" t="s">
        <v>796</v>
      </c>
      <c r="K3086" t="s">
        <v>96</v>
      </c>
      <c r="P3086" t="s">
        <v>3821</v>
      </c>
      <c r="R3086" t="s">
        <v>4705</v>
      </c>
      <c r="S3086" s="31" t="s">
        <v>4706</v>
      </c>
      <c r="T3086" t="s">
        <v>3580</v>
      </c>
      <c r="U3086" t="s">
        <v>799</v>
      </c>
      <c r="W3086">
        <v>2010</v>
      </c>
      <c r="X3086" t="s">
        <v>46</v>
      </c>
      <c r="AA3086" t="s">
        <v>3580</v>
      </c>
      <c r="AD3086" t="e">
        <v>#N/A</v>
      </c>
      <c r="AE3086" t="s">
        <v>4705</v>
      </c>
      <c r="AF3086" t="s">
        <v>87</v>
      </c>
    </row>
    <row r="3087" spans="1:32" ht="15" customHeight="1">
      <c r="A3087">
        <v>3132</v>
      </c>
      <c r="B3087" t="s">
        <v>128</v>
      </c>
      <c r="C3087" t="s">
        <v>793</v>
      </c>
      <c r="D3087" t="s">
        <v>3612</v>
      </c>
      <c r="E3087" t="s">
        <v>3612</v>
      </c>
      <c r="I3087" t="s">
        <v>795</v>
      </c>
      <c r="J3087" t="s">
        <v>796</v>
      </c>
      <c r="K3087" t="s">
        <v>37</v>
      </c>
      <c r="P3087" t="s">
        <v>2907</v>
      </c>
      <c r="R3087" t="s">
        <v>3613</v>
      </c>
      <c r="S3087" s="31" t="s">
        <v>3614</v>
      </c>
      <c r="T3087" t="s">
        <v>44</v>
      </c>
      <c r="U3087" t="s">
        <v>799</v>
      </c>
      <c r="W3087">
        <v>2012</v>
      </c>
      <c r="X3087" t="s">
        <v>46</v>
      </c>
      <c r="AB3087" t="str">
        <f>IF(D3087="NA",   I3087&amp;"_"&amp;K3087&amp;"_"&amp;P3087&amp;"_"&amp;W3087&amp;"."&amp;T3087, I3087&amp;"_"&amp;D3087&amp;"_"&amp;K3087&amp;"_"&amp;P3087&amp;"_"&amp;W3087&amp;"."&amp;T3087)</f>
        <v>RUS_Kemerovo_Animalia_Fauna_2012.pdf</v>
      </c>
      <c r="AC3087" s="8"/>
      <c r="AD3087" t="s">
        <v>3615</v>
      </c>
      <c r="AE3087" t="s">
        <v>3613</v>
      </c>
      <c r="AF3087" t="s">
        <v>87</v>
      </c>
    </row>
    <row r="3088" spans="1:32" ht="15" customHeight="1">
      <c r="A3088">
        <v>3133</v>
      </c>
      <c r="B3088" t="s">
        <v>128</v>
      </c>
      <c r="C3088" t="s">
        <v>793</v>
      </c>
      <c r="D3088" t="s">
        <v>3612</v>
      </c>
      <c r="E3088" t="s">
        <v>3612</v>
      </c>
      <c r="I3088" t="s">
        <v>795</v>
      </c>
      <c r="J3088" t="s">
        <v>796</v>
      </c>
      <c r="K3088" t="s">
        <v>89</v>
      </c>
      <c r="P3088" t="s">
        <v>89</v>
      </c>
      <c r="R3088" t="s">
        <v>4707</v>
      </c>
      <c r="S3088" s="31" t="s">
        <v>3614</v>
      </c>
      <c r="T3088" t="s">
        <v>44</v>
      </c>
      <c r="U3088" t="s">
        <v>799</v>
      </c>
      <c r="W3088">
        <v>2012</v>
      </c>
      <c r="X3088" t="s">
        <v>46</v>
      </c>
      <c r="AB3088" t="str">
        <f>IF(D3088="NA",   I3088&amp;"_"&amp;K3088&amp;"_"&amp;P3088&amp;"_"&amp;W3088&amp;"."&amp;T3088, I3088&amp;"_"&amp;D3088&amp;"_"&amp;K3088&amp;"_"&amp;P3088&amp;"_"&amp;W3088&amp;"."&amp;T3088)</f>
        <v>RUS_Kemerovo_Fungi_Fungi_2012.pdf</v>
      </c>
      <c r="AC3088" s="8"/>
      <c r="AD3088" t="s">
        <v>5386</v>
      </c>
      <c r="AE3088" t="s">
        <v>4707</v>
      </c>
      <c r="AF3088" t="s">
        <v>87</v>
      </c>
    </row>
    <row r="3089" spans="1:32" ht="15" customHeight="1">
      <c r="A3089">
        <v>3134</v>
      </c>
      <c r="B3089" t="s">
        <v>128</v>
      </c>
      <c r="C3089" t="s">
        <v>793</v>
      </c>
      <c r="D3089" t="s">
        <v>3612</v>
      </c>
      <c r="E3089" t="s">
        <v>3612</v>
      </c>
      <c r="I3089" t="s">
        <v>795</v>
      </c>
      <c r="J3089" t="s">
        <v>796</v>
      </c>
      <c r="K3089" t="s">
        <v>96</v>
      </c>
      <c r="P3089" t="s">
        <v>3821</v>
      </c>
      <c r="R3089" t="s">
        <v>4707</v>
      </c>
      <c r="S3089" s="31" t="s">
        <v>3614</v>
      </c>
      <c r="T3089" t="s">
        <v>44</v>
      </c>
      <c r="U3089" t="s">
        <v>799</v>
      </c>
      <c r="W3089">
        <v>2012</v>
      </c>
      <c r="X3089" t="s">
        <v>46</v>
      </c>
      <c r="AA3089" t="s">
        <v>3580</v>
      </c>
      <c r="AB3089" t="str">
        <f>IF(D3089="NA",   I3089&amp;"_"&amp;K3089&amp;"_"&amp;P3089&amp;"_"&amp;W3089&amp;"."&amp;T3089, I3089&amp;"_"&amp;D3089&amp;"_"&amp;K3089&amp;"_"&amp;P3089&amp;"_"&amp;W3089&amp;"."&amp;T3089)</f>
        <v>RUS_Kemerovo_Plantae_Flora_2012.pdf</v>
      </c>
      <c r="AC3089" s="8"/>
      <c r="AD3089" t="s">
        <v>4708</v>
      </c>
      <c r="AE3089" t="s">
        <v>4707</v>
      </c>
      <c r="AF3089" t="s">
        <v>87</v>
      </c>
    </row>
    <row r="3090" spans="1:32" ht="15" customHeight="1">
      <c r="A3090">
        <v>3135</v>
      </c>
      <c r="B3090" t="s">
        <v>128</v>
      </c>
      <c r="C3090" t="s">
        <v>793</v>
      </c>
      <c r="D3090" t="s">
        <v>3612</v>
      </c>
      <c r="E3090" t="s">
        <v>3612</v>
      </c>
      <c r="I3090" t="s">
        <v>795</v>
      </c>
      <c r="J3090" t="s">
        <v>796</v>
      </c>
      <c r="K3090" t="s">
        <v>96</v>
      </c>
      <c r="P3090" t="s">
        <v>3821</v>
      </c>
      <c r="R3090" t="s">
        <v>4709</v>
      </c>
      <c r="S3090" s="31" t="s">
        <v>4710</v>
      </c>
      <c r="T3090" t="s">
        <v>3580</v>
      </c>
      <c r="U3090" t="s">
        <v>799</v>
      </c>
      <c r="W3090">
        <v>2021</v>
      </c>
      <c r="X3090" t="s">
        <v>46</v>
      </c>
      <c r="AA3090" t="s">
        <v>3580</v>
      </c>
      <c r="AD3090" t="e">
        <v>#N/A</v>
      </c>
      <c r="AE3090" t="s">
        <v>4709</v>
      </c>
      <c r="AF3090" t="s">
        <v>87</v>
      </c>
    </row>
    <row r="3091" spans="1:32" ht="15" customHeight="1">
      <c r="A3091">
        <v>3136</v>
      </c>
      <c r="B3091" t="s">
        <v>128</v>
      </c>
      <c r="C3091" t="s">
        <v>943</v>
      </c>
      <c r="I3091" t="s">
        <v>944</v>
      </c>
      <c r="J3091" t="s">
        <v>945</v>
      </c>
      <c r="K3091" t="s">
        <v>96</v>
      </c>
      <c r="P3091" t="s">
        <v>3821</v>
      </c>
      <c r="R3091" t="s">
        <v>4711</v>
      </c>
      <c r="S3091" s="31" t="s">
        <v>4712</v>
      </c>
      <c r="U3091" t="s">
        <v>799</v>
      </c>
      <c r="W3091">
        <v>2006</v>
      </c>
      <c r="X3091" t="s">
        <v>46</v>
      </c>
      <c r="AA3091" t="s">
        <v>3580</v>
      </c>
      <c r="AD3091" t="e">
        <v>#N/A</v>
      </c>
      <c r="AE3091" t="s">
        <v>4711</v>
      </c>
      <c r="AF3091" t="s">
        <v>87</v>
      </c>
    </row>
    <row r="3092" spans="1:32" ht="15" customHeight="1">
      <c r="A3092">
        <v>3137</v>
      </c>
      <c r="B3092" t="s">
        <v>31</v>
      </c>
      <c r="C3092" t="s">
        <v>793</v>
      </c>
      <c r="D3092" t="s">
        <v>3616</v>
      </c>
      <c r="E3092" t="s">
        <v>3616</v>
      </c>
      <c r="I3092" t="s">
        <v>795</v>
      </c>
      <c r="J3092" t="s">
        <v>796</v>
      </c>
      <c r="K3092" t="s">
        <v>37</v>
      </c>
      <c r="P3092" t="s">
        <v>2907</v>
      </c>
      <c r="R3092" t="s">
        <v>3617</v>
      </c>
      <c r="S3092" s="31" t="s">
        <v>3618</v>
      </c>
      <c r="T3092" t="s">
        <v>44</v>
      </c>
      <c r="U3092" t="s">
        <v>799</v>
      </c>
      <c r="W3092">
        <v>2014</v>
      </c>
      <c r="X3092" t="s">
        <v>46</v>
      </c>
      <c r="AB3092" t="str">
        <f>IF(D3092="NA",   I3092&amp;"_"&amp;K3092&amp;"_"&amp;P3092&amp;"_"&amp;W3092&amp;"."&amp;T3092, I3092&amp;"_"&amp;D3092&amp;"_"&amp;K3092&amp;"_"&amp;P3092&amp;"_"&amp;W3092&amp;"."&amp;T3092)</f>
        <v>RUS_Kirov_Animalia_Fauna_2014.pdf</v>
      </c>
      <c r="AC3092" s="8"/>
      <c r="AD3092" t="s">
        <v>3619</v>
      </c>
      <c r="AE3092" t="s">
        <v>3617</v>
      </c>
      <c r="AF3092" t="s">
        <v>87</v>
      </c>
    </row>
    <row r="3093" spans="1:32" ht="15" customHeight="1">
      <c r="A3093">
        <v>3138</v>
      </c>
      <c r="B3093" t="s">
        <v>31</v>
      </c>
      <c r="C3093" t="s">
        <v>793</v>
      </c>
      <c r="D3093" t="s">
        <v>3616</v>
      </c>
      <c r="E3093" t="s">
        <v>3616</v>
      </c>
      <c r="I3093" t="s">
        <v>795</v>
      </c>
      <c r="J3093" t="s">
        <v>796</v>
      </c>
      <c r="K3093" t="s">
        <v>89</v>
      </c>
      <c r="P3093" t="s">
        <v>89</v>
      </c>
      <c r="R3093" t="s">
        <v>3617</v>
      </c>
      <c r="S3093" s="31" t="s">
        <v>3618</v>
      </c>
      <c r="T3093" t="s">
        <v>44</v>
      </c>
      <c r="U3093" t="s">
        <v>799</v>
      </c>
      <c r="W3093">
        <v>2014</v>
      </c>
      <c r="X3093" t="s">
        <v>46</v>
      </c>
      <c r="AB3093" t="str">
        <f>IF(D3093="NA",   I3093&amp;"_"&amp;K3093&amp;"_"&amp;P3093&amp;"_"&amp;W3093&amp;"."&amp;T3093, I3093&amp;"_"&amp;D3093&amp;"_"&amp;K3093&amp;"_"&amp;P3093&amp;"_"&amp;W3093&amp;"."&amp;T3093)</f>
        <v>RUS_Kirov_Fungi_Fungi_2014.pdf</v>
      </c>
      <c r="AC3093" s="8"/>
      <c r="AD3093" t="s">
        <v>3619</v>
      </c>
      <c r="AE3093" t="s">
        <v>3617</v>
      </c>
      <c r="AF3093" t="s">
        <v>87</v>
      </c>
    </row>
    <row r="3094" spans="1:32" ht="15" customHeight="1">
      <c r="A3094">
        <v>3139</v>
      </c>
      <c r="B3094" t="s">
        <v>31</v>
      </c>
      <c r="C3094" t="s">
        <v>793</v>
      </c>
      <c r="D3094" t="s">
        <v>3616</v>
      </c>
      <c r="E3094" t="s">
        <v>3616</v>
      </c>
      <c r="I3094" t="s">
        <v>795</v>
      </c>
      <c r="J3094" t="s">
        <v>796</v>
      </c>
      <c r="K3094" t="s">
        <v>96</v>
      </c>
      <c r="P3094" t="s">
        <v>3821</v>
      </c>
      <c r="R3094" t="s">
        <v>3617</v>
      </c>
      <c r="S3094" s="31" t="s">
        <v>3618</v>
      </c>
      <c r="T3094" t="s">
        <v>44</v>
      </c>
      <c r="U3094" t="s">
        <v>799</v>
      </c>
      <c r="W3094">
        <v>2014</v>
      </c>
      <c r="X3094" t="s">
        <v>46</v>
      </c>
      <c r="AB3094" t="str">
        <f>IF(D3094="NA",   I3094&amp;"_"&amp;K3094&amp;"_"&amp;P3094&amp;"_"&amp;W3094&amp;"."&amp;T3094, I3094&amp;"_"&amp;D3094&amp;"_"&amp;K3094&amp;"_"&amp;P3094&amp;"_"&amp;W3094&amp;"."&amp;T3094)</f>
        <v>RUS_Kirov_Plantae_Flora_2014.pdf</v>
      </c>
      <c r="AC3094" s="8"/>
      <c r="AD3094" t="s">
        <v>4713</v>
      </c>
      <c r="AE3094" t="s">
        <v>3617</v>
      </c>
      <c r="AF3094" t="s">
        <v>87</v>
      </c>
    </row>
    <row r="3095" spans="1:32" ht="15" customHeight="1">
      <c r="A3095">
        <v>3140</v>
      </c>
      <c r="B3095" t="s">
        <v>31</v>
      </c>
      <c r="C3095" t="s">
        <v>793</v>
      </c>
      <c r="D3095" t="s">
        <v>3616</v>
      </c>
      <c r="E3095" t="s">
        <v>3616</v>
      </c>
      <c r="I3095" t="s">
        <v>795</v>
      </c>
      <c r="J3095" t="s">
        <v>796</v>
      </c>
      <c r="K3095" t="s">
        <v>96</v>
      </c>
      <c r="P3095" t="s">
        <v>3821</v>
      </c>
      <c r="R3095" t="s">
        <v>4714</v>
      </c>
      <c r="S3095" s="31" t="s">
        <v>4715</v>
      </c>
      <c r="T3095" t="s">
        <v>3580</v>
      </c>
      <c r="U3095" t="s">
        <v>799</v>
      </c>
      <c r="W3095">
        <v>2014</v>
      </c>
      <c r="X3095" t="s">
        <v>46</v>
      </c>
      <c r="AD3095" t="e">
        <v>#N/A</v>
      </c>
      <c r="AE3095" t="s">
        <v>4714</v>
      </c>
      <c r="AF3095" t="s">
        <v>87</v>
      </c>
    </row>
    <row r="3096" spans="1:32" ht="15" customHeight="1">
      <c r="A3096">
        <v>3141</v>
      </c>
      <c r="B3096" t="s">
        <v>31</v>
      </c>
      <c r="C3096" t="s">
        <v>793</v>
      </c>
      <c r="D3096" t="s">
        <v>4716</v>
      </c>
      <c r="E3096" t="s">
        <v>4716</v>
      </c>
      <c r="I3096" t="s">
        <v>795</v>
      </c>
      <c r="J3096" t="s">
        <v>796</v>
      </c>
      <c r="K3096" t="s">
        <v>96</v>
      </c>
      <c r="P3096" t="s">
        <v>3821</v>
      </c>
      <c r="R3096" t="s">
        <v>4717</v>
      </c>
      <c r="S3096" s="31" t="s">
        <v>4718</v>
      </c>
      <c r="T3096" t="s">
        <v>3580</v>
      </c>
      <c r="U3096" t="s">
        <v>799</v>
      </c>
      <c r="W3096">
        <v>1998</v>
      </c>
      <c r="X3096" t="s">
        <v>46</v>
      </c>
      <c r="AA3096" t="s">
        <v>3580</v>
      </c>
      <c r="AD3096" t="e">
        <v>#N/A</v>
      </c>
      <c r="AE3096" t="s">
        <v>4717</v>
      </c>
      <c r="AF3096" t="s">
        <v>87</v>
      </c>
    </row>
    <row r="3097" spans="1:32" ht="15" customHeight="1">
      <c r="A3097">
        <v>3142</v>
      </c>
      <c r="B3097" t="s">
        <v>31</v>
      </c>
      <c r="C3097" t="s">
        <v>793</v>
      </c>
      <c r="D3097" t="s">
        <v>4716</v>
      </c>
      <c r="E3097" t="s">
        <v>4716</v>
      </c>
      <c r="I3097" t="s">
        <v>795</v>
      </c>
      <c r="J3097" t="s">
        <v>796</v>
      </c>
      <c r="K3097" t="s">
        <v>96</v>
      </c>
      <c r="P3097" t="s">
        <v>3821</v>
      </c>
      <c r="R3097" t="s">
        <v>4719</v>
      </c>
      <c r="S3097" s="31" t="s">
        <v>4720</v>
      </c>
      <c r="U3097" t="s">
        <v>799</v>
      </c>
      <c r="W3097">
        <v>2008</v>
      </c>
      <c r="X3097" t="s">
        <v>46</v>
      </c>
      <c r="AD3097" t="e">
        <v>#N/A</v>
      </c>
      <c r="AE3097" t="s">
        <v>4719</v>
      </c>
      <c r="AF3097" t="s">
        <v>87</v>
      </c>
    </row>
    <row r="3098" spans="1:32" ht="15" customHeight="1">
      <c r="A3098">
        <v>3143</v>
      </c>
      <c r="B3098" t="s">
        <v>31</v>
      </c>
      <c r="C3098" t="s">
        <v>793</v>
      </c>
      <c r="D3098" t="s">
        <v>4716</v>
      </c>
      <c r="E3098" t="s">
        <v>4716</v>
      </c>
      <c r="I3098" t="s">
        <v>795</v>
      </c>
      <c r="J3098" t="s">
        <v>796</v>
      </c>
      <c r="K3098" t="s">
        <v>96</v>
      </c>
      <c r="P3098" t="s">
        <v>3821</v>
      </c>
      <c r="R3098" t="s">
        <v>4721</v>
      </c>
      <c r="S3098" s="31" t="s">
        <v>4722</v>
      </c>
      <c r="T3098" t="s">
        <v>3592</v>
      </c>
      <c r="U3098" t="s">
        <v>799</v>
      </c>
      <c r="W3098">
        <v>2019</v>
      </c>
      <c r="X3098" t="s">
        <v>46</v>
      </c>
      <c r="AA3098" t="s">
        <v>4723</v>
      </c>
      <c r="AB3098" t="s">
        <v>4724</v>
      </c>
      <c r="AC3098" s="8"/>
      <c r="AD3098" t="s">
        <v>4725</v>
      </c>
      <c r="AE3098" t="s">
        <v>4721</v>
      </c>
      <c r="AF3098" t="s">
        <v>87</v>
      </c>
    </row>
    <row r="3099" spans="1:32" ht="15" customHeight="1">
      <c r="A3099">
        <v>3144</v>
      </c>
      <c r="B3099" t="s">
        <v>31</v>
      </c>
      <c r="C3099" t="s">
        <v>793</v>
      </c>
      <c r="D3099" t="s">
        <v>4726</v>
      </c>
      <c r="E3099" t="s">
        <v>4726</v>
      </c>
      <c r="I3099" t="s">
        <v>795</v>
      </c>
      <c r="J3099" t="s">
        <v>796</v>
      </c>
      <c r="K3099" t="s">
        <v>96</v>
      </c>
      <c r="P3099" t="s">
        <v>3821</v>
      </c>
      <c r="R3099" t="s">
        <v>4727</v>
      </c>
      <c r="S3099" s="31" t="s">
        <v>4728</v>
      </c>
      <c r="T3099" t="s">
        <v>3580</v>
      </c>
      <c r="U3099" t="s">
        <v>799</v>
      </c>
      <c r="W3099">
        <v>2009</v>
      </c>
      <c r="X3099" t="s">
        <v>46</v>
      </c>
      <c r="AA3099" t="s">
        <v>3580</v>
      </c>
      <c r="AD3099" t="e">
        <v>#N/A</v>
      </c>
      <c r="AE3099" t="s">
        <v>4727</v>
      </c>
      <c r="AF3099" t="s">
        <v>87</v>
      </c>
    </row>
    <row r="3100" spans="1:32" ht="15" customHeight="1">
      <c r="A3100">
        <v>3145</v>
      </c>
      <c r="B3100" t="s">
        <v>31</v>
      </c>
      <c r="C3100" t="s">
        <v>793</v>
      </c>
      <c r="D3100" t="s">
        <v>4726</v>
      </c>
      <c r="E3100" t="s">
        <v>4726</v>
      </c>
      <c r="I3100" t="s">
        <v>795</v>
      </c>
      <c r="J3100" t="s">
        <v>796</v>
      </c>
      <c r="K3100" t="s">
        <v>96</v>
      </c>
      <c r="P3100" t="s">
        <v>3821</v>
      </c>
      <c r="R3100" t="s">
        <v>4729</v>
      </c>
      <c r="S3100" s="31" t="s">
        <v>4730</v>
      </c>
      <c r="T3100" t="s">
        <v>3580</v>
      </c>
      <c r="U3100" t="s">
        <v>799</v>
      </c>
      <c r="W3100">
        <v>2019</v>
      </c>
      <c r="X3100" t="s">
        <v>46</v>
      </c>
      <c r="AA3100" t="s">
        <v>3580</v>
      </c>
      <c r="AD3100" t="e">
        <v>#N/A</v>
      </c>
      <c r="AE3100" t="s">
        <v>4729</v>
      </c>
      <c r="AF3100" t="s">
        <v>87</v>
      </c>
    </row>
    <row r="3101" spans="1:32" ht="15" customHeight="1">
      <c r="A3101">
        <v>3146</v>
      </c>
      <c r="B3101" t="s">
        <v>31</v>
      </c>
      <c r="C3101" t="s">
        <v>793</v>
      </c>
      <c r="D3101" t="s">
        <v>3620</v>
      </c>
      <c r="E3101" t="s">
        <v>3620</v>
      </c>
      <c r="I3101" t="s">
        <v>795</v>
      </c>
      <c r="J3101" t="s">
        <v>796</v>
      </c>
      <c r="K3101" t="s">
        <v>96</v>
      </c>
      <c r="P3101" t="s">
        <v>3821</v>
      </c>
      <c r="R3101" t="s">
        <v>4731</v>
      </c>
      <c r="S3101" s="31" t="s">
        <v>4732</v>
      </c>
      <c r="T3101" t="s">
        <v>3580</v>
      </c>
      <c r="U3101" t="s">
        <v>799</v>
      </c>
      <c r="W3101">
        <v>1994</v>
      </c>
      <c r="X3101" t="s">
        <v>46</v>
      </c>
      <c r="AA3101" t="s">
        <v>3580</v>
      </c>
      <c r="AD3101" t="e">
        <v>#N/A</v>
      </c>
      <c r="AE3101" t="s">
        <v>4731</v>
      </c>
      <c r="AF3101" t="s">
        <v>87</v>
      </c>
    </row>
    <row r="3102" spans="1:32" ht="15" customHeight="1">
      <c r="A3102">
        <v>3147</v>
      </c>
      <c r="B3102" t="s">
        <v>31</v>
      </c>
      <c r="C3102" t="s">
        <v>793</v>
      </c>
      <c r="D3102" t="s">
        <v>3620</v>
      </c>
      <c r="E3102" t="s">
        <v>3620</v>
      </c>
      <c r="I3102" t="s">
        <v>795</v>
      </c>
      <c r="J3102" t="s">
        <v>796</v>
      </c>
      <c r="K3102" t="s">
        <v>96</v>
      </c>
      <c r="P3102" t="s">
        <v>3821</v>
      </c>
      <c r="R3102" t="s">
        <v>4733</v>
      </c>
      <c r="S3102" s="31" t="s">
        <v>4734</v>
      </c>
      <c r="T3102" t="s">
        <v>3580</v>
      </c>
      <c r="U3102" t="s">
        <v>799</v>
      </c>
      <c r="W3102">
        <v>2007</v>
      </c>
      <c r="X3102" t="s">
        <v>46</v>
      </c>
      <c r="AA3102" t="s">
        <v>3580</v>
      </c>
      <c r="AD3102" t="e">
        <v>#N/A</v>
      </c>
      <c r="AE3102" t="s">
        <v>4733</v>
      </c>
      <c r="AF3102" t="s">
        <v>87</v>
      </c>
    </row>
    <row r="3103" spans="1:32" ht="15" customHeight="1">
      <c r="A3103">
        <v>3148</v>
      </c>
      <c r="B3103" t="s">
        <v>31</v>
      </c>
      <c r="C3103" t="s">
        <v>793</v>
      </c>
      <c r="D3103" t="s">
        <v>3620</v>
      </c>
      <c r="E3103" t="s">
        <v>3620</v>
      </c>
      <c r="I3103" t="s">
        <v>795</v>
      </c>
      <c r="J3103" t="s">
        <v>796</v>
      </c>
      <c r="K3103" t="s">
        <v>37</v>
      </c>
      <c r="P3103" t="s">
        <v>2907</v>
      </c>
      <c r="R3103" t="s">
        <v>3621</v>
      </c>
      <c r="S3103" s="31" t="s">
        <v>3622</v>
      </c>
      <c r="T3103" t="s">
        <v>44</v>
      </c>
      <c r="U3103" t="s">
        <v>799</v>
      </c>
      <c r="W3103">
        <v>2017</v>
      </c>
      <c r="X3103" t="s">
        <v>46</v>
      </c>
      <c r="AA3103" t="s">
        <v>3580</v>
      </c>
      <c r="AB3103" t="str">
        <f>IF(D3103="NA",   I3103&amp;"_"&amp;K3103&amp;"_"&amp;P3103&amp;"_"&amp;W3103&amp;"."&amp;T3103, I3103&amp;"_"&amp;D3103&amp;"_"&amp;K3103&amp;"_"&amp;P3103&amp;"_"&amp;W3103&amp;"."&amp;T3103)</f>
        <v>RUS_Krasnodar_Animalia_Fauna_2017.pdf</v>
      </c>
      <c r="AC3103" s="8"/>
      <c r="AD3103" t="s">
        <v>3623</v>
      </c>
      <c r="AE3103" t="s">
        <v>3621</v>
      </c>
      <c r="AF3103" t="s">
        <v>87</v>
      </c>
    </row>
    <row r="3104" spans="1:32" ht="15" customHeight="1">
      <c r="A3104">
        <v>3149</v>
      </c>
      <c r="B3104" t="s">
        <v>31</v>
      </c>
      <c r="C3104" t="s">
        <v>793</v>
      </c>
      <c r="D3104" t="s">
        <v>3620</v>
      </c>
      <c r="E3104" t="s">
        <v>3620</v>
      </c>
      <c r="I3104" t="s">
        <v>795</v>
      </c>
      <c r="J3104" t="s">
        <v>796</v>
      </c>
      <c r="K3104" t="s">
        <v>37</v>
      </c>
      <c r="P3104" t="s">
        <v>2907</v>
      </c>
      <c r="R3104" t="s">
        <v>3624</v>
      </c>
      <c r="S3104" s="31" t="s">
        <v>3622</v>
      </c>
      <c r="T3104" t="s">
        <v>44</v>
      </c>
      <c r="U3104" t="s">
        <v>799</v>
      </c>
      <c r="W3104">
        <v>2007</v>
      </c>
      <c r="X3104" t="s">
        <v>46</v>
      </c>
      <c r="AA3104" t="s">
        <v>3580</v>
      </c>
      <c r="AB3104" t="str">
        <f>IF(D3104="NA",   I3104&amp;"_"&amp;K3104&amp;"_"&amp;P3104&amp;"_"&amp;W3104&amp;"."&amp;T3104, I3104&amp;"_"&amp;D3104&amp;"_"&amp;K3104&amp;"_"&amp;P3104&amp;"_"&amp;W3104&amp;"."&amp;T3104)</f>
        <v>RUS_Krasnodar_Animalia_Fauna_2007.pdf</v>
      </c>
      <c r="AC3104" s="8"/>
      <c r="AD3104" t="s">
        <v>3625</v>
      </c>
      <c r="AE3104" t="s">
        <v>3624</v>
      </c>
      <c r="AF3104" t="s">
        <v>87</v>
      </c>
    </row>
    <row r="3105" spans="1:32" ht="15" customHeight="1">
      <c r="A3105">
        <v>3150</v>
      </c>
      <c r="B3105" t="s">
        <v>31</v>
      </c>
      <c r="C3105" t="s">
        <v>793</v>
      </c>
      <c r="D3105" t="s">
        <v>3620</v>
      </c>
      <c r="E3105" t="s">
        <v>3620</v>
      </c>
      <c r="I3105" t="s">
        <v>795</v>
      </c>
      <c r="J3105" t="s">
        <v>796</v>
      </c>
      <c r="K3105" t="s">
        <v>96</v>
      </c>
      <c r="P3105" t="s">
        <v>3821</v>
      </c>
      <c r="R3105" t="s">
        <v>4735</v>
      </c>
      <c r="S3105" s="31" t="s">
        <v>3622</v>
      </c>
      <c r="U3105" t="s">
        <v>799</v>
      </c>
      <c r="W3105">
        <v>2017</v>
      </c>
      <c r="X3105" t="s">
        <v>46</v>
      </c>
      <c r="AA3105" t="s">
        <v>3580</v>
      </c>
      <c r="AD3105" t="e">
        <v>#N/A</v>
      </c>
      <c r="AE3105" t="s">
        <v>4735</v>
      </c>
      <c r="AF3105" t="s">
        <v>87</v>
      </c>
    </row>
    <row r="3106" spans="1:32" ht="15" customHeight="1">
      <c r="A3106">
        <v>3151</v>
      </c>
      <c r="B3106" t="s">
        <v>128</v>
      </c>
      <c r="C3106" t="s">
        <v>793</v>
      </c>
      <c r="D3106" t="s">
        <v>4736</v>
      </c>
      <c r="E3106" t="s">
        <v>4736</v>
      </c>
      <c r="I3106" t="s">
        <v>795</v>
      </c>
      <c r="J3106" t="s">
        <v>796</v>
      </c>
      <c r="K3106" t="s">
        <v>96</v>
      </c>
      <c r="P3106" t="s">
        <v>3821</v>
      </c>
      <c r="R3106" t="s">
        <v>4737</v>
      </c>
      <c r="S3106" s="31" t="s">
        <v>4738</v>
      </c>
      <c r="T3106" t="s">
        <v>3580</v>
      </c>
      <c r="U3106" t="s">
        <v>799</v>
      </c>
      <c r="W3106">
        <v>2005</v>
      </c>
      <c r="X3106" t="s">
        <v>46</v>
      </c>
      <c r="AA3106" t="s">
        <v>3580</v>
      </c>
      <c r="AD3106" t="e">
        <v>#N/A</v>
      </c>
      <c r="AE3106" t="s">
        <v>4737</v>
      </c>
      <c r="AF3106" t="s">
        <v>87</v>
      </c>
    </row>
    <row r="3107" spans="1:32" ht="15" customHeight="1">
      <c r="A3107">
        <v>3152</v>
      </c>
      <c r="B3107" t="s">
        <v>128</v>
      </c>
      <c r="C3107" t="s">
        <v>793</v>
      </c>
      <c r="D3107" t="s">
        <v>4736</v>
      </c>
      <c r="E3107" t="s">
        <v>4736</v>
      </c>
      <c r="I3107" t="s">
        <v>795</v>
      </c>
      <c r="J3107" t="s">
        <v>796</v>
      </c>
      <c r="K3107" t="s">
        <v>96</v>
      </c>
      <c r="P3107" t="s">
        <v>3821</v>
      </c>
      <c r="R3107" t="s">
        <v>4739</v>
      </c>
      <c r="S3107" s="31" t="s">
        <v>4740</v>
      </c>
      <c r="T3107" t="s">
        <v>3580</v>
      </c>
      <c r="U3107" t="s">
        <v>799</v>
      </c>
      <c r="W3107">
        <v>2012</v>
      </c>
      <c r="X3107" t="s">
        <v>46</v>
      </c>
      <c r="AA3107" t="s">
        <v>3580</v>
      </c>
      <c r="AD3107" t="e">
        <v>#N/A</v>
      </c>
      <c r="AE3107" t="s">
        <v>4739</v>
      </c>
      <c r="AF3107" t="s">
        <v>87</v>
      </c>
    </row>
    <row r="3108" spans="1:32" ht="15" customHeight="1">
      <c r="A3108">
        <v>3153</v>
      </c>
      <c r="B3108" t="s">
        <v>31</v>
      </c>
      <c r="C3108" t="s">
        <v>793</v>
      </c>
      <c r="D3108" t="s">
        <v>4736</v>
      </c>
      <c r="E3108" t="s">
        <v>4736</v>
      </c>
      <c r="I3108" t="s">
        <v>795</v>
      </c>
      <c r="J3108" t="s">
        <v>796</v>
      </c>
      <c r="K3108" t="s">
        <v>96</v>
      </c>
      <c r="P3108" t="s">
        <v>3821</v>
      </c>
      <c r="R3108" t="s">
        <v>4741</v>
      </c>
      <c r="S3108" s="31" t="s">
        <v>4742</v>
      </c>
      <c r="T3108" t="s">
        <v>3580</v>
      </c>
      <c r="U3108" t="s">
        <v>799</v>
      </c>
      <c r="W3108">
        <v>2022</v>
      </c>
      <c r="X3108" t="s">
        <v>46</v>
      </c>
      <c r="AA3108" t="s">
        <v>3580</v>
      </c>
      <c r="AD3108" t="e">
        <v>#N/A</v>
      </c>
      <c r="AE3108" t="s">
        <v>4741</v>
      </c>
      <c r="AF3108" t="s">
        <v>87</v>
      </c>
    </row>
    <row r="3109" spans="1:32" ht="15" customHeight="1">
      <c r="A3109">
        <v>3154</v>
      </c>
      <c r="B3109" t="s">
        <v>31</v>
      </c>
      <c r="C3109" t="s">
        <v>565</v>
      </c>
      <c r="D3109" t="s">
        <v>4268</v>
      </c>
      <c r="E3109" t="s">
        <v>4268</v>
      </c>
      <c r="I3109" t="s">
        <v>566</v>
      </c>
      <c r="J3109" t="s">
        <v>567</v>
      </c>
      <c r="K3109" t="s">
        <v>96</v>
      </c>
      <c r="P3109" t="s">
        <v>3821</v>
      </c>
      <c r="R3109" t="s">
        <v>4743</v>
      </c>
      <c r="S3109" s="31" t="s">
        <v>4744</v>
      </c>
      <c r="T3109" t="s">
        <v>3580</v>
      </c>
      <c r="U3109" t="s">
        <v>799</v>
      </c>
      <c r="W3109">
        <v>2015</v>
      </c>
      <c r="X3109" t="s">
        <v>46</v>
      </c>
      <c r="AA3109" t="s">
        <v>3580</v>
      </c>
      <c r="AD3109" t="e">
        <v>#N/A</v>
      </c>
      <c r="AE3109" t="s">
        <v>4743</v>
      </c>
      <c r="AF3109" t="s">
        <v>87</v>
      </c>
    </row>
    <row r="3110" spans="1:32" ht="15" customHeight="1">
      <c r="A3110">
        <v>3155</v>
      </c>
      <c r="B3110" t="s">
        <v>128</v>
      </c>
      <c r="C3110" t="s">
        <v>793</v>
      </c>
      <c r="D3110" t="s">
        <v>4745</v>
      </c>
      <c r="E3110" t="s">
        <v>4745</v>
      </c>
      <c r="I3110" t="s">
        <v>795</v>
      </c>
      <c r="J3110" t="s">
        <v>796</v>
      </c>
      <c r="K3110" t="s">
        <v>96</v>
      </c>
      <c r="P3110" t="s">
        <v>3821</v>
      </c>
      <c r="R3110" t="s">
        <v>4746</v>
      </c>
      <c r="S3110" s="31" t="s">
        <v>4747</v>
      </c>
      <c r="U3110" t="s">
        <v>799</v>
      </c>
      <c r="W3110">
        <v>2002</v>
      </c>
      <c r="X3110" t="s">
        <v>46</v>
      </c>
      <c r="AD3110" t="e">
        <v>#N/A</v>
      </c>
      <c r="AE3110" t="s">
        <v>4746</v>
      </c>
      <c r="AF3110" t="s">
        <v>87</v>
      </c>
    </row>
    <row r="3111" spans="1:32" ht="15" customHeight="1">
      <c r="A3111">
        <v>3156</v>
      </c>
      <c r="B3111" t="s">
        <v>128</v>
      </c>
      <c r="C3111" t="s">
        <v>793</v>
      </c>
      <c r="D3111" t="s">
        <v>4745</v>
      </c>
      <c r="E3111" t="s">
        <v>4745</v>
      </c>
      <c r="I3111" t="s">
        <v>795</v>
      </c>
      <c r="J3111" t="s">
        <v>796</v>
      </c>
      <c r="K3111" t="s">
        <v>96</v>
      </c>
      <c r="P3111" t="s">
        <v>3821</v>
      </c>
      <c r="R3111" t="s">
        <v>4748</v>
      </c>
      <c r="S3111" s="31" t="s">
        <v>4749</v>
      </c>
      <c r="T3111" t="s">
        <v>44</v>
      </c>
      <c r="U3111" t="s">
        <v>799</v>
      </c>
      <c r="W3111">
        <v>2012</v>
      </c>
      <c r="X3111" t="s">
        <v>46</v>
      </c>
      <c r="AA3111" t="s">
        <v>3580</v>
      </c>
      <c r="AB3111" t="s">
        <v>4750</v>
      </c>
      <c r="AC3111" s="8"/>
      <c r="AD3111" t="s">
        <v>4751</v>
      </c>
      <c r="AE3111" t="s">
        <v>4748</v>
      </c>
      <c r="AF3111" t="s">
        <v>87</v>
      </c>
    </row>
    <row r="3112" spans="1:32" ht="15" customHeight="1">
      <c r="A3112">
        <v>3157</v>
      </c>
      <c r="B3112" t="s">
        <v>31</v>
      </c>
      <c r="C3112" t="s">
        <v>793</v>
      </c>
      <c r="D3112" t="s">
        <v>4752</v>
      </c>
      <c r="E3112" t="s">
        <v>4752</v>
      </c>
      <c r="I3112" t="s">
        <v>795</v>
      </c>
      <c r="J3112" t="s">
        <v>796</v>
      </c>
      <c r="K3112" t="s">
        <v>96</v>
      </c>
      <c r="P3112" t="s">
        <v>3821</v>
      </c>
      <c r="R3112" t="s">
        <v>4753</v>
      </c>
      <c r="S3112" s="31" t="s">
        <v>4754</v>
      </c>
      <c r="T3112" t="s">
        <v>3580</v>
      </c>
      <c r="U3112" t="s">
        <v>799</v>
      </c>
      <c r="W3112">
        <v>2002</v>
      </c>
      <c r="X3112" t="s">
        <v>46</v>
      </c>
      <c r="AA3112" t="s">
        <v>3580</v>
      </c>
      <c r="AD3112" t="e">
        <v>#N/A</v>
      </c>
      <c r="AE3112" t="s">
        <v>4753</v>
      </c>
      <c r="AF3112" t="s">
        <v>87</v>
      </c>
    </row>
    <row r="3113" spans="1:32" ht="15" customHeight="1">
      <c r="A3113">
        <v>3158</v>
      </c>
      <c r="B3113" t="s">
        <v>31</v>
      </c>
      <c r="C3113" t="s">
        <v>793</v>
      </c>
      <c r="D3113" t="s">
        <v>4752</v>
      </c>
      <c r="E3113" t="s">
        <v>4752</v>
      </c>
      <c r="I3113" t="s">
        <v>795</v>
      </c>
      <c r="J3113" t="s">
        <v>796</v>
      </c>
      <c r="K3113" t="s">
        <v>96</v>
      </c>
      <c r="P3113" t="s">
        <v>3821</v>
      </c>
      <c r="R3113" t="s">
        <v>4755</v>
      </c>
      <c r="S3113" s="31" t="s">
        <v>4756</v>
      </c>
      <c r="U3113" t="s">
        <v>799</v>
      </c>
      <c r="W3113">
        <v>2013</v>
      </c>
      <c r="X3113" t="s">
        <v>46</v>
      </c>
      <c r="AD3113" t="e">
        <v>#N/A</v>
      </c>
      <c r="AE3113" t="s">
        <v>4755</v>
      </c>
      <c r="AF3113" t="s">
        <v>87</v>
      </c>
    </row>
    <row r="3114" spans="1:32" ht="15" customHeight="1">
      <c r="A3114">
        <v>3159</v>
      </c>
      <c r="B3114" t="s">
        <v>31</v>
      </c>
      <c r="C3114" t="s">
        <v>793</v>
      </c>
      <c r="D3114" t="s">
        <v>4752</v>
      </c>
      <c r="E3114" t="s">
        <v>4752</v>
      </c>
      <c r="I3114" t="s">
        <v>795</v>
      </c>
      <c r="J3114" t="s">
        <v>796</v>
      </c>
      <c r="K3114" t="s">
        <v>96</v>
      </c>
      <c r="P3114" t="s">
        <v>3821</v>
      </c>
      <c r="R3114" t="s">
        <v>4757</v>
      </c>
      <c r="S3114" s="31" t="s">
        <v>4758</v>
      </c>
      <c r="T3114" t="s">
        <v>44</v>
      </c>
      <c r="U3114" t="s">
        <v>799</v>
      </c>
      <c r="W3114">
        <v>2017</v>
      </c>
      <c r="X3114" t="s">
        <v>46</v>
      </c>
      <c r="AA3114" t="s">
        <v>3580</v>
      </c>
      <c r="AB3114" t="s">
        <v>4759</v>
      </c>
      <c r="AC3114" s="8"/>
      <c r="AD3114" t="s">
        <v>4760</v>
      </c>
      <c r="AE3114" t="s">
        <v>4757</v>
      </c>
      <c r="AF3114" t="s">
        <v>87</v>
      </c>
    </row>
    <row r="3115" spans="1:32" ht="15" customHeight="1">
      <c r="A3115">
        <v>3160</v>
      </c>
      <c r="B3115" t="s">
        <v>31</v>
      </c>
      <c r="C3115" t="s">
        <v>793</v>
      </c>
      <c r="D3115" t="s">
        <v>4761</v>
      </c>
      <c r="E3115" t="s">
        <v>4761</v>
      </c>
      <c r="I3115" t="s">
        <v>795</v>
      </c>
      <c r="J3115" t="s">
        <v>796</v>
      </c>
      <c r="K3115" t="s">
        <v>96</v>
      </c>
      <c r="P3115" t="s">
        <v>3821</v>
      </c>
      <c r="R3115" t="s">
        <v>4762</v>
      </c>
      <c r="S3115" s="31" t="s">
        <v>4763</v>
      </c>
      <c r="T3115" t="s">
        <v>3580</v>
      </c>
      <c r="U3115" t="s">
        <v>799</v>
      </c>
      <c r="W3115">
        <v>2000</v>
      </c>
      <c r="X3115" t="s">
        <v>46</v>
      </c>
      <c r="AA3115" t="s">
        <v>3580</v>
      </c>
      <c r="AD3115" t="e">
        <v>#N/A</v>
      </c>
      <c r="AE3115" t="s">
        <v>4762</v>
      </c>
      <c r="AF3115" t="s">
        <v>87</v>
      </c>
    </row>
    <row r="3116" spans="1:32" ht="15" customHeight="1">
      <c r="A3116">
        <v>3161</v>
      </c>
      <c r="B3116" t="s">
        <v>31</v>
      </c>
      <c r="C3116" t="s">
        <v>793</v>
      </c>
      <c r="D3116" t="s">
        <v>4761</v>
      </c>
      <c r="E3116" t="s">
        <v>4761</v>
      </c>
      <c r="I3116" t="s">
        <v>795</v>
      </c>
      <c r="J3116" t="s">
        <v>796</v>
      </c>
      <c r="K3116" t="s">
        <v>96</v>
      </c>
      <c r="P3116" t="s">
        <v>3821</v>
      </c>
      <c r="R3116" t="s">
        <v>4764</v>
      </c>
      <c r="S3116" s="31" t="s">
        <v>4765</v>
      </c>
      <c r="T3116" t="s">
        <v>3580</v>
      </c>
      <c r="U3116" t="s">
        <v>799</v>
      </c>
      <c r="W3116">
        <v>2015</v>
      </c>
      <c r="X3116" t="s">
        <v>46</v>
      </c>
      <c r="AA3116" t="s">
        <v>3580</v>
      </c>
      <c r="AD3116" t="e">
        <v>#N/A</v>
      </c>
      <c r="AE3116" t="s">
        <v>4764</v>
      </c>
      <c r="AF3116" t="s">
        <v>87</v>
      </c>
    </row>
    <row r="3117" spans="1:32" ht="15" customHeight="1">
      <c r="A3117">
        <v>3162</v>
      </c>
      <c r="B3117" t="s">
        <v>31</v>
      </c>
      <c r="C3117" t="s">
        <v>793</v>
      </c>
      <c r="D3117" t="s">
        <v>4761</v>
      </c>
      <c r="E3117" t="s">
        <v>4761</v>
      </c>
      <c r="I3117" t="s">
        <v>795</v>
      </c>
      <c r="J3117" t="s">
        <v>796</v>
      </c>
      <c r="K3117" t="s">
        <v>96</v>
      </c>
      <c r="P3117" t="s">
        <v>3821</v>
      </c>
      <c r="R3117" t="s">
        <v>4766</v>
      </c>
      <c r="S3117" s="31" t="s">
        <v>4767</v>
      </c>
      <c r="T3117" t="s">
        <v>3580</v>
      </c>
      <c r="U3117" t="s">
        <v>799</v>
      </c>
      <c r="W3117">
        <v>2017</v>
      </c>
      <c r="X3117" t="s">
        <v>46</v>
      </c>
      <c r="AA3117" t="s">
        <v>3580</v>
      </c>
      <c r="AD3117" t="e">
        <v>#N/A</v>
      </c>
      <c r="AE3117" t="s">
        <v>4766</v>
      </c>
      <c r="AF3117" t="s">
        <v>87</v>
      </c>
    </row>
    <row r="3118" spans="1:32" ht="15" customHeight="1">
      <c r="A3118">
        <v>3163</v>
      </c>
      <c r="B3118" t="s">
        <v>31</v>
      </c>
      <c r="C3118" t="s">
        <v>793</v>
      </c>
      <c r="D3118" t="s">
        <v>4768</v>
      </c>
      <c r="E3118" t="s">
        <v>4768</v>
      </c>
      <c r="I3118" t="s">
        <v>795</v>
      </c>
      <c r="J3118" t="s">
        <v>796</v>
      </c>
      <c r="K3118" t="s">
        <v>96</v>
      </c>
      <c r="P3118" t="s">
        <v>3821</v>
      </c>
      <c r="R3118" t="s">
        <v>4769</v>
      </c>
      <c r="S3118" s="31" t="s">
        <v>4770</v>
      </c>
      <c r="T3118" t="s">
        <v>44</v>
      </c>
      <c r="U3118" t="s">
        <v>799</v>
      </c>
      <c r="W3118">
        <v>2005</v>
      </c>
      <c r="X3118" t="s">
        <v>46</v>
      </c>
      <c r="AD3118" t="e">
        <v>#N/A</v>
      </c>
      <c r="AE3118" t="s">
        <v>4769</v>
      </c>
      <c r="AF3118" t="s">
        <v>87</v>
      </c>
    </row>
    <row r="3119" spans="1:32" ht="15" customHeight="1">
      <c r="A3119">
        <v>3164</v>
      </c>
      <c r="B3119" t="s">
        <v>31</v>
      </c>
      <c r="C3119" t="s">
        <v>793</v>
      </c>
      <c r="D3119" t="s">
        <v>4768</v>
      </c>
      <c r="E3119" t="s">
        <v>4768</v>
      </c>
      <c r="I3119" t="s">
        <v>795</v>
      </c>
      <c r="J3119" t="s">
        <v>796</v>
      </c>
      <c r="K3119" t="s">
        <v>96</v>
      </c>
      <c r="P3119" t="s">
        <v>3821</v>
      </c>
      <c r="R3119" t="s">
        <v>4771</v>
      </c>
      <c r="S3119" s="31" t="s">
        <v>4772</v>
      </c>
      <c r="T3119" t="s">
        <v>3580</v>
      </c>
      <c r="U3119" t="s">
        <v>799</v>
      </c>
      <c r="W3119">
        <v>2014</v>
      </c>
      <c r="X3119" t="s">
        <v>46</v>
      </c>
      <c r="AA3119" t="s">
        <v>4773</v>
      </c>
      <c r="AB3119" t="s">
        <v>4774</v>
      </c>
      <c r="AC3119" s="8"/>
      <c r="AD3119" t="s">
        <v>4775</v>
      </c>
      <c r="AE3119" t="s">
        <v>4771</v>
      </c>
      <c r="AF3119" t="s">
        <v>87</v>
      </c>
    </row>
    <row r="3120" spans="1:32" ht="15" customHeight="1">
      <c r="A3120">
        <v>3165</v>
      </c>
      <c r="B3120" t="s">
        <v>31</v>
      </c>
      <c r="C3120" t="s">
        <v>565</v>
      </c>
      <c r="D3120" t="s">
        <v>4296</v>
      </c>
      <c r="E3120" t="s">
        <v>4296</v>
      </c>
      <c r="I3120" t="s">
        <v>566</v>
      </c>
      <c r="J3120" t="s">
        <v>567</v>
      </c>
      <c r="K3120" t="s">
        <v>96</v>
      </c>
      <c r="P3120" t="s">
        <v>3821</v>
      </c>
      <c r="R3120" t="s">
        <v>4776</v>
      </c>
      <c r="S3120" s="31" t="s">
        <v>4777</v>
      </c>
      <c r="T3120" t="s">
        <v>3580</v>
      </c>
      <c r="U3120" t="s">
        <v>799</v>
      </c>
      <c r="W3120">
        <v>2020</v>
      </c>
      <c r="X3120" t="s">
        <v>46</v>
      </c>
      <c r="AA3120" t="s">
        <v>3580</v>
      </c>
      <c r="AD3120" t="e">
        <v>#N/A</v>
      </c>
      <c r="AE3120" t="s">
        <v>4776</v>
      </c>
      <c r="AF3120" t="s">
        <v>87</v>
      </c>
    </row>
    <row r="3121" spans="1:32" ht="15" customHeight="1">
      <c r="A3121">
        <v>3166</v>
      </c>
      <c r="B3121" t="s">
        <v>128</v>
      </c>
      <c r="C3121" t="s">
        <v>793</v>
      </c>
      <c r="D3121" t="s">
        <v>4779</v>
      </c>
      <c r="E3121" t="s">
        <v>4779</v>
      </c>
      <c r="I3121" t="s">
        <v>795</v>
      </c>
      <c r="J3121" t="s">
        <v>796</v>
      </c>
      <c r="K3121" t="s">
        <v>96</v>
      </c>
      <c r="P3121" t="s">
        <v>3821</v>
      </c>
      <c r="R3121" t="s">
        <v>4780</v>
      </c>
      <c r="S3121" s="31" t="s">
        <v>4781</v>
      </c>
      <c r="T3121" t="s">
        <v>3580</v>
      </c>
      <c r="U3121" t="s">
        <v>799</v>
      </c>
      <c r="W3121">
        <v>2008</v>
      </c>
      <c r="X3121" t="s">
        <v>46</v>
      </c>
      <c r="AA3121" t="s">
        <v>3580</v>
      </c>
      <c r="AD3121" t="e">
        <v>#N/A</v>
      </c>
      <c r="AE3121" t="s">
        <v>4780</v>
      </c>
      <c r="AF3121" t="s">
        <v>87</v>
      </c>
    </row>
    <row r="3122" spans="1:32" ht="15" customHeight="1">
      <c r="A3122">
        <v>3167</v>
      </c>
      <c r="B3122" t="s">
        <v>128</v>
      </c>
      <c r="C3122" t="s">
        <v>793</v>
      </c>
      <c r="D3122" t="s">
        <v>4779</v>
      </c>
      <c r="E3122" t="s">
        <v>4779</v>
      </c>
      <c r="I3122" t="s">
        <v>795</v>
      </c>
      <c r="J3122" t="s">
        <v>796</v>
      </c>
      <c r="K3122" t="s">
        <v>96</v>
      </c>
      <c r="P3122" t="s">
        <v>3821</v>
      </c>
      <c r="R3122" t="s">
        <v>4782</v>
      </c>
      <c r="S3122" s="31" t="s">
        <v>4783</v>
      </c>
      <c r="T3122" t="s">
        <v>3580</v>
      </c>
      <c r="U3122" t="s">
        <v>799</v>
      </c>
      <c r="W3122">
        <v>2019</v>
      </c>
      <c r="X3122" t="s">
        <v>46</v>
      </c>
      <c r="AA3122" t="s">
        <v>3580</v>
      </c>
      <c r="AD3122" t="e">
        <v>#N/A</v>
      </c>
      <c r="AE3122" t="s">
        <v>4782</v>
      </c>
      <c r="AF3122" t="s">
        <v>87</v>
      </c>
    </row>
    <row r="3123" spans="1:32" ht="15" customHeight="1">
      <c r="A3123">
        <v>3168</v>
      </c>
      <c r="B3123" t="s">
        <v>31</v>
      </c>
      <c r="C3123" t="s">
        <v>793</v>
      </c>
      <c r="D3123" t="s">
        <v>4784</v>
      </c>
      <c r="E3123" t="s">
        <v>4784</v>
      </c>
      <c r="I3123" t="s">
        <v>795</v>
      </c>
      <c r="J3123" t="s">
        <v>796</v>
      </c>
      <c r="K3123" t="s">
        <v>96</v>
      </c>
      <c r="P3123" t="s">
        <v>3821</v>
      </c>
      <c r="R3123" t="s">
        <v>4785</v>
      </c>
      <c r="S3123" s="31" t="s">
        <v>4786</v>
      </c>
      <c r="T3123" t="s">
        <v>3580</v>
      </c>
      <c r="U3123" t="s">
        <v>799</v>
      </c>
      <c r="W3123">
        <v>1997</v>
      </c>
      <c r="X3123" t="s">
        <v>46</v>
      </c>
      <c r="AA3123" t="s">
        <v>3580</v>
      </c>
      <c r="AD3123" t="e">
        <v>#N/A</v>
      </c>
      <c r="AE3123" t="s">
        <v>4785</v>
      </c>
      <c r="AF3123" t="s">
        <v>87</v>
      </c>
    </row>
    <row r="3124" spans="1:32" ht="15" customHeight="1">
      <c r="A3124">
        <v>3169</v>
      </c>
      <c r="B3124" t="s">
        <v>31</v>
      </c>
      <c r="C3124" t="s">
        <v>793</v>
      </c>
      <c r="D3124" t="s">
        <v>4784</v>
      </c>
      <c r="E3124" t="s">
        <v>4784</v>
      </c>
      <c r="I3124" t="s">
        <v>795</v>
      </c>
      <c r="J3124" t="s">
        <v>796</v>
      </c>
      <c r="K3124" t="s">
        <v>96</v>
      </c>
      <c r="P3124" t="s">
        <v>3821</v>
      </c>
      <c r="R3124" t="s">
        <v>4787</v>
      </c>
      <c r="S3124" s="31" t="s">
        <v>4788</v>
      </c>
      <c r="T3124" t="s">
        <v>3580</v>
      </c>
      <c r="U3124" t="s">
        <v>799</v>
      </c>
      <c r="W3124">
        <v>2013</v>
      </c>
      <c r="X3124" t="s">
        <v>46</v>
      </c>
      <c r="AA3124" t="s">
        <v>3580</v>
      </c>
      <c r="AD3124" t="e">
        <v>#N/A</v>
      </c>
      <c r="AE3124" t="s">
        <v>4787</v>
      </c>
      <c r="AF3124" t="s">
        <v>87</v>
      </c>
    </row>
    <row r="3125" spans="1:32" ht="15" customHeight="1">
      <c r="A3125">
        <v>3170</v>
      </c>
      <c r="B3125" t="s">
        <v>31</v>
      </c>
      <c r="C3125" t="s">
        <v>793</v>
      </c>
      <c r="D3125" t="s">
        <v>4789</v>
      </c>
      <c r="E3125" t="s">
        <v>4789</v>
      </c>
      <c r="I3125" t="s">
        <v>795</v>
      </c>
      <c r="J3125" t="s">
        <v>796</v>
      </c>
      <c r="K3125" t="s">
        <v>96</v>
      </c>
      <c r="P3125" t="s">
        <v>3821</v>
      </c>
      <c r="R3125" t="s">
        <v>4790</v>
      </c>
      <c r="S3125" s="31" t="s">
        <v>4791</v>
      </c>
      <c r="T3125" t="s">
        <v>3580</v>
      </c>
      <c r="U3125" t="s">
        <v>799</v>
      </c>
      <c r="W3125">
        <v>2003</v>
      </c>
      <c r="X3125" t="s">
        <v>46</v>
      </c>
      <c r="AA3125" t="s">
        <v>3580</v>
      </c>
      <c r="AD3125" t="e">
        <v>#N/A</v>
      </c>
      <c r="AE3125" t="s">
        <v>4790</v>
      </c>
      <c r="AF3125" t="s">
        <v>87</v>
      </c>
    </row>
    <row r="3126" spans="1:32" ht="15" customHeight="1">
      <c r="A3126">
        <v>3171</v>
      </c>
      <c r="B3126" t="s">
        <v>31</v>
      </c>
      <c r="C3126" t="s">
        <v>793</v>
      </c>
      <c r="D3126" t="s">
        <v>4789</v>
      </c>
      <c r="E3126" t="s">
        <v>4789</v>
      </c>
      <c r="I3126" t="s">
        <v>795</v>
      </c>
      <c r="J3126" t="s">
        <v>796</v>
      </c>
      <c r="K3126" t="s">
        <v>96</v>
      </c>
      <c r="P3126" t="s">
        <v>3821</v>
      </c>
      <c r="R3126" t="s">
        <v>4792</v>
      </c>
      <c r="S3126" s="31" t="s">
        <v>4793</v>
      </c>
      <c r="T3126" t="s">
        <v>3580</v>
      </c>
      <c r="U3126" t="s">
        <v>799</v>
      </c>
      <c r="W3126">
        <v>2017</v>
      </c>
      <c r="X3126" t="s">
        <v>46</v>
      </c>
      <c r="AA3126" t="s">
        <v>3580</v>
      </c>
      <c r="AD3126" t="e">
        <v>#N/A</v>
      </c>
      <c r="AE3126" t="s">
        <v>4792</v>
      </c>
      <c r="AF3126" t="s">
        <v>87</v>
      </c>
    </row>
    <row r="3127" spans="1:32" ht="15" customHeight="1">
      <c r="A3127">
        <v>3172</v>
      </c>
      <c r="B3127" t="s">
        <v>31</v>
      </c>
      <c r="C3127" t="s">
        <v>793</v>
      </c>
      <c r="D3127" t="s">
        <v>4794</v>
      </c>
      <c r="E3127" t="s">
        <v>4794</v>
      </c>
      <c r="I3127" t="s">
        <v>795</v>
      </c>
      <c r="J3127" t="s">
        <v>796</v>
      </c>
      <c r="K3127" t="s">
        <v>96</v>
      </c>
      <c r="P3127" t="s">
        <v>3821</v>
      </c>
      <c r="R3127" t="s">
        <v>4795</v>
      </c>
      <c r="S3127" s="31" t="s">
        <v>4796</v>
      </c>
      <c r="T3127" t="s">
        <v>3580</v>
      </c>
      <c r="U3127" t="s">
        <v>799</v>
      </c>
      <c r="W3127">
        <v>2001</v>
      </c>
      <c r="X3127" t="s">
        <v>46</v>
      </c>
      <c r="AA3127" t="s">
        <v>3580</v>
      </c>
      <c r="AD3127" t="e">
        <v>#N/A</v>
      </c>
      <c r="AE3127" t="s">
        <v>4795</v>
      </c>
      <c r="AF3127" t="s">
        <v>87</v>
      </c>
    </row>
    <row r="3128" spans="1:32" ht="15" customHeight="1">
      <c r="A3128">
        <v>3173</v>
      </c>
      <c r="B3128" t="s">
        <v>31</v>
      </c>
      <c r="C3128" t="s">
        <v>793</v>
      </c>
      <c r="D3128" t="s">
        <v>4794</v>
      </c>
      <c r="E3128" t="s">
        <v>4794</v>
      </c>
      <c r="I3128" t="s">
        <v>795</v>
      </c>
      <c r="J3128" t="s">
        <v>796</v>
      </c>
      <c r="K3128" t="s">
        <v>96</v>
      </c>
      <c r="P3128" t="s">
        <v>3821</v>
      </c>
      <c r="R3128" t="s">
        <v>4797</v>
      </c>
      <c r="S3128" s="31" t="s">
        <v>4798</v>
      </c>
      <c r="T3128" t="s">
        <v>3580</v>
      </c>
      <c r="U3128" t="s">
        <v>799</v>
      </c>
      <c r="W3128">
        <v>2011</v>
      </c>
      <c r="X3128" t="s">
        <v>46</v>
      </c>
      <c r="AA3128" t="s">
        <v>3580</v>
      </c>
      <c r="AD3128" t="e">
        <v>#N/A</v>
      </c>
      <c r="AE3128" t="s">
        <v>4797</v>
      </c>
      <c r="AF3128" t="s">
        <v>87</v>
      </c>
    </row>
    <row r="3129" spans="1:32" ht="15" customHeight="1">
      <c r="A3129">
        <v>3174</v>
      </c>
      <c r="B3129" t="s">
        <v>31</v>
      </c>
      <c r="C3129" t="s">
        <v>793</v>
      </c>
      <c r="D3129" t="s">
        <v>4794</v>
      </c>
      <c r="E3129" t="s">
        <v>4794</v>
      </c>
      <c r="I3129" t="s">
        <v>795</v>
      </c>
      <c r="J3129" t="s">
        <v>796</v>
      </c>
      <c r="K3129" t="s">
        <v>96</v>
      </c>
      <c r="P3129" t="s">
        <v>3821</v>
      </c>
      <c r="R3129" t="s">
        <v>4799</v>
      </c>
      <c r="S3129" s="31" t="s">
        <v>4800</v>
      </c>
      <c r="T3129" t="s">
        <v>3580</v>
      </c>
      <c r="U3129" t="s">
        <v>799</v>
      </c>
      <c r="W3129">
        <v>2019</v>
      </c>
      <c r="X3129" t="s">
        <v>46</v>
      </c>
      <c r="AA3129" t="s">
        <v>3580</v>
      </c>
      <c r="AD3129" t="e">
        <v>#N/A</v>
      </c>
      <c r="AE3129" t="s">
        <v>4799</v>
      </c>
      <c r="AF3129" t="s">
        <v>87</v>
      </c>
    </row>
    <row r="3130" spans="1:32" ht="15" customHeight="1">
      <c r="A3130">
        <v>3175</v>
      </c>
      <c r="B3130" t="s">
        <v>31</v>
      </c>
      <c r="C3130" t="s">
        <v>793</v>
      </c>
      <c r="D3130" t="s">
        <v>4794</v>
      </c>
      <c r="E3130" t="s">
        <v>4794</v>
      </c>
      <c r="I3130" t="s">
        <v>795</v>
      </c>
      <c r="J3130" t="s">
        <v>796</v>
      </c>
      <c r="K3130" t="s">
        <v>96</v>
      </c>
      <c r="P3130" t="s">
        <v>3821</v>
      </c>
      <c r="R3130" t="s">
        <v>4801</v>
      </c>
      <c r="S3130" s="31" t="s">
        <v>4802</v>
      </c>
      <c r="T3130" t="s">
        <v>3580</v>
      </c>
      <c r="U3130" t="s">
        <v>799</v>
      </c>
      <c r="W3130">
        <v>2022</v>
      </c>
      <c r="X3130" t="s">
        <v>46</v>
      </c>
      <c r="AA3130" t="s">
        <v>3580</v>
      </c>
      <c r="AD3130" t="e">
        <v>#N/A</v>
      </c>
      <c r="AE3130" t="s">
        <v>4801</v>
      </c>
      <c r="AF3130" t="s">
        <v>87</v>
      </c>
    </row>
    <row r="3131" spans="1:32" ht="15" customHeight="1">
      <c r="A3131">
        <v>3176</v>
      </c>
      <c r="B3131" t="s">
        <v>31</v>
      </c>
      <c r="C3131" t="s">
        <v>793</v>
      </c>
      <c r="D3131" t="s">
        <v>4803</v>
      </c>
      <c r="E3131" t="s">
        <v>4803</v>
      </c>
      <c r="I3131" t="s">
        <v>795</v>
      </c>
      <c r="J3131" t="s">
        <v>796</v>
      </c>
      <c r="K3131" t="s">
        <v>96</v>
      </c>
      <c r="P3131" t="s">
        <v>3821</v>
      </c>
      <c r="R3131" t="s">
        <v>4804</v>
      </c>
      <c r="S3131" s="31" t="s">
        <v>4805</v>
      </c>
      <c r="T3131" t="s">
        <v>3580</v>
      </c>
      <c r="U3131" t="s">
        <v>799</v>
      </c>
      <c r="W3131">
        <v>1998</v>
      </c>
      <c r="X3131" t="s">
        <v>46</v>
      </c>
      <c r="AA3131" t="s">
        <v>3580</v>
      </c>
      <c r="AD3131" t="e">
        <v>#N/A</v>
      </c>
      <c r="AE3131" t="s">
        <v>4804</v>
      </c>
      <c r="AF3131" t="s">
        <v>87</v>
      </c>
    </row>
    <row r="3132" spans="1:32" ht="15" customHeight="1">
      <c r="A3132">
        <v>3177</v>
      </c>
      <c r="B3132" t="s">
        <v>31</v>
      </c>
      <c r="C3132" t="s">
        <v>793</v>
      </c>
      <c r="D3132" t="s">
        <v>4803</v>
      </c>
      <c r="E3132" t="s">
        <v>4803</v>
      </c>
      <c r="I3132" t="s">
        <v>795</v>
      </c>
      <c r="J3132" t="s">
        <v>796</v>
      </c>
      <c r="K3132" t="s">
        <v>96</v>
      </c>
      <c r="P3132" t="s">
        <v>3821</v>
      </c>
      <c r="R3132" t="s">
        <v>4806</v>
      </c>
      <c r="S3132" s="31" t="s">
        <v>4807</v>
      </c>
      <c r="T3132" t="s">
        <v>3580</v>
      </c>
      <c r="U3132" t="s">
        <v>799</v>
      </c>
      <c r="W3132">
        <v>2008</v>
      </c>
      <c r="X3132" t="s">
        <v>46</v>
      </c>
      <c r="AA3132" t="s">
        <v>3580</v>
      </c>
      <c r="AD3132" t="e">
        <v>#N/A</v>
      </c>
      <c r="AE3132" t="s">
        <v>4806</v>
      </c>
      <c r="AF3132" t="s">
        <v>87</v>
      </c>
    </row>
    <row r="3133" spans="1:32" ht="15" customHeight="1">
      <c r="A3133">
        <v>3178</v>
      </c>
      <c r="B3133" t="s">
        <v>31</v>
      </c>
      <c r="C3133" t="s">
        <v>793</v>
      </c>
      <c r="D3133" t="s">
        <v>4803</v>
      </c>
      <c r="E3133" t="s">
        <v>4803</v>
      </c>
      <c r="I3133" t="s">
        <v>795</v>
      </c>
      <c r="J3133" t="s">
        <v>796</v>
      </c>
      <c r="K3133" t="s">
        <v>96</v>
      </c>
      <c r="P3133" t="s">
        <v>3821</v>
      </c>
      <c r="R3133" t="s">
        <v>4808</v>
      </c>
      <c r="S3133" s="31" t="s">
        <v>4809</v>
      </c>
      <c r="T3133" t="s">
        <v>3580</v>
      </c>
      <c r="U3133" t="s">
        <v>799</v>
      </c>
      <c r="W3133">
        <v>2018</v>
      </c>
      <c r="X3133" t="s">
        <v>46</v>
      </c>
      <c r="AA3133" t="s">
        <v>3580</v>
      </c>
      <c r="AD3133" t="e">
        <v>#N/A</v>
      </c>
      <c r="AE3133" t="s">
        <v>4808</v>
      </c>
      <c r="AF3133" t="s">
        <v>87</v>
      </c>
    </row>
    <row r="3134" spans="1:32" ht="15" customHeight="1">
      <c r="A3134">
        <v>3179</v>
      </c>
      <c r="B3134" t="s">
        <v>31</v>
      </c>
      <c r="C3134" t="s">
        <v>793</v>
      </c>
      <c r="D3134" t="s">
        <v>4810</v>
      </c>
      <c r="E3134" t="s">
        <v>4810</v>
      </c>
      <c r="I3134" t="s">
        <v>795</v>
      </c>
      <c r="J3134" t="s">
        <v>796</v>
      </c>
      <c r="K3134" t="s">
        <v>96</v>
      </c>
      <c r="P3134" t="s">
        <v>3821</v>
      </c>
      <c r="R3134" t="s">
        <v>4811</v>
      </c>
      <c r="S3134" s="31" t="s">
        <v>4812</v>
      </c>
      <c r="U3134" t="s">
        <v>799</v>
      </c>
      <c r="W3134">
        <v>2003</v>
      </c>
      <c r="X3134" t="s">
        <v>46</v>
      </c>
      <c r="AD3134" t="e">
        <v>#N/A</v>
      </c>
      <c r="AE3134" t="s">
        <v>4811</v>
      </c>
      <c r="AF3134" t="s">
        <v>87</v>
      </c>
    </row>
    <row r="3135" spans="1:32" ht="15" customHeight="1">
      <c r="A3135">
        <v>3180</v>
      </c>
      <c r="B3135" t="s">
        <v>31</v>
      </c>
      <c r="C3135" t="s">
        <v>793</v>
      </c>
      <c r="D3135" t="s">
        <v>4810</v>
      </c>
      <c r="E3135" t="s">
        <v>4810</v>
      </c>
      <c r="I3135" t="s">
        <v>795</v>
      </c>
      <c r="J3135" t="s">
        <v>796</v>
      </c>
      <c r="K3135" t="s">
        <v>96</v>
      </c>
      <c r="P3135" t="s">
        <v>3821</v>
      </c>
      <c r="R3135" t="s">
        <v>4813</v>
      </c>
      <c r="S3135" s="31" t="s">
        <v>4814</v>
      </c>
      <c r="T3135" t="s">
        <v>44</v>
      </c>
      <c r="U3135" t="s">
        <v>799</v>
      </c>
      <c r="W3135">
        <v>2014</v>
      </c>
      <c r="X3135" t="s">
        <v>46</v>
      </c>
      <c r="AA3135" t="s">
        <v>4815</v>
      </c>
      <c r="AB3135" t="s">
        <v>4816</v>
      </c>
      <c r="AC3135" s="8"/>
      <c r="AD3135" t="s">
        <v>4817</v>
      </c>
      <c r="AE3135" t="s">
        <v>4813</v>
      </c>
      <c r="AF3135" t="s">
        <v>87</v>
      </c>
    </row>
    <row r="3136" spans="1:32" ht="15" customHeight="1">
      <c r="A3136">
        <v>3181</v>
      </c>
      <c r="B3136" t="s">
        <v>31</v>
      </c>
      <c r="C3136" t="s">
        <v>793</v>
      </c>
      <c r="D3136" t="s">
        <v>4818</v>
      </c>
      <c r="E3136" t="s">
        <v>4818</v>
      </c>
      <c r="I3136" t="s">
        <v>795</v>
      </c>
      <c r="J3136" t="s">
        <v>796</v>
      </c>
      <c r="K3136" t="s">
        <v>96</v>
      </c>
      <c r="P3136" t="s">
        <v>3821</v>
      </c>
      <c r="R3136" t="s">
        <v>4819</v>
      </c>
      <c r="S3136" s="31" t="s">
        <v>4820</v>
      </c>
      <c r="T3136" t="s">
        <v>3580</v>
      </c>
      <c r="U3136" t="s">
        <v>799</v>
      </c>
      <c r="W3136">
        <v>2006</v>
      </c>
      <c r="X3136" t="s">
        <v>46</v>
      </c>
      <c r="AA3136" t="s">
        <v>3580</v>
      </c>
      <c r="AD3136" t="e">
        <v>#N/A</v>
      </c>
      <c r="AE3136" t="s">
        <v>4819</v>
      </c>
      <c r="AF3136" t="s">
        <v>87</v>
      </c>
    </row>
    <row r="3137" spans="1:32" ht="15" customHeight="1">
      <c r="A3137">
        <v>3182</v>
      </c>
      <c r="B3137" t="s">
        <v>31</v>
      </c>
      <c r="C3137" t="s">
        <v>793</v>
      </c>
      <c r="D3137" t="s">
        <v>4818</v>
      </c>
      <c r="E3137" t="s">
        <v>4818</v>
      </c>
      <c r="I3137" t="s">
        <v>795</v>
      </c>
      <c r="J3137" t="s">
        <v>796</v>
      </c>
      <c r="K3137" t="s">
        <v>96</v>
      </c>
      <c r="P3137" t="s">
        <v>3821</v>
      </c>
      <c r="R3137" t="s">
        <v>4821</v>
      </c>
      <c r="S3137" s="31" t="s">
        <v>4822</v>
      </c>
      <c r="T3137" t="s">
        <v>3580</v>
      </c>
      <c r="U3137" t="s">
        <v>799</v>
      </c>
      <c r="W3137">
        <v>2020</v>
      </c>
      <c r="X3137" t="s">
        <v>46</v>
      </c>
      <c r="AA3137" t="s">
        <v>3580</v>
      </c>
      <c r="AD3137" t="e">
        <v>#N/A</v>
      </c>
      <c r="AE3137" t="s">
        <v>4821</v>
      </c>
      <c r="AF3137" t="s">
        <v>87</v>
      </c>
    </row>
    <row r="3138" spans="1:32" ht="15" customHeight="1">
      <c r="A3138">
        <v>3183</v>
      </c>
      <c r="B3138" t="s">
        <v>31</v>
      </c>
      <c r="C3138" t="s">
        <v>793</v>
      </c>
      <c r="D3138" t="s">
        <v>4823</v>
      </c>
      <c r="E3138" t="s">
        <v>4823</v>
      </c>
      <c r="I3138" t="s">
        <v>795</v>
      </c>
      <c r="J3138" t="s">
        <v>796</v>
      </c>
      <c r="K3138" t="s">
        <v>96</v>
      </c>
      <c r="P3138" t="s">
        <v>3821</v>
      </c>
      <c r="R3138" t="s">
        <v>4824</v>
      </c>
      <c r="S3138" s="31" t="s">
        <v>4825</v>
      </c>
      <c r="T3138" t="s">
        <v>3580</v>
      </c>
      <c r="U3138" t="s">
        <v>799</v>
      </c>
      <c r="W3138">
        <v>2005</v>
      </c>
      <c r="X3138" t="s">
        <v>46</v>
      </c>
      <c r="AA3138" t="s">
        <v>3580</v>
      </c>
      <c r="AD3138" t="e">
        <v>#N/A</v>
      </c>
      <c r="AE3138" t="s">
        <v>4824</v>
      </c>
      <c r="AF3138" t="s">
        <v>87</v>
      </c>
    </row>
    <row r="3139" spans="1:32" ht="15" customHeight="1">
      <c r="A3139">
        <v>3184</v>
      </c>
      <c r="B3139" t="s">
        <v>31</v>
      </c>
      <c r="C3139" t="s">
        <v>793</v>
      </c>
      <c r="D3139" t="s">
        <v>4823</v>
      </c>
      <c r="E3139" t="s">
        <v>4823</v>
      </c>
      <c r="I3139" t="s">
        <v>795</v>
      </c>
      <c r="J3139" t="s">
        <v>796</v>
      </c>
      <c r="K3139" t="s">
        <v>96</v>
      </c>
      <c r="P3139" t="s">
        <v>3821</v>
      </c>
      <c r="R3139" t="s">
        <v>4826</v>
      </c>
      <c r="S3139" s="31" t="s">
        <v>4827</v>
      </c>
      <c r="T3139" t="s">
        <v>3580</v>
      </c>
      <c r="U3139" t="s">
        <v>799</v>
      </c>
      <c r="W3139">
        <v>2017</v>
      </c>
      <c r="X3139" t="s">
        <v>46</v>
      </c>
      <c r="AA3139" t="s">
        <v>3580</v>
      </c>
      <c r="AD3139" t="e">
        <v>#N/A</v>
      </c>
      <c r="AE3139" t="s">
        <v>4826</v>
      </c>
      <c r="AF3139" t="s">
        <v>87</v>
      </c>
    </row>
    <row r="3140" spans="1:32" ht="15" customHeight="1">
      <c r="A3140">
        <v>3185</v>
      </c>
      <c r="B3140" t="s">
        <v>31</v>
      </c>
      <c r="C3140" t="s">
        <v>793</v>
      </c>
      <c r="D3140" t="s">
        <v>4828</v>
      </c>
      <c r="E3140" t="s">
        <v>4828</v>
      </c>
      <c r="I3140" t="s">
        <v>795</v>
      </c>
      <c r="J3140" t="s">
        <v>796</v>
      </c>
      <c r="K3140" t="s">
        <v>96</v>
      </c>
      <c r="P3140" t="s">
        <v>3821</v>
      </c>
      <c r="R3140" t="s">
        <v>4829</v>
      </c>
      <c r="S3140" s="31" t="s">
        <v>4830</v>
      </c>
      <c r="U3140" t="s">
        <v>799</v>
      </c>
      <c r="W3140">
        <v>2011</v>
      </c>
      <c r="X3140" t="s">
        <v>46</v>
      </c>
      <c r="AD3140" t="e">
        <v>#N/A</v>
      </c>
      <c r="AE3140" t="s">
        <v>4829</v>
      </c>
      <c r="AF3140" t="s">
        <v>87</v>
      </c>
    </row>
    <row r="3141" spans="1:32" ht="15" customHeight="1">
      <c r="A3141">
        <v>3186</v>
      </c>
      <c r="B3141" t="s">
        <v>31</v>
      </c>
      <c r="C3141" t="s">
        <v>793</v>
      </c>
      <c r="D3141" t="s">
        <v>4828</v>
      </c>
      <c r="E3141" t="s">
        <v>4828</v>
      </c>
      <c r="I3141" t="s">
        <v>795</v>
      </c>
      <c r="J3141" t="s">
        <v>796</v>
      </c>
      <c r="K3141" t="s">
        <v>96</v>
      </c>
      <c r="P3141" t="s">
        <v>3821</v>
      </c>
      <c r="R3141" t="s">
        <v>4831</v>
      </c>
      <c r="S3141" s="31" t="s">
        <v>4832</v>
      </c>
      <c r="T3141" t="s">
        <v>3592</v>
      </c>
      <c r="U3141" t="s">
        <v>799</v>
      </c>
      <c r="W3141">
        <v>2015</v>
      </c>
      <c r="X3141" t="s">
        <v>46</v>
      </c>
      <c r="AA3141" t="s">
        <v>4833</v>
      </c>
      <c r="AB3141" t="str">
        <f>IF(D3141="NA",   I3141&amp;"_"&amp;K3141&amp;"_"&amp;P3141&amp;"_"&amp;W3141&amp;"."&amp;T3141, I3141&amp;"_"&amp;D3141&amp;"_"&amp;K3141&amp;"_"&amp;P3141&amp;"_"&amp;W3141&amp;"."&amp;T3141)</f>
        <v>RUS_Novgorod_Plantae_Flora_2015.djvu</v>
      </c>
      <c r="AC3141" s="8"/>
      <c r="AD3141" t="e">
        <v>#N/A</v>
      </c>
      <c r="AE3141" t="s">
        <v>4831</v>
      </c>
      <c r="AF3141" t="s">
        <v>87</v>
      </c>
    </row>
    <row r="3142" spans="1:32" ht="15" customHeight="1">
      <c r="A3142">
        <v>3187</v>
      </c>
      <c r="B3142" t="s">
        <v>128</v>
      </c>
      <c r="C3142" t="s">
        <v>793</v>
      </c>
      <c r="D3142" t="s">
        <v>4834</v>
      </c>
      <c r="E3142" t="s">
        <v>4834</v>
      </c>
      <c r="I3142" t="s">
        <v>795</v>
      </c>
      <c r="J3142" t="s">
        <v>796</v>
      </c>
      <c r="K3142" t="s">
        <v>96</v>
      </c>
      <c r="P3142" t="s">
        <v>3821</v>
      </c>
      <c r="R3142" t="s">
        <v>4835</v>
      </c>
      <c r="S3142" s="31" t="s">
        <v>4836</v>
      </c>
      <c r="T3142" t="s">
        <v>3580</v>
      </c>
      <c r="U3142" t="s">
        <v>799</v>
      </c>
      <c r="W3142">
        <v>2008</v>
      </c>
      <c r="X3142" t="s">
        <v>46</v>
      </c>
      <c r="AA3142" t="s">
        <v>3580</v>
      </c>
      <c r="AD3142" t="e">
        <v>#N/A</v>
      </c>
      <c r="AE3142" t="s">
        <v>4835</v>
      </c>
      <c r="AF3142" t="s">
        <v>87</v>
      </c>
    </row>
    <row r="3143" spans="1:32" ht="15" customHeight="1">
      <c r="A3143">
        <v>3188</v>
      </c>
      <c r="B3143" t="s">
        <v>128</v>
      </c>
      <c r="C3143" t="s">
        <v>793</v>
      </c>
      <c r="D3143" t="s">
        <v>4834</v>
      </c>
      <c r="E3143" t="s">
        <v>4834</v>
      </c>
      <c r="I3143" t="s">
        <v>795</v>
      </c>
      <c r="J3143" t="s">
        <v>796</v>
      </c>
      <c r="K3143" t="s">
        <v>96</v>
      </c>
      <c r="P3143" t="s">
        <v>3821</v>
      </c>
      <c r="R3143" t="s">
        <v>4837</v>
      </c>
      <c r="S3143" s="31" t="s">
        <v>4838</v>
      </c>
      <c r="T3143" t="s">
        <v>3580</v>
      </c>
      <c r="U3143" t="s">
        <v>799</v>
      </c>
      <c r="W3143">
        <v>2018</v>
      </c>
      <c r="X3143" t="s">
        <v>46</v>
      </c>
      <c r="AA3143" t="s">
        <v>3580</v>
      </c>
      <c r="AD3143" t="e">
        <v>#N/A</v>
      </c>
      <c r="AE3143" t="s">
        <v>4837</v>
      </c>
      <c r="AF3143" t="s">
        <v>87</v>
      </c>
    </row>
    <row r="3144" spans="1:32" ht="15" customHeight="1">
      <c r="A3144">
        <v>3189</v>
      </c>
      <c r="B3144" t="s">
        <v>128</v>
      </c>
      <c r="C3144" t="s">
        <v>793</v>
      </c>
      <c r="D3144" t="s">
        <v>4839</v>
      </c>
      <c r="E3144" t="s">
        <v>4839</v>
      </c>
      <c r="I3144" t="s">
        <v>795</v>
      </c>
      <c r="J3144" t="s">
        <v>796</v>
      </c>
      <c r="K3144" t="s">
        <v>96</v>
      </c>
      <c r="P3144" t="s">
        <v>3821</v>
      </c>
      <c r="R3144" t="s">
        <v>4840</v>
      </c>
      <c r="S3144" s="31" t="s">
        <v>4841</v>
      </c>
      <c r="U3144" t="s">
        <v>799</v>
      </c>
      <c r="W3144">
        <v>2005</v>
      </c>
      <c r="X3144" t="s">
        <v>46</v>
      </c>
      <c r="AD3144" t="e">
        <v>#N/A</v>
      </c>
      <c r="AE3144" t="s">
        <v>4840</v>
      </c>
      <c r="AF3144" t="s">
        <v>87</v>
      </c>
    </row>
    <row r="3145" spans="1:32" ht="15" customHeight="1">
      <c r="A3145">
        <v>3190</v>
      </c>
      <c r="B3145" t="s">
        <v>128</v>
      </c>
      <c r="C3145" t="s">
        <v>793</v>
      </c>
      <c r="D3145" t="s">
        <v>4839</v>
      </c>
      <c r="E3145" t="s">
        <v>4839</v>
      </c>
      <c r="I3145" t="s">
        <v>795</v>
      </c>
      <c r="J3145" t="s">
        <v>796</v>
      </c>
      <c r="K3145" t="s">
        <v>96</v>
      </c>
      <c r="P3145" t="s">
        <v>3821</v>
      </c>
      <c r="R3145" t="s">
        <v>4842</v>
      </c>
      <c r="S3145" s="31" t="s">
        <v>4843</v>
      </c>
      <c r="T3145" t="s">
        <v>3592</v>
      </c>
      <c r="U3145" t="s">
        <v>799</v>
      </c>
      <c r="W3145">
        <v>2015</v>
      </c>
      <c r="X3145" t="s">
        <v>46</v>
      </c>
      <c r="AA3145" t="s">
        <v>4844</v>
      </c>
      <c r="AB3145" t="s">
        <v>4845</v>
      </c>
      <c r="AC3145" s="8"/>
      <c r="AD3145" t="e">
        <v>#N/A</v>
      </c>
      <c r="AE3145" t="s">
        <v>4842</v>
      </c>
      <c r="AF3145" t="s">
        <v>87</v>
      </c>
    </row>
    <row r="3146" spans="1:32" ht="15" customHeight="1">
      <c r="A3146">
        <v>3191</v>
      </c>
      <c r="B3146" t="s">
        <v>128</v>
      </c>
      <c r="C3146" t="s">
        <v>793</v>
      </c>
      <c r="D3146" t="s">
        <v>4846</v>
      </c>
      <c r="E3146" t="s">
        <v>4846</v>
      </c>
      <c r="I3146" t="s">
        <v>795</v>
      </c>
      <c r="J3146" t="s">
        <v>796</v>
      </c>
      <c r="K3146" t="s">
        <v>96</v>
      </c>
      <c r="P3146" t="s">
        <v>3821</v>
      </c>
      <c r="R3146" t="s">
        <v>4847</v>
      </c>
      <c r="S3146" s="31" t="s">
        <v>4848</v>
      </c>
      <c r="T3146" t="s">
        <v>3580</v>
      </c>
      <c r="U3146" t="s">
        <v>799</v>
      </c>
      <c r="W3146">
        <v>1998</v>
      </c>
      <c r="X3146" t="s">
        <v>46</v>
      </c>
      <c r="AA3146" t="s">
        <v>3580</v>
      </c>
      <c r="AD3146" t="e">
        <v>#N/A</v>
      </c>
      <c r="AE3146" t="s">
        <v>4847</v>
      </c>
      <c r="AF3146" t="s">
        <v>87</v>
      </c>
    </row>
    <row r="3147" spans="1:32" ht="15" customHeight="1">
      <c r="A3147">
        <v>3192</v>
      </c>
      <c r="B3147" t="s">
        <v>128</v>
      </c>
      <c r="C3147" t="s">
        <v>793</v>
      </c>
      <c r="D3147" t="s">
        <v>4846</v>
      </c>
      <c r="E3147" t="s">
        <v>4846</v>
      </c>
      <c r="I3147" t="s">
        <v>795</v>
      </c>
      <c r="J3147" t="s">
        <v>796</v>
      </c>
      <c r="K3147" t="s">
        <v>96</v>
      </c>
      <c r="P3147" t="s">
        <v>3821</v>
      </c>
      <c r="R3147" t="s">
        <v>4849</v>
      </c>
      <c r="S3147" s="31" t="s">
        <v>4850</v>
      </c>
      <c r="T3147" t="s">
        <v>3580</v>
      </c>
      <c r="U3147" t="s">
        <v>799</v>
      </c>
      <c r="W3147">
        <v>2014</v>
      </c>
      <c r="X3147" t="s">
        <v>46</v>
      </c>
      <c r="AA3147" t="s">
        <v>3580</v>
      </c>
      <c r="AD3147" t="e">
        <v>#N/A</v>
      </c>
      <c r="AE3147" t="s">
        <v>4849</v>
      </c>
      <c r="AF3147" t="s">
        <v>87</v>
      </c>
    </row>
    <row r="3148" spans="1:32" ht="15" customHeight="1">
      <c r="A3148">
        <v>3193</v>
      </c>
      <c r="B3148" t="s">
        <v>128</v>
      </c>
      <c r="C3148" t="s">
        <v>793</v>
      </c>
      <c r="D3148" t="s">
        <v>4846</v>
      </c>
      <c r="E3148" t="s">
        <v>4846</v>
      </c>
      <c r="I3148" t="s">
        <v>795</v>
      </c>
      <c r="J3148" t="s">
        <v>796</v>
      </c>
      <c r="K3148" t="s">
        <v>96</v>
      </c>
      <c r="P3148" t="s">
        <v>3821</v>
      </c>
      <c r="R3148" t="s">
        <v>4851</v>
      </c>
      <c r="S3148" s="31" t="s">
        <v>4852</v>
      </c>
      <c r="T3148" t="s">
        <v>3580</v>
      </c>
      <c r="U3148" t="s">
        <v>799</v>
      </c>
      <c r="W3148">
        <v>2019</v>
      </c>
      <c r="X3148" t="s">
        <v>46</v>
      </c>
      <c r="AA3148" t="s">
        <v>3580</v>
      </c>
      <c r="AD3148" t="e">
        <v>#N/A</v>
      </c>
      <c r="AE3148" t="s">
        <v>4851</v>
      </c>
      <c r="AF3148" t="s">
        <v>87</v>
      </c>
    </row>
    <row r="3149" spans="1:32" ht="15" customHeight="1">
      <c r="A3149">
        <v>3194</v>
      </c>
      <c r="B3149" t="s">
        <v>31</v>
      </c>
      <c r="C3149" t="s">
        <v>793</v>
      </c>
      <c r="D3149" t="s">
        <v>4853</v>
      </c>
      <c r="E3149" t="s">
        <v>4853</v>
      </c>
      <c r="I3149" t="s">
        <v>795</v>
      </c>
      <c r="J3149" t="s">
        <v>796</v>
      </c>
      <c r="K3149" t="s">
        <v>96</v>
      </c>
      <c r="P3149" t="s">
        <v>3821</v>
      </c>
      <c r="R3149" t="s">
        <v>4854</v>
      </c>
      <c r="S3149" s="31" t="s">
        <v>4855</v>
      </c>
      <c r="T3149" t="s">
        <v>3580</v>
      </c>
      <c r="U3149" t="s">
        <v>799</v>
      </c>
      <c r="W3149">
        <v>2007</v>
      </c>
      <c r="X3149" t="s">
        <v>46</v>
      </c>
      <c r="AA3149" t="s">
        <v>3580</v>
      </c>
      <c r="AD3149" t="e">
        <v>#N/A</v>
      </c>
      <c r="AE3149" t="s">
        <v>4854</v>
      </c>
      <c r="AF3149" t="s">
        <v>87</v>
      </c>
    </row>
    <row r="3150" spans="1:32" ht="15" customHeight="1">
      <c r="A3150">
        <v>3195</v>
      </c>
      <c r="B3150" t="s">
        <v>31</v>
      </c>
      <c r="C3150" t="s">
        <v>793</v>
      </c>
      <c r="D3150" t="s">
        <v>4856</v>
      </c>
      <c r="E3150" t="s">
        <v>4856</v>
      </c>
      <c r="I3150" t="s">
        <v>795</v>
      </c>
      <c r="J3150" t="s">
        <v>796</v>
      </c>
      <c r="K3150" t="s">
        <v>96</v>
      </c>
      <c r="P3150" t="s">
        <v>3821</v>
      </c>
      <c r="R3150" t="s">
        <v>4857</v>
      </c>
      <c r="S3150" s="31" t="s">
        <v>4858</v>
      </c>
      <c r="U3150" t="s">
        <v>799</v>
      </c>
      <c r="W3150">
        <v>2002</v>
      </c>
      <c r="X3150" t="s">
        <v>46</v>
      </c>
      <c r="AD3150" t="e">
        <v>#N/A</v>
      </c>
      <c r="AE3150" t="s">
        <v>4857</v>
      </c>
      <c r="AF3150" t="s">
        <v>87</v>
      </c>
    </row>
    <row r="3151" spans="1:32" ht="15" customHeight="1">
      <c r="A3151">
        <v>3196</v>
      </c>
      <c r="B3151" t="s">
        <v>31</v>
      </c>
      <c r="C3151" t="s">
        <v>793</v>
      </c>
      <c r="D3151" t="s">
        <v>4856</v>
      </c>
      <c r="E3151" t="s">
        <v>4856</v>
      </c>
      <c r="I3151" t="s">
        <v>795</v>
      </c>
      <c r="J3151" t="s">
        <v>796</v>
      </c>
      <c r="K3151" t="s">
        <v>96</v>
      </c>
      <c r="P3151" t="s">
        <v>3821</v>
      </c>
      <c r="R3151" t="s">
        <v>4859</v>
      </c>
      <c r="S3151" s="31" t="s">
        <v>4860</v>
      </c>
      <c r="T3151" t="s">
        <v>44</v>
      </c>
      <c r="U3151" t="s">
        <v>799</v>
      </c>
      <c r="W3151">
        <v>2013</v>
      </c>
      <c r="X3151" t="s">
        <v>46</v>
      </c>
      <c r="AA3151" t="s">
        <v>4861</v>
      </c>
      <c r="AB3151" t="str">
        <f>IF(D3151="NA",   I3151&amp;"_"&amp;K3151&amp;"_"&amp;P3151&amp;"_"&amp;W3151&amp;"."&amp;T3151, I3151&amp;"_"&amp;D3151&amp;"_"&amp;K3151&amp;"_"&amp;P3151&amp;"_"&amp;W3151&amp;"."&amp;T3151)</f>
        <v>RUS_Penza_Plantae_Flora_2013.pdf</v>
      </c>
      <c r="AC3151" s="8"/>
      <c r="AD3151" t="e">
        <v>#N/A</v>
      </c>
      <c r="AE3151" t="s">
        <v>4859</v>
      </c>
      <c r="AF3151" t="s">
        <v>87</v>
      </c>
    </row>
    <row r="3152" spans="1:32" ht="15" customHeight="1">
      <c r="A3152">
        <v>3197</v>
      </c>
      <c r="B3152" t="s">
        <v>31</v>
      </c>
      <c r="C3152" t="s">
        <v>793</v>
      </c>
      <c r="D3152" t="s">
        <v>4862</v>
      </c>
      <c r="E3152" t="s">
        <v>4862</v>
      </c>
      <c r="I3152" t="s">
        <v>795</v>
      </c>
      <c r="J3152" t="s">
        <v>796</v>
      </c>
      <c r="K3152" t="s">
        <v>96</v>
      </c>
      <c r="P3152" t="s">
        <v>3821</v>
      </c>
      <c r="R3152" t="s">
        <v>4863</v>
      </c>
      <c r="S3152" s="31" t="s">
        <v>4864</v>
      </c>
      <c r="T3152" t="s">
        <v>3580</v>
      </c>
      <c r="U3152" t="s">
        <v>799</v>
      </c>
      <c r="W3152">
        <v>1996</v>
      </c>
      <c r="X3152" t="s">
        <v>46</v>
      </c>
      <c r="AA3152" t="s">
        <v>3580</v>
      </c>
      <c r="AD3152" t="e">
        <v>#N/A</v>
      </c>
      <c r="AE3152" t="s">
        <v>4863</v>
      </c>
      <c r="AF3152" t="s">
        <v>87</v>
      </c>
    </row>
    <row r="3153" spans="1:32" ht="15" customHeight="1">
      <c r="A3153">
        <v>3198</v>
      </c>
      <c r="B3153" t="s">
        <v>31</v>
      </c>
      <c r="C3153" t="s">
        <v>793</v>
      </c>
      <c r="D3153" t="s">
        <v>4862</v>
      </c>
      <c r="E3153" t="s">
        <v>4862</v>
      </c>
      <c r="I3153" t="s">
        <v>795</v>
      </c>
      <c r="J3153" t="s">
        <v>796</v>
      </c>
      <c r="K3153" t="s">
        <v>96</v>
      </c>
      <c r="P3153" t="s">
        <v>3821</v>
      </c>
      <c r="R3153" t="s">
        <v>4865</v>
      </c>
      <c r="S3153" s="31" t="s">
        <v>4866</v>
      </c>
      <c r="T3153" t="s">
        <v>3580</v>
      </c>
      <c r="U3153" t="s">
        <v>799</v>
      </c>
      <c r="W3153">
        <v>2008</v>
      </c>
      <c r="X3153" t="s">
        <v>46</v>
      </c>
      <c r="AA3153" t="s">
        <v>3580</v>
      </c>
      <c r="AD3153" t="e">
        <v>#N/A</v>
      </c>
      <c r="AE3153" t="s">
        <v>4865</v>
      </c>
      <c r="AF3153" t="s">
        <v>87</v>
      </c>
    </row>
    <row r="3154" spans="1:32" ht="15" customHeight="1">
      <c r="A3154">
        <v>3199</v>
      </c>
      <c r="B3154" t="s">
        <v>31</v>
      </c>
      <c r="C3154" t="s">
        <v>793</v>
      </c>
      <c r="D3154" t="s">
        <v>4862</v>
      </c>
      <c r="E3154" t="s">
        <v>4862</v>
      </c>
      <c r="I3154" t="s">
        <v>795</v>
      </c>
      <c r="J3154" t="s">
        <v>796</v>
      </c>
      <c r="K3154" t="s">
        <v>96</v>
      </c>
      <c r="P3154" t="s">
        <v>3821</v>
      </c>
      <c r="R3154" t="s">
        <v>4867</v>
      </c>
      <c r="S3154" s="31" t="s">
        <v>4868</v>
      </c>
      <c r="U3154" t="s">
        <v>799</v>
      </c>
      <c r="W3154">
        <v>2018</v>
      </c>
      <c r="X3154" t="s">
        <v>46</v>
      </c>
      <c r="AD3154" t="e">
        <v>#N/A</v>
      </c>
      <c r="AE3154" t="s">
        <v>4867</v>
      </c>
      <c r="AF3154" t="s">
        <v>87</v>
      </c>
    </row>
    <row r="3155" spans="1:32" ht="15" customHeight="1">
      <c r="A3155">
        <v>3200</v>
      </c>
      <c r="B3155" t="s">
        <v>31</v>
      </c>
      <c r="C3155" t="s">
        <v>3106</v>
      </c>
      <c r="D3155" t="s">
        <v>4869</v>
      </c>
      <c r="E3155" t="s">
        <v>4869</v>
      </c>
      <c r="I3155" t="s">
        <v>3107</v>
      </c>
      <c r="J3155" t="s">
        <v>3108</v>
      </c>
      <c r="K3155" t="s">
        <v>96</v>
      </c>
      <c r="P3155" t="s">
        <v>3821</v>
      </c>
      <c r="R3155" t="s">
        <v>4870</v>
      </c>
      <c r="S3155" s="31" t="s">
        <v>4871</v>
      </c>
      <c r="T3155" t="s">
        <v>44</v>
      </c>
      <c r="U3155" t="s">
        <v>799</v>
      </c>
      <c r="W3155">
        <v>2009</v>
      </c>
      <c r="X3155" t="s">
        <v>46</v>
      </c>
      <c r="AA3155" t="s">
        <v>4872</v>
      </c>
      <c r="AB3155" t="str">
        <f>IF(D3155="NA",   I3155&amp;"_"&amp;K3155&amp;"_"&amp;P3155&amp;"_"&amp;W3155&amp;"."&amp;T3155, I3155&amp;"_"&amp;D3155&amp;"_"&amp;K3155&amp;"_"&amp;P3155&amp;"_"&amp;W3155&amp;"."&amp;T3155)</f>
        <v>MDA_Transnistria_Plantae_Flora_2009.pdf</v>
      </c>
      <c r="AC3155" s="8"/>
      <c r="AD3155" t="e">
        <v>#N/A</v>
      </c>
      <c r="AE3155" t="s">
        <v>4870</v>
      </c>
      <c r="AF3155" t="s">
        <v>87</v>
      </c>
    </row>
    <row r="3156" spans="1:32" ht="15" customHeight="1">
      <c r="A3156">
        <v>3201</v>
      </c>
      <c r="B3156" t="s">
        <v>128</v>
      </c>
      <c r="C3156" t="s">
        <v>793</v>
      </c>
      <c r="D3156" t="s">
        <v>4873</v>
      </c>
      <c r="E3156" t="s">
        <v>4873</v>
      </c>
      <c r="I3156" t="s">
        <v>795</v>
      </c>
      <c r="J3156" t="s">
        <v>796</v>
      </c>
      <c r="K3156" t="s">
        <v>96</v>
      </c>
      <c r="P3156" t="s">
        <v>3821</v>
      </c>
      <c r="R3156" t="s">
        <v>4874</v>
      </c>
      <c r="S3156" s="31" t="s">
        <v>4875</v>
      </c>
      <c r="T3156" t="s">
        <v>3580</v>
      </c>
      <c r="U3156" t="s">
        <v>799</v>
      </c>
      <c r="W3156">
        <v>2002</v>
      </c>
      <c r="X3156" t="s">
        <v>46</v>
      </c>
      <c r="AA3156" t="s">
        <v>3580</v>
      </c>
      <c r="AD3156" t="e">
        <v>#N/A</v>
      </c>
      <c r="AE3156" t="s">
        <v>4874</v>
      </c>
      <c r="AF3156" t="s">
        <v>87</v>
      </c>
    </row>
    <row r="3157" spans="1:32" ht="15" customHeight="1">
      <c r="A3157">
        <v>3202</v>
      </c>
      <c r="B3157" t="s">
        <v>128</v>
      </c>
      <c r="C3157" t="s">
        <v>793</v>
      </c>
      <c r="D3157" t="s">
        <v>4873</v>
      </c>
      <c r="E3157" t="s">
        <v>4873</v>
      </c>
      <c r="I3157" t="s">
        <v>795</v>
      </c>
      <c r="J3157" t="s">
        <v>796</v>
      </c>
      <c r="K3157" t="s">
        <v>96</v>
      </c>
      <c r="P3157" t="s">
        <v>3821</v>
      </c>
      <c r="R3157" t="s">
        <v>4876</v>
      </c>
      <c r="S3157" s="31" t="s">
        <v>4877</v>
      </c>
      <c r="T3157" t="s">
        <v>3580</v>
      </c>
      <c r="U3157" t="s">
        <v>799</v>
      </c>
      <c r="W3157">
        <v>2008</v>
      </c>
      <c r="X3157" t="s">
        <v>46</v>
      </c>
      <c r="AA3157" t="s">
        <v>3580</v>
      </c>
      <c r="AD3157" t="e">
        <v>#N/A</v>
      </c>
      <c r="AE3157" t="s">
        <v>4876</v>
      </c>
      <c r="AF3157" t="s">
        <v>87</v>
      </c>
    </row>
    <row r="3158" spans="1:32" ht="15" customHeight="1">
      <c r="A3158">
        <v>3203</v>
      </c>
      <c r="B3158" t="s">
        <v>31</v>
      </c>
      <c r="C3158" t="s">
        <v>793</v>
      </c>
      <c r="D3158" t="s">
        <v>4878</v>
      </c>
      <c r="E3158" t="s">
        <v>4878</v>
      </c>
      <c r="I3158" t="s">
        <v>795</v>
      </c>
      <c r="J3158" t="s">
        <v>796</v>
      </c>
      <c r="K3158" t="s">
        <v>96</v>
      </c>
      <c r="P3158" t="s">
        <v>3821</v>
      </c>
      <c r="R3158" t="s">
        <v>4879</v>
      </c>
      <c r="S3158" s="31" t="s">
        <v>4880</v>
      </c>
      <c r="U3158" t="s">
        <v>799</v>
      </c>
      <c r="W3158">
        <v>2014</v>
      </c>
      <c r="X3158" t="s">
        <v>46</v>
      </c>
      <c r="AD3158" t="e">
        <v>#N/A</v>
      </c>
      <c r="AE3158" t="s">
        <v>4879</v>
      </c>
      <c r="AF3158" t="s">
        <v>87</v>
      </c>
    </row>
    <row r="3159" spans="1:32" ht="15" customHeight="1">
      <c r="A3159">
        <v>3204</v>
      </c>
      <c r="B3159" t="s">
        <v>31</v>
      </c>
      <c r="C3159" t="s">
        <v>793</v>
      </c>
      <c r="I3159" t="s">
        <v>795</v>
      </c>
      <c r="J3159" t="s">
        <v>796</v>
      </c>
      <c r="K3159" t="s">
        <v>96</v>
      </c>
      <c r="P3159" t="s">
        <v>3821</v>
      </c>
      <c r="R3159" t="s">
        <v>4881</v>
      </c>
      <c r="S3159" s="31" t="s">
        <v>4882</v>
      </c>
      <c r="T3159" t="s">
        <v>3592</v>
      </c>
      <c r="U3159" t="s">
        <v>799</v>
      </c>
      <c r="W3159">
        <v>2008</v>
      </c>
      <c r="X3159" t="s">
        <v>46</v>
      </c>
      <c r="AA3159" t="s">
        <v>4883</v>
      </c>
      <c r="AB3159" t="str">
        <f>IF(D3159="NA",   I3159&amp;"_"&amp;K3159&amp;"_"&amp;P3159&amp;"_"&amp;W3159&amp;"."&amp;T3159, I3159&amp;"_"&amp;D3159&amp;"_"&amp;K3159&amp;"_"&amp;P3159&amp;"_"&amp;W3159&amp;"."&amp;T3159)</f>
        <v>RUS__Plantae_Flora_2008.djvu</v>
      </c>
      <c r="AC3159" s="8"/>
      <c r="AD3159" t="e">
        <v>#N/A</v>
      </c>
      <c r="AE3159" t="s">
        <v>4881</v>
      </c>
      <c r="AF3159" t="s">
        <v>87</v>
      </c>
    </row>
    <row r="3160" spans="1:32" ht="15" customHeight="1">
      <c r="A3160">
        <v>3205</v>
      </c>
      <c r="B3160" t="s">
        <v>31</v>
      </c>
      <c r="C3160" t="s">
        <v>793</v>
      </c>
      <c r="I3160" t="s">
        <v>795</v>
      </c>
      <c r="J3160" t="s">
        <v>796</v>
      </c>
      <c r="K3160" t="s">
        <v>96</v>
      </c>
      <c r="P3160" t="s">
        <v>3821</v>
      </c>
      <c r="R3160" t="s">
        <v>4884</v>
      </c>
      <c r="S3160" s="31" t="s">
        <v>4885</v>
      </c>
      <c r="T3160" t="s">
        <v>3580</v>
      </c>
      <c r="U3160" t="s">
        <v>799</v>
      </c>
      <c r="W3160">
        <v>2023</v>
      </c>
      <c r="X3160" t="s">
        <v>46</v>
      </c>
      <c r="AA3160" t="s">
        <v>3580</v>
      </c>
      <c r="AD3160" t="e">
        <v>#N/A</v>
      </c>
      <c r="AE3160" t="s">
        <v>4884</v>
      </c>
      <c r="AF3160" t="s">
        <v>87</v>
      </c>
    </row>
    <row r="3161" spans="1:32" ht="15" customHeight="1">
      <c r="A3161">
        <v>3206</v>
      </c>
      <c r="B3161" t="s">
        <v>4886</v>
      </c>
      <c r="C3161" t="s">
        <v>34</v>
      </c>
      <c r="G3161" t="s">
        <v>4887</v>
      </c>
      <c r="I3161" t="s">
        <v>795</v>
      </c>
      <c r="J3161" t="s">
        <v>796</v>
      </c>
      <c r="K3161" t="s">
        <v>96</v>
      </c>
      <c r="P3161" t="s">
        <v>3821</v>
      </c>
      <c r="R3161" t="s">
        <v>4888</v>
      </c>
      <c r="S3161" s="31" t="s">
        <v>4889</v>
      </c>
      <c r="T3161" t="s">
        <v>3580</v>
      </c>
      <c r="U3161" t="s">
        <v>799</v>
      </c>
      <c r="W3161">
        <v>1988</v>
      </c>
      <c r="X3161" t="s">
        <v>46</v>
      </c>
      <c r="AA3161" t="s">
        <v>3580</v>
      </c>
      <c r="AD3161" t="e">
        <v>#N/A</v>
      </c>
      <c r="AE3161" t="s">
        <v>4888</v>
      </c>
      <c r="AF3161" t="s">
        <v>87</v>
      </c>
    </row>
    <row r="3162" spans="1:32" ht="15" customHeight="1">
      <c r="A3162">
        <v>3207</v>
      </c>
      <c r="B3162" t="s">
        <v>31</v>
      </c>
      <c r="C3162" t="s">
        <v>793</v>
      </c>
      <c r="D3162" t="s">
        <v>4890</v>
      </c>
      <c r="E3162" t="s">
        <v>4890</v>
      </c>
      <c r="I3162" t="s">
        <v>795</v>
      </c>
      <c r="J3162" t="s">
        <v>796</v>
      </c>
      <c r="K3162" t="s">
        <v>96</v>
      </c>
      <c r="P3162" t="s">
        <v>3821</v>
      </c>
      <c r="R3162" t="s">
        <v>4891</v>
      </c>
      <c r="S3162" s="31" t="s">
        <v>4892</v>
      </c>
      <c r="T3162" t="s">
        <v>3580</v>
      </c>
      <c r="U3162" t="s">
        <v>799</v>
      </c>
      <c r="W3162">
        <v>2010</v>
      </c>
      <c r="X3162" t="s">
        <v>46</v>
      </c>
      <c r="AA3162" t="s">
        <v>3580</v>
      </c>
      <c r="AD3162" t="e">
        <v>#N/A</v>
      </c>
      <c r="AE3162" t="s">
        <v>4891</v>
      </c>
      <c r="AF3162" t="s">
        <v>87</v>
      </c>
    </row>
    <row r="3163" spans="1:32" ht="15" customHeight="1">
      <c r="A3163">
        <v>3208</v>
      </c>
      <c r="B3163" t="s">
        <v>31</v>
      </c>
      <c r="C3163" t="s">
        <v>793</v>
      </c>
      <c r="D3163" t="s">
        <v>4890</v>
      </c>
      <c r="E3163" t="s">
        <v>4890</v>
      </c>
      <c r="I3163" t="s">
        <v>795</v>
      </c>
      <c r="J3163" t="s">
        <v>796</v>
      </c>
      <c r="K3163" t="s">
        <v>96</v>
      </c>
      <c r="P3163" t="s">
        <v>3821</v>
      </c>
      <c r="R3163" t="s">
        <v>4893</v>
      </c>
      <c r="S3163" s="31" t="s">
        <v>4894</v>
      </c>
      <c r="T3163" t="s">
        <v>3580</v>
      </c>
      <c r="U3163" t="s">
        <v>799</v>
      </c>
      <c r="W3163">
        <v>2014</v>
      </c>
      <c r="X3163" t="s">
        <v>46</v>
      </c>
      <c r="AA3163" t="s">
        <v>3580</v>
      </c>
      <c r="AD3163" t="e">
        <v>#N/A</v>
      </c>
      <c r="AE3163" t="s">
        <v>4893</v>
      </c>
      <c r="AF3163" t="s">
        <v>87</v>
      </c>
    </row>
    <row r="3164" spans="1:32" ht="15" customHeight="1">
      <c r="A3164">
        <v>3209</v>
      </c>
      <c r="B3164" t="s">
        <v>31</v>
      </c>
      <c r="C3164" t="s">
        <v>793</v>
      </c>
      <c r="D3164" t="s">
        <v>4895</v>
      </c>
      <c r="E3164" t="s">
        <v>4895</v>
      </c>
      <c r="I3164" t="s">
        <v>795</v>
      </c>
      <c r="J3164" t="s">
        <v>796</v>
      </c>
      <c r="K3164" t="s">
        <v>96</v>
      </c>
      <c r="P3164" t="s">
        <v>3821</v>
      </c>
      <c r="R3164" t="s">
        <v>4896</v>
      </c>
      <c r="S3164" s="31" t="s">
        <v>4897</v>
      </c>
      <c r="T3164" t="s">
        <v>3580</v>
      </c>
      <c r="U3164" t="s">
        <v>799</v>
      </c>
      <c r="W3164">
        <v>2002</v>
      </c>
      <c r="X3164" t="s">
        <v>46</v>
      </c>
      <c r="AA3164" t="s">
        <v>3580</v>
      </c>
      <c r="AD3164" t="e">
        <v>#N/A</v>
      </c>
      <c r="AE3164" t="s">
        <v>4896</v>
      </c>
      <c r="AF3164" t="s">
        <v>87</v>
      </c>
    </row>
    <row r="3165" spans="1:32" ht="15" customHeight="1">
      <c r="A3165">
        <v>3210</v>
      </c>
      <c r="B3165" t="s">
        <v>31</v>
      </c>
      <c r="C3165" t="s">
        <v>793</v>
      </c>
      <c r="D3165" t="s">
        <v>4895</v>
      </c>
      <c r="E3165" t="s">
        <v>4895</v>
      </c>
      <c r="I3165" t="s">
        <v>795</v>
      </c>
      <c r="J3165" t="s">
        <v>796</v>
      </c>
      <c r="K3165" t="s">
        <v>96</v>
      </c>
      <c r="P3165" t="s">
        <v>3821</v>
      </c>
      <c r="R3165" s="44" t="s">
        <v>4898</v>
      </c>
      <c r="S3165" s="31" t="s">
        <v>4899</v>
      </c>
      <c r="T3165" t="s">
        <v>3580</v>
      </c>
      <c r="U3165" t="s">
        <v>799</v>
      </c>
      <c r="W3165">
        <v>2011</v>
      </c>
      <c r="X3165" t="s">
        <v>46</v>
      </c>
      <c r="AA3165" t="s">
        <v>3580</v>
      </c>
      <c r="AD3165" t="e">
        <v>#N/A</v>
      </c>
      <c r="AE3165" s="1" t="s">
        <v>4898</v>
      </c>
      <c r="AF3165" t="s">
        <v>87</v>
      </c>
    </row>
    <row r="3166" spans="1:32" ht="15" customHeight="1">
      <c r="A3166">
        <v>3211</v>
      </c>
      <c r="B3166" t="s">
        <v>31</v>
      </c>
      <c r="C3166" t="s">
        <v>793</v>
      </c>
      <c r="D3166" t="s">
        <v>4900</v>
      </c>
      <c r="E3166" t="s">
        <v>4900</v>
      </c>
      <c r="I3166" t="s">
        <v>795</v>
      </c>
      <c r="J3166" t="s">
        <v>796</v>
      </c>
      <c r="K3166" t="s">
        <v>96</v>
      </c>
      <c r="P3166" t="s">
        <v>3821</v>
      </c>
      <c r="R3166" t="s">
        <v>4901</v>
      </c>
      <c r="S3166" s="31" t="s">
        <v>4902</v>
      </c>
      <c r="U3166" t="s">
        <v>799</v>
      </c>
      <c r="W3166">
        <v>2007</v>
      </c>
      <c r="X3166" t="s">
        <v>46</v>
      </c>
      <c r="AD3166" t="e">
        <v>#N/A</v>
      </c>
      <c r="AE3166" t="s">
        <v>4901</v>
      </c>
      <c r="AF3166" t="s">
        <v>87</v>
      </c>
    </row>
    <row r="3167" spans="1:32" ht="15" customHeight="1">
      <c r="A3167">
        <v>3212</v>
      </c>
      <c r="B3167" t="s">
        <v>31</v>
      </c>
      <c r="C3167" t="s">
        <v>793</v>
      </c>
      <c r="D3167" t="s">
        <v>4900</v>
      </c>
      <c r="E3167" t="s">
        <v>4900</v>
      </c>
      <c r="I3167" t="s">
        <v>795</v>
      </c>
      <c r="J3167" t="s">
        <v>796</v>
      </c>
      <c r="K3167" t="s">
        <v>96</v>
      </c>
      <c r="P3167" t="s">
        <v>3821</v>
      </c>
      <c r="R3167" t="s">
        <v>4903</v>
      </c>
      <c r="S3167" s="31" t="s">
        <v>4904</v>
      </c>
      <c r="T3167" t="s">
        <v>44</v>
      </c>
      <c r="U3167" t="s">
        <v>799</v>
      </c>
      <c r="W3167">
        <v>2017</v>
      </c>
      <c r="X3167" t="s">
        <v>46</v>
      </c>
      <c r="AB3167" t="s">
        <v>4905</v>
      </c>
      <c r="AC3167" s="8"/>
      <c r="AD3167" t="s">
        <v>4906</v>
      </c>
      <c r="AE3167" t="s">
        <v>4903</v>
      </c>
      <c r="AF3167" t="s">
        <v>87</v>
      </c>
    </row>
    <row r="3168" spans="1:32" ht="15" customHeight="1">
      <c r="A3168">
        <v>3213</v>
      </c>
      <c r="B3168" t="s">
        <v>31</v>
      </c>
      <c r="C3168" t="s">
        <v>793</v>
      </c>
      <c r="D3168" t="s">
        <v>3626</v>
      </c>
      <c r="E3168" t="s">
        <v>3626</v>
      </c>
      <c r="I3168" t="s">
        <v>795</v>
      </c>
      <c r="J3168" t="s">
        <v>796</v>
      </c>
      <c r="K3168" t="s">
        <v>37</v>
      </c>
      <c r="P3168" t="s">
        <v>2907</v>
      </c>
      <c r="R3168" t="s">
        <v>3627</v>
      </c>
      <c r="S3168" s="31" t="s">
        <v>3628</v>
      </c>
      <c r="T3168" t="s">
        <v>3592</v>
      </c>
      <c r="U3168" t="s">
        <v>799</v>
      </c>
      <c r="W3168">
        <v>2004</v>
      </c>
      <c r="X3168" t="s">
        <v>46</v>
      </c>
      <c r="AB3168" t="str">
        <f>IF(D3168="NA",   I3168&amp;"_"&amp;K3168&amp;"_"&amp;P3168&amp;"_"&amp;W3168&amp;"."&amp;T3168, I3168&amp;"_"&amp;D3168&amp;"_"&amp;K3168&amp;"_"&amp;P3168&amp;"_"&amp;W3168&amp;"."&amp;T3168)</f>
        <v>RUS_City of St. Petersburg_Animalia_Fauna_2004.djvu</v>
      </c>
      <c r="AC3168" s="8"/>
      <c r="AD3168" t="e">
        <v>#N/A</v>
      </c>
      <c r="AE3168" t="s">
        <v>3627</v>
      </c>
      <c r="AF3168" t="s">
        <v>87</v>
      </c>
    </row>
    <row r="3169" spans="1:32" ht="15" customHeight="1">
      <c r="A3169">
        <v>3214</v>
      </c>
      <c r="B3169" t="s">
        <v>31</v>
      </c>
      <c r="C3169" t="s">
        <v>793</v>
      </c>
      <c r="D3169" t="s">
        <v>3626</v>
      </c>
      <c r="E3169" t="s">
        <v>3626</v>
      </c>
      <c r="I3169" t="s">
        <v>795</v>
      </c>
      <c r="J3169" t="s">
        <v>796</v>
      </c>
      <c r="K3169" t="s">
        <v>89</v>
      </c>
      <c r="P3169" t="s">
        <v>89</v>
      </c>
      <c r="R3169" t="s">
        <v>3627</v>
      </c>
      <c r="S3169" s="31" t="s">
        <v>3628</v>
      </c>
      <c r="T3169" t="s">
        <v>3592</v>
      </c>
      <c r="U3169" t="s">
        <v>799</v>
      </c>
      <c r="W3169">
        <v>2004</v>
      </c>
      <c r="X3169" t="s">
        <v>46</v>
      </c>
      <c r="AB3169" t="str">
        <f>IF(D3169="NA",   I3169&amp;"_"&amp;K3169&amp;"_"&amp;P3169&amp;"_"&amp;W3169&amp;"."&amp;T3169, I3169&amp;"_"&amp;D3169&amp;"_"&amp;K3169&amp;"_"&amp;P3169&amp;"_"&amp;W3169&amp;"."&amp;T3169)</f>
        <v>RUS_City of St. Petersburg_Fungi_Fungi_2004.djvu</v>
      </c>
      <c r="AC3169" s="8"/>
      <c r="AD3169" t="e">
        <v>#N/A</v>
      </c>
      <c r="AE3169" t="s">
        <v>3627</v>
      </c>
      <c r="AF3169" t="s">
        <v>87</v>
      </c>
    </row>
    <row r="3170" spans="1:32" ht="15" customHeight="1">
      <c r="A3170">
        <v>3215</v>
      </c>
      <c r="B3170" t="s">
        <v>31</v>
      </c>
      <c r="C3170" t="s">
        <v>793</v>
      </c>
      <c r="D3170" t="s">
        <v>3626</v>
      </c>
      <c r="E3170" t="s">
        <v>3626</v>
      </c>
      <c r="I3170" t="s">
        <v>795</v>
      </c>
      <c r="J3170" t="s">
        <v>796</v>
      </c>
      <c r="K3170" t="s">
        <v>96</v>
      </c>
      <c r="P3170" t="s">
        <v>3821</v>
      </c>
      <c r="R3170" t="s">
        <v>3627</v>
      </c>
      <c r="S3170" s="31" t="s">
        <v>3628</v>
      </c>
      <c r="T3170" t="s">
        <v>3592</v>
      </c>
      <c r="U3170" t="s">
        <v>799</v>
      </c>
      <c r="W3170">
        <v>2004</v>
      </c>
      <c r="X3170" t="s">
        <v>46</v>
      </c>
      <c r="AB3170" t="s">
        <v>4907</v>
      </c>
      <c r="AC3170" s="8"/>
      <c r="AD3170" t="e">
        <v>#N/A</v>
      </c>
      <c r="AE3170" t="s">
        <v>3627</v>
      </c>
      <c r="AF3170" t="s">
        <v>87</v>
      </c>
    </row>
    <row r="3171" spans="1:32" ht="15" customHeight="1">
      <c r="A3171">
        <v>3216</v>
      </c>
      <c r="B3171" t="s">
        <v>31</v>
      </c>
      <c r="C3171" t="s">
        <v>793</v>
      </c>
      <c r="D3171" t="s">
        <v>3626</v>
      </c>
      <c r="E3171" t="s">
        <v>3626</v>
      </c>
      <c r="I3171" t="s">
        <v>795</v>
      </c>
      <c r="J3171" t="s">
        <v>796</v>
      </c>
      <c r="K3171" t="s">
        <v>37</v>
      </c>
      <c r="P3171" t="s">
        <v>2907</v>
      </c>
      <c r="R3171" t="s">
        <v>3629</v>
      </c>
      <c r="S3171" s="31" t="s">
        <v>3630</v>
      </c>
      <c r="T3171" t="s">
        <v>44</v>
      </c>
      <c r="U3171" t="s">
        <v>799</v>
      </c>
      <c r="W3171">
        <v>2018</v>
      </c>
      <c r="X3171" t="s">
        <v>46</v>
      </c>
      <c r="AB3171" t="str">
        <f>IF(D3171="NA",   I3171&amp;"_"&amp;K3171&amp;"_"&amp;P3171&amp;"_"&amp;W3171&amp;"."&amp;T3171, I3171&amp;"_"&amp;D3171&amp;"_"&amp;K3171&amp;"_"&amp;P3171&amp;"_"&amp;W3171&amp;"."&amp;T3171)</f>
        <v>RUS_City of St. Petersburg_Animalia_Fauna_2018.pdf</v>
      </c>
      <c r="AC3171" s="8"/>
      <c r="AD3171" t="s">
        <v>3631</v>
      </c>
      <c r="AE3171" t="s">
        <v>3629</v>
      </c>
      <c r="AF3171" t="s">
        <v>87</v>
      </c>
    </row>
    <row r="3172" spans="1:32" ht="15" customHeight="1">
      <c r="A3172">
        <v>3217</v>
      </c>
      <c r="B3172" t="s">
        <v>31</v>
      </c>
      <c r="C3172" t="s">
        <v>793</v>
      </c>
      <c r="D3172" t="s">
        <v>3626</v>
      </c>
      <c r="E3172" t="s">
        <v>3626</v>
      </c>
      <c r="I3172" t="s">
        <v>795</v>
      </c>
      <c r="J3172" t="s">
        <v>796</v>
      </c>
      <c r="K3172" t="s">
        <v>89</v>
      </c>
      <c r="P3172" t="s">
        <v>89</v>
      </c>
      <c r="R3172" t="s">
        <v>3629</v>
      </c>
      <c r="S3172" s="31" t="s">
        <v>3630</v>
      </c>
      <c r="T3172" t="s">
        <v>44</v>
      </c>
      <c r="U3172" t="s">
        <v>799</v>
      </c>
      <c r="W3172">
        <v>2018</v>
      </c>
      <c r="X3172" t="s">
        <v>46</v>
      </c>
      <c r="AA3172" t="s">
        <v>3580</v>
      </c>
      <c r="AB3172" t="str">
        <f>IF(D3172="NA",   I3172&amp;"_"&amp;K3172&amp;"_"&amp;P3172&amp;"_"&amp;W3172&amp;"."&amp;T3172, I3172&amp;"_"&amp;D3172&amp;"_"&amp;K3172&amp;"_"&amp;P3172&amp;"_"&amp;W3172&amp;"."&amp;T3172)</f>
        <v>RUS_City of St. Petersburg_Fungi_Fungi_2018.pdf</v>
      </c>
      <c r="AC3172" s="8"/>
      <c r="AD3172" t="s">
        <v>3631</v>
      </c>
      <c r="AE3172" t="s">
        <v>3629</v>
      </c>
      <c r="AF3172" t="s">
        <v>87</v>
      </c>
    </row>
    <row r="3173" spans="1:32" ht="15" customHeight="1">
      <c r="A3173">
        <v>3218</v>
      </c>
      <c r="B3173" t="s">
        <v>31</v>
      </c>
      <c r="C3173" t="s">
        <v>793</v>
      </c>
      <c r="D3173" t="s">
        <v>3626</v>
      </c>
      <c r="E3173" t="s">
        <v>3626</v>
      </c>
      <c r="I3173" t="s">
        <v>795</v>
      </c>
      <c r="J3173" t="s">
        <v>796</v>
      </c>
      <c r="K3173" t="s">
        <v>96</v>
      </c>
      <c r="P3173" t="s">
        <v>3821</v>
      </c>
      <c r="R3173" t="s">
        <v>3629</v>
      </c>
      <c r="S3173" s="31" t="s">
        <v>3630</v>
      </c>
      <c r="T3173" t="s">
        <v>44</v>
      </c>
      <c r="U3173" t="s">
        <v>799</v>
      </c>
      <c r="W3173">
        <v>2018</v>
      </c>
      <c r="X3173" t="s">
        <v>46</v>
      </c>
      <c r="AA3173" t="s">
        <v>3580</v>
      </c>
      <c r="AB3173" t="str">
        <f>IF(D3173="NA",   I3173&amp;"_"&amp;K3173&amp;"_"&amp;P3173&amp;"_"&amp;W3173&amp;"."&amp;T3173, I3173&amp;"_"&amp;D3173&amp;"_"&amp;K3173&amp;"_"&amp;P3173&amp;"_"&amp;W3173&amp;"."&amp;T3173)</f>
        <v>RUS_City of St. Petersburg_Plantae_Flora_2018.pdf</v>
      </c>
      <c r="AC3173" s="8"/>
      <c r="AD3173" t="s">
        <v>3631</v>
      </c>
      <c r="AE3173" t="s">
        <v>3629</v>
      </c>
      <c r="AF3173" t="s">
        <v>87</v>
      </c>
    </row>
    <row r="3174" spans="1:32" ht="15" customHeight="1">
      <c r="A3174">
        <v>3219</v>
      </c>
      <c r="B3174" t="s">
        <v>31</v>
      </c>
      <c r="C3174" t="s">
        <v>793</v>
      </c>
      <c r="D3174" t="s">
        <v>4908</v>
      </c>
      <c r="E3174" t="s">
        <v>4908</v>
      </c>
      <c r="I3174" t="s">
        <v>795</v>
      </c>
      <c r="J3174" t="s">
        <v>796</v>
      </c>
      <c r="K3174" t="s">
        <v>96</v>
      </c>
      <c r="P3174" t="s">
        <v>3821</v>
      </c>
      <c r="R3174" t="s">
        <v>4909</v>
      </c>
      <c r="S3174" s="31" t="s">
        <v>4910</v>
      </c>
      <c r="T3174" t="s">
        <v>3580</v>
      </c>
      <c r="U3174" t="s">
        <v>799</v>
      </c>
      <c r="W3174">
        <v>1996</v>
      </c>
      <c r="X3174" t="s">
        <v>46</v>
      </c>
      <c r="AA3174" t="s">
        <v>3580</v>
      </c>
      <c r="AD3174" t="e">
        <v>#N/A</v>
      </c>
      <c r="AE3174" t="s">
        <v>4909</v>
      </c>
      <c r="AF3174" t="s">
        <v>87</v>
      </c>
    </row>
    <row r="3175" spans="1:32" ht="15" customHeight="1">
      <c r="A3175">
        <v>3220</v>
      </c>
      <c r="B3175" t="s">
        <v>31</v>
      </c>
      <c r="C3175" t="s">
        <v>793</v>
      </c>
      <c r="D3175" t="s">
        <v>4908</v>
      </c>
      <c r="E3175" t="s">
        <v>4908</v>
      </c>
      <c r="I3175" t="s">
        <v>795</v>
      </c>
      <c r="J3175" t="s">
        <v>796</v>
      </c>
      <c r="K3175" t="s">
        <v>96</v>
      </c>
      <c r="P3175" t="s">
        <v>3821</v>
      </c>
      <c r="R3175" t="s">
        <v>4911</v>
      </c>
      <c r="S3175" s="31" t="s">
        <v>4912</v>
      </c>
      <c r="T3175" t="s">
        <v>3580</v>
      </c>
      <c r="U3175" t="s">
        <v>799</v>
      </c>
      <c r="W3175">
        <v>2006</v>
      </c>
      <c r="X3175" t="s">
        <v>46</v>
      </c>
      <c r="AA3175" t="s">
        <v>3580</v>
      </c>
      <c r="AD3175" t="e">
        <v>#N/A</v>
      </c>
      <c r="AE3175" t="s">
        <v>4911</v>
      </c>
      <c r="AF3175" t="s">
        <v>87</v>
      </c>
    </row>
    <row r="3176" spans="1:32" ht="15" customHeight="1">
      <c r="A3176">
        <v>3221</v>
      </c>
      <c r="B3176" t="s">
        <v>31</v>
      </c>
      <c r="C3176" t="s">
        <v>793</v>
      </c>
      <c r="D3176" t="s">
        <v>4908</v>
      </c>
      <c r="E3176" t="s">
        <v>4908</v>
      </c>
      <c r="I3176" t="s">
        <v>795</v>
      </c>
      <c r="J3176" t="s">
        <v>796</v>
      </c>
      <c r="K3176" t="s">
        <v>96</v>
      </c>
      <c r="P3176" t="s">
        <v>3821</v>
      </c>
      <c r="R3176" t="s">
        <v>4913</v>
      </c>
      <c r="S3176" s="31" t="s">
        <v>4914</v>
      </c>
      <c r="T3176" t="s">
        <v>3580</v>
      </c>
      <c r="U3176" t="s">
        <v>799</v>
      </c>
      <c r="W3176">
        <v>2021</v>
      </c>
      <c r="X3176" t="s">
        <v>46</v>
      </c>
      <c r="AA3176" t="s">
        <v>3580</v>
      </c>
      <c r="AD3176" t="e">
        <v>#N/A</v>
      </c>
      <c r="AE3176" t="s">
        <v>4913</v>
      </c>
      <c r="AF3176" t="s">
        <v>87</v>
      </c>
    </row>
    <row r="3177" spans="1:32" ht="15" customHeight="1">
      <c r="A3177">
        <v>3222</v>
      </c>
      <c r="B3177" t="s">
        <v>128</v>
      </c>
      <c r="C3177" t="s">
        <v>793</v>
      </c>
      <c r="D3177" t="s">
        <v>4915</v>
      </c>
      <c r="E3177" t="s">
        <v>4915</v>
      </c>
      <c r="I3177" t="s">
        <v>795</v>
      </c>
      <c r="J3177" t="s">
        <v>796</v>
      </c>
      <c r="K3177" t="s">
        <v>96</v>
      </c>
      <c r="P3177" t="s">
        <v>3821</v>
      </c>
      <c r="R3177" t="s">
        <v>4916</v>
      </c>
      <c r="S3177" s="31" t="s">
        <v>4917</v>
      </c>
      <c r="U3177" t="s">
        <v>799</v>
      </c>
      <c r="W3177">
        <v>2000</v>
      </c>
      <c r="X3177" t="s">
        <v>46</v>
      </c>
      <c r="AD3177" t="e">
        <v>#N/A</v>
      </c>
      <c r="AE3177" t="s">
        <v>4916</v>
      </c>
      <c r="AF3177" t="s">
        <v>87</v>
      </c>
    </row>
    <row r="3178" spans="1:32" ht="15" customHeight="1">
      <c r="A3178">
        <v>3223</v>
      </c>
      <c r="B3178" t="s">
        <v>128</v>
      </c>
      <c r="C3178" t="s">
        <v>793</v>
      </c>
      <c r="D3178" t="s">
        <v>4915</v>
      </c>
      <c r="E3178" t="s">
        <v>4915</v>
      </c>
      <c r="I3178" t="s">
        <v>795</v>
      </c>
      <c r="J3178" t="s">
        <v>796</v>
      </c>
      <c r="K3178" t="s">
        <v>96</v>
      </c>
      <c r="P3178" t="s">
        <v>3821</v>
      </c>
      <c r="R3178" t="s">
        <v>4918</v>
      </c>
      <c r="S3178" s="31" t="s">
        <v>4919</v>
      </c>
      <c r="T3178" t="s">
        <v>3592</v>
      </c>
      <c r="U3178" t="s">
        <v>799</v>
      </c>
      <c r="W3178">
        <v>2017</v>
      </c>
      <c r="X3178" t="s">
        <v>46</v>
      </c>
      <c r="AA3178" t="s">
        <v>4920</v>
      </c>
      <c r="AB3178" t="str">
        <f>IF(D3178="NA",   I3178&amp;"_"&amp;K3178&amp;"_"&amp;P3178&amp;"_"&amp;W3178&amp;"."&amp;T3178, I3178&amp;"_"&amp;D3178&amp;"_"&amp;K3178&amp;"_"&amp;P3178&amp;"_"&amp;W3178&amp;"."&amp;T3178)</f>
        <v>RUS_Sakha_Plantae_Flora_2017.djvu</v>
      </c>
      <c r="AC3178" s="8"/>
      <c r="AD3178" t="e">
        <v>#N/A</v>
      </c>
      <c r="AE3178" t="s">
        <v>4918</v>
      </c>
      <c r="AF3178" t="s">
        <v>87</v>
      </c>
    </row>
    <row r="3179" spans="1:32" ht="15" customHeight="1">
      <c r="A3179">
        <v>3224</v>
      </c>
      <c r="B3179" t="s">
        <v>128</v>
      </c>
      <c r="C3179" t="s">
        <v>793</v>
      </c>
      <c r="D3179" t="s">
        <v>4921</v>
      </c>
      <c r="E3179" t="s">
        <v>4921</v>
      </c>
      <c r="I3179" t="s">
        <v>795</v>
      </c>
      <c r="J3179" t="s">
        <v>796</v>
      </c>
      <c r="K3179" t="s">
        <v>96</v>
      </c>
      <c r="P3179" t="s">
        <v>3821</v>
      </c>
      <c r="R3179" t="s">
        <v>4922</v>
      </c>
      <c r="S3179" s="31" t="s">
        <v>4923</v>
      </c>
      <c r="T3179" t="s">
        <v>3580</v>
      </c>
      <c r="U3179" t="s">
        <v>799</v>
      </c>
      <c r="W3179">
        <v>2005</v>
      </c>
      <c r="X3179" t="s">
        <v>46</v>
      </c>
      <c r="AA3179" t="s">
        <v>3580</v>
      </c>
      <c r="AD3179" t="e">
        <v>#N/A</v>
      </c>
      <c r="AE3179" t="s">
        <v>4922</v>
      </c>
      <c r="AF3179" t="s">
        <v>87</v>
      </c>
    </row>
    <row r="3180" spans="1:32" ht="15" customHeight="1">
      <c r="A3180">
        <v>3225</v>
      </c>
      <c r="B3180" t="s">
        <v>128</v>
      </c>
      <c r="C3180" t="s">
        <v>793</v>
      </c>
      <c r="D3180" t="s">
        <v>4921</v>
      </c>
      <c r="E3180" t="s">
        <v>4921</v>
      </c>
      <c r="I3180" t="s">
        <v>795</v>
      </c>
      <c r="J3180" t="s">
        <v>796</v>
      </c>
      <c r="K3180" t="s">
        <v>96</v>
      </c>
      <c r="P3180" t="s">
        <v>3821</v>
      </c>
      <c r="R3180" t="s">
        <v>4924</v>
      </c>
      <c r="S3180" s="31" t="s">
        <v>4925</v>
      </c>
      <c r="U3180" t="s">
        <v>799</v>
      </c>
      <c r="W3180">
        <v>2015</v>
      </c>
      <c r="X3180" t="s">
        <v>46</v>
      </c>
      <c r="AA3180" t="s">
        <v>3580</v>
      </c>
      <c r="AD3180" t="e">
        <v>#N/A</v>
      </c>
      <c r="AE3180" t="s">
        <v>4924</v>
      </c>
      <c r="AF3180" t="s">
        <v>87</v>
      </c>
    </row>
    <row r="3181" spans="1:32" ht="15" customHeight="1">
      <c r="A3181">
        <v>3226</v>
      </c>
      <c r="B3181" t="s">
        <v>31</v>
      </c>
      <c r="C3181" t="s">
        <v>793</v>
      </c>
      <c r="D3181" t="s">
        <v>4926</v>
      </c>
      <c r="E3181" t="s">
        <v>4926</v>
      </c>
      <c r="I3181" t="s">
        <v>795</v>
      </c>
      <c r="J3181" t="s">
        <v>796</v>
      </c>
      <c r="K3181" t="s">
        <v>96</v>
      </c>
      <c r="P3181" t="s">
        <v>3821</v>
      </c>
      <c r="R3181" t="s">
        <v>4927</v>
      </c>
      <c r="S3181" s="31" t="s">
        <v>4864</v>
      </c>
      <c r="T3181" t="s">
        <v>3580</v>
      </c>
      <c r="U3181" t="s">
        <v>799</v>
      </c>
      <c r="W3181">
        <v>1996</v>
      </c>
      <c r="X3181" t="s">
        <v>46</v>
      </c>
      <c r="AA3181" t="s">
        <v>3580</v>
      </c>
      <c r="AD3181" t="e">
        <v>#N/A</v>
      </c>
      <c r="AE3181" t="s">
        <v>4927</v>
      </c>
      <c r="AF3181" t="s">
        <v>87</v>
      </c>
    </row>
    <row r="3182" spans="1:32" ht="15" customHeight="1">
      <c r="A3182">
        <v>3227</v>
      </c>
      <c r="B3182" t="s">
        <v>31</v>
      </c>
      <c r="C3182" t="s">
        <v>793</v>
      </c>
      <c r="D3182" t="s">
        <v>4926</v>
      </c>
      <c r="E3182" t="s">
        <v>4926</v>
      </c>
      <c r="I3182" t="s">
        <v>795</v>
      </c>
      <c r="J3182" t="s">
        <v>796</v>
      </c>
      <c r="K3182" t="s">
        <v>96</v>
      </c>
      <c r="P3182" t="s">
        <v>3821</v>
      </c>
      <c r="R3182" t="s">
        <v>4928</v>
      </c>
      <c r="S3182" s="31" t="s">
        <v>4929</v>
      </c>
      <c r="U3182" t="s">
        <v>799</v>
      </c>
      <c r="W3182">
        <v>2008</v>
      </c>
      <c r="X3182" t="s">
        <v>46</v>
      </c>
      <c r="AD3182" t="e">
        <v>#N/A</v>
      </c>
      <c r="AE3182" t="s">
        <v>4928</v>
      </c>
      <c r="AF3182" t="s">
        <v>87</v>
      </c>
    </row>
    <row r="3183" spans="1:32" ht="15" customHeight="1">
      <c r="A3183">
        <v>3228</v>
      </c>
      <c r="B3183" t="s">
        <v>31</v>
      </c>
      <c r="C3183" t="s">
        <v>793</v>
      </c>
      <c r="D3183" t="s">
        <v>4926</v>
      </c>
      <c r="E3183" t="s">
        <v>4926</v>
      </c>
      <c r="I3183" t="s">
        <v>795</v>
      </c>
      <c r="J3183" t="s">
        <v>796</v>
      </c>
      <c r="K3183" t="s">
        <v>96</v>
      </c>
      <c r="P3183" t="s">
        <v>3821</v>
      </c>
      <c r="R3183" t="s">
        <v>4930</v>
      </c>
      <c r="S3183" s="31" t="s">
        <v>4931</v>
      </c>
      <c r="T3183" t="s">
        <v>3592</v>
      </c>
      <c r="U3183" t="s">
        <v>799</v>
      </c>
      <c r="W3183">
        <v>2018</v>
      </c>
      <c r="X3183" t="s">
        <v>46</v>
      </c>
      <c r="AA3183" t="s">
        <v>4932</v>
      </c>
      <c r="AB3183" t="str">
        <f>IF(D3183="NA",   I3183&amp;"_"&amp;K3183&amp;"_"&amp;P3183&amp;"_"&amp;W3183&amp;"."&amp;T3183, I3183&amp;"_"&amp;D3183&amp;"_"&amp;K3183&amp;"_"&amp;P3183&amp;"_"&amp;W3183&amp;"."&amp;T3183)</f>
        <v>RUS_Sverdlovsk_Plantae_Flora_2018.djvu</v>
      </c>
      <c r="AC3183" s="36"/>
      <c r="AD3183" t="e">
        <v>#N/A</v>
      </c>
      <c r="AE3183" t="s">
        <v>4930</v>
      </c>
      <c r="AF3183" t="s">
        <v>87</v>
      </c>
    </row>
    <row r="3184" spans="1:32" ht="15" customHeight="1">
      <c r="A3184">
        <v>3229</v>
      </c>
      <c r="B3184" t="s">
        <v>31</v>
      </c>
      <c r="C3184" t="s">
        <v>565</v>
      </c>
      <c r="D3184" t="s">
        <v>4268</v>
      </c>
      <c r="E3184" t="s">
        <v>4268</v>
      </c>
      <c r="G3184" t="s">
        <v>4933</v>
      </c>
      <c r="I3184" t="s">
        <v>795</v>
      </c>
      <c r="J3184" t="s">
        <v>796</v>
      </c>
      <c r="K3184" t="s">
        <v>96</v>
      </c>
      <c r="P3184" t="s">
        <v>3821</v>
      </c>
      <c r="R3184" t="s">
        <v>4934</v>
      </c>
      <c r="S3184" s="31" t="s">
        <v>4935</v>
      </c>
      <c r="T3184" t="s">
        <v>3580</v>
      </c>
      <c r="U3184" t="s">
        <v>799</v>
      </c>
      <c r="W3184">
        <v>2016</v>
      </c>
      <c r="X3184" t="s">
        <v>46</v>
      </c>
      <c r="AA3184" t="s">
        <v>3580</v>
      </c>
      <c r="AD3184" t="e">
        <v>#N/A</v>
      </c>
      <c r="AE3184" t="s">
        <v>4934</v>
      </c>
      <c r="AF3184" t="s">
        <v>87</v>
      </c>
    </row>
    <row r="3185" spans="1:32" ht="15" customHeight="1">
      <c r="A3185">
        <v>3230</v>
      </c>
      <c r="B3185" t="s">
        <v>31</v>
      </c>
      <c r="C3185" t="s">
        <v>793</v>
      </c>
      <c r="D3185" t="s">
        <v>4936</v>
      </c>
      <c r="E3185" t="s">
        <v>4936</v>
      </c>
      <c r="I3185" t="s">
        <v>795</v>
      </c>
      <c r="J3185" t="s">
        <v>796</v>
      </c>
      <c r="K3185" t="s">
        <v>96</v>
      </c>
      <c r="P3185" t="s">
        <v>3821</v>
      </c>
      <c r="R3185" t="s">
        <v>4937</v>
      </c>
      <c r="S3185" s="31" t="s">
        <v>4938</v>
      </c>
      <c r="T3185" t="s">
        <v>3580</v>
      </c>
      <c r="U3185" t="s">
        <v>799</v>
      </c>
      <c r="W3185">
        <v>1999</v>
      </c>
      <c r="X3185" t="s">
        <v>46</v>
      </c>
      <c r="AA3185" t="s">
        <v>3580</v>
      </c>
      <c r="AD3185" t="e">
        <v>#N/A</v>
      </c>
      <c r="AE3185" t="s">
        <v>4937</v>
      </c>
      <c r="AF3185" t="s">
        <v>87</v>
      </c>
    </row>
    <row r="3186" spans="1:32" ht="15" customHeight="1">
      <c r="A3186">
        <v>3231</v>
      </c>
      <c r="B3186" t="s">
        <v>31</v>
      </c>
      <c r="C3186" t="s">
        <v>793</v>
      </c>
      <c r="D3186" t="s">
        <v>4936</v>
      </c>
      <c r="E3186" t="s">
        <v>4936</v>
      </c>
      <c r="I3186" t="s">
        <v>795</v>
      </c>
      <c r="J3186" t="s">
        <v>796</v>
      </c>
      <c r="K3186" t="s">
        <v>96</v>
      </c>
      <c r="P3186" t="s">
        <v>3821</v>
      </c>
      <c r="R3186" t="s">
        <v>4939</v>
      </c>
      <c r="S3186" s="31" t="s">
        <v>4940</v>
      </c>
      <c r="U3186" t="s">
        <v>799</v>
      </c>
      <c r="W3186">
        <v>2022</v>
      </c>
      <c r="X3186" t="s">
        <v>46</v>
      </c>
      <c r="AD3186" t="e">
        <v>#N/A</v>
      </c>
      <c r="AE3186" t="s">
        <v>4939</v>
      </c>
      <c r="AF3186" t="s">
        <v>87</v>
      </c>
    </row>
    <row r="3187" spans="1:32" ht="15" customHeight="1">
      <c r="A3187">
        <v>3232</v>
      </c>
      <c r="B3187" t="s">
        <v>31</v>
      </c>
      <c r="C3187" t="s">
        <v>793</v>
      </c>
      <c r="D3187" t="s">
        <v>4941</v>
      </c>
      <c r="E3187" t="s">
        <v>4941</v>
      </c>
      <c r="I3187" t="s">
        <v>795</v>
      </c>
      <c r="J3187" t="s">
        <v>796</v>
      </c>
      <c r="K3187" t="s">
        <v>96</v>
      </c>
      <c r="P3187" t="s">
        <v>3821</v>
      </c>
      <c r="R3187" t="s">
        <v>4942</v>
      </c>
      <c r="S3187" s="31" t="s">
        <v>4943</v>
      </c>
      <c r="T3187" t="s">
        <v>44</v>
      </c>
      <c r="U3187" t="s">
        <v>799</v>
      </c>
      <c r="W3187">
        <v>1997</v>
      </c>
      <c r="X3187" t="s">
        <v>46</v>
      </c>
      <c r="AA3187" t="s">
        <v>4944</v>
      </c>
      <c r="AB3187" t="str">
        <f>IF(D3187="NA",   I3187&amp;"_"&amp;K3187&amp;"_"&amp;P3187&amp;"_"&amp;W3187&amp;"."&amp;T3187, I3187&amp;"_"&amp;D3187&amp;"_"&amp;K3187&amp;"_"&amp;P3187&amp;"_"&amp;W3187&amp;"."&amp;T3187)</f>
        <v>RUS_Smolensk_Plantae_Flora_1997.pdf</v>
      </c>
      <c r="AC3187" s="8"/>
      <c r="AD3187" t="s">
        <v>4945</v>
      </c>
      <c r="AE3187" t="s">
        <v>4942</v>
      </c>
      <c r="AF3187" t="s">
        <v>87</v>
      </c>
    </row>
    <row r="3188" spans="1:32" ht="15" customHeight="1">
      <c r="A3188">
        <v>3233</v>
      </c>
      <c r="B3188" t="s">
        <v>31</v>
      </c>
      <c r="C3188" t="s">
        <v>793</v>
      </c>
      <c r="D3188" t="s">
        <v>4941</v>
      </c>
      <c r="E3188" t="s">
        <v>4941</v>
      </c>
      <c r="I3188" t="s">
        <v>795</v>
      </c>
      <c r="J3188" t="s">
        <v>796</v>
      </c>
      <c r="K3188" t="s">
        <v>96</v>
      </c>
      <c r="P3188" t="s">
        <v>3821</v>
      </c>
      <c r="R3188" t="s">
        <v>4946</v>
      </c>
      <c r="S3188" s="31" t="s">
        <v>4947</v>
      </c>
      <c r="T3188" t="s">
        <v>3580</v>
      </c>
      <c r="U3188" t="s">
        <v>799</v>
      </c>
      <c r="W3188">
        <v>2012</v>
      </c>
      <c r="X3188" t="s">
        <v>46</v>
      </c>
      <c r="AA3188" t="s">
        <v>3580</v>
      </c>
      <c r="AD3188" t="e">
        <v>#N/A</v>
      </c>
      <c r="AE3188" t="s">
        <v>4946</v>
      </c>
      <c r="AF3188" t="s">
        <v>87</v>
      </c>
    </row>
    <row r="3189" spans="1:32" ht="15" customHeight="1">
      <c r="A3189">
        <v>3234</v>
      </c>
      <c r="B3189" t="s">
        <v>4948</v>
      </c>
      <c r="C3189" t="s">
        <v>4949</v>
      </c>
      <c r="G3189" t="s">
        <v>4949</v>
      </c>
      <c r="K3189" t="s">
        <v>96</v>
      </c>
      <c r="P3189" t="s">
        <v>3821</v>
      </c>
      <c r="R3189" t="s">
        <v>4950</v>
      </c>
      <c r="S3189" s="31" t="s">
        <v>4951</v>
      </c>
      <c r="T3189" t="s">
        <v>3580</v>
      </c>
      <c r="U3189" t="s">
        <v>799</v>
      </c>
      <c r="W3189">
        <v>1975</v>
      </c>
      <c r="X3189" t="s">
        <v>46</v>
      </c>
      <c r="AA3189" t="s">
        <v>3580</v>
      </c>
      <c r="AD3189" t="e">
        <v>#N/A</v>
      </c>
      <c r="AE3189" t="s">
        <v>4950</v>
      </c>
      <c r="AF3189" t="s">
        <v>87</v>
      </c>
    </row>
    <row r="3190" spans="1:32" ht="15" customHeight="1">
      <c r="A3190">
        <v>3235</v>
      </c>
      <c r="B3190" t="s">
        <v>4948</v>
      </c>
      <c r="C3190" t="s">
        <v>4949</v>
      </c>
      <c r="G3190" t="s">
        <v>4949</v>
      </c>
      <c r="K3190" t="s">
        <v>96</v>
      </c>
      <c r="P3190" t="s">
        <v>3821</v>
      </c>
      <c r="R3190" t="s">
        <v>4952</v>
      </c>
      <c r="S3190" s="31" t="s">
        <v>4953</v>
      </c>
      <c r="T3190" t="s">
        <v>3580</v>
      </c>
      <c r="U3190" t="s">
        <v>799</v>
      </c>
      <c r="W3190">
        <v>1978</v>
      </c>
      <c r="X3190" t="s">
        <v>46</v>
      </c>
      <c r="AA3190" t="s">
        <v>3580</v>
      </c>
      <c r="AD3190" t="e">
        <v>#N/A</v>
      </c>
      <c r="AE3190" t="s">
        <v>4952</v>
      </c>
      <c r="AF3190" t="s">
        <v>87</v>
      </c>
    </row>
    <row r="3191" spans="1:32" ht="15" customHeight="1">
      <c r="A3191">
        <v>3236</v>
      </c>
      <c r="B3191" t="s">
        <v>4948</v>
      </c>
      <c r="C3191" t="s">
        <v>4949</v>
      </c>
      <c r="G3191" t="s">
        <v>4949</v>
      </c>
      <c r="I3191" t="s">
        <v>3224</v>
      </c>
      <c r="K3191" t="s">
        <v>96</v>
      </c>
      <c r="P3191" t="s">
        <v>3821</v>
      </c>
      <c r="R3191" t="s">
        <v>4954</v>
      </c>
      <c r="S3191" s="31" t="s">
        <v>4955</v>
      </c>
      <c r="T3191" t="s">
        <v>3580</v>
      </c>
      <c r="U3191" t="s">
        <v>799</v>
      </c>
      <c r="W3191">
        <v>1984</v>
      </c>
      <c r="X3191" t="s">
        <v>46</v>
      </c>
      <c r="AA3191" t="s">
        <v>3580</v>
      </c>
      <c r="AD3191" t="e">
        <v>#N/A</v>
      </c>
      <c r="AE3191" t="s">
        <v>4954</v>
      </c>
      <c r="AF3191" t="s">
        <v>87</v>
      </c>
    </row>
    <row r="3192" spans="1:32" ht="15" customHeight="1">
      <c r="A3192">
        <v>3237</v>
      </c>
      <c r="B3192" t="s">
        <v>31</v>
      </c>
      <c r="C3192" t="s">
        <v>793</v>
      </c>
      <c r="D3192" t="s">
        <v>4956</v>
      </c>
      <c r="E3192" t="s">
        <v>4956</v>
      </c>
      <c r="I3192" t="s">
        <v>795</v>
      </c>
      <c r="J3192" t="s">
        <v>796</v>
      </c>
      <c r="K3192" t="s">
        <v>96</v>
      </c>
      <c r="P3192" t="s">
        <v>3821</v>
      </c>
      <c r="R3192" t="s">
        <v>4957</v>
      </c>
      <c r="S3192" s="31" t="s">
        <v>4958</v>
      </c>
      <c r="T3192" t="s">
        <v>3580</v>
      </c>
      <c r="U3192" t="s">
        <v>799</v>
      </c>
      <c r="W3192">
        <v>2002</v>
      </c>
      <c r="X3192" t="s">
        <v>46</v>
      </c>
      <c r="AA3192" t="s">
        <v>3580</v>
      </c>
      <c r="AD3192" t="e">
        <v>#N/A</v>
      </c>
      <c r="AE3192" t="s">
        <v>4957</v>
      </c>
      <c r="AF3192" t="s">
        <v>87</v>
      </c>
    </row>
    <row r="3193" spans="1:32" ht="15" customHeight="1">
      <c r="A3193">
        <v>3238</v>
      </c>
      <c r="B3193" t="s">
        <v>31</v>
      </c>
      <c r="C3193" t="s">
        <v>793</v>
      </c>
      <c r="D3193" t="s">
        <v>4956</v>
      </c>
      <c r="E3193" t="s">
        <v>4956</v>
      </c>
      <c r="I3193" t="s">
        <v>795</v>
      </c>
      <c r="J3193" t="s">
        <v>796</v>
      </c>
      <c r="K3193" t="s">
        <v>96</v>
      </c>
      <c r="P3193" t="s">
        <v>3821</v>
      </c>
      <c r="R3193" t="s">
        <v>4959</v>
      </c>
      <c r="S3193" s="31" t="s">
        <v>4960</v>
      </c>
      <c r="T3193" t="s">
        <v>3580</v>
      </c>
      <c r="U3193" t="s">
        <v>799</v>
      </c>
      <c r="W3193">
        <v>2013</v>
      </c>
      <c r="X3193" t="s">
        <v>46</v>
      </c>
      <c r="AA3193" t="s">
        <v>3580</v>
      </c>
      <c r="AD3193" t="e">
        <v>#N/A</v>
      </c>
      <c r="AE3193" t="s">
        <v>4959</v>
      </c>
      <c r="AF3193" t="s">
        <v>87</v>
      </c>
    </row>
    <row r="3194" spans="1:32" ht="15" customHeight="1">
      <c r="A3194">
        <v>3239</v>
      </c>
      <c r="B3194" t="s">
        <v>128</v>
      </c>
      <c r="C3194" t="s">
        <v>3543</v>
      </c>
      <c r="I3194" t="s">
        <v>3544</v>
      </c>
      <c r="J3194" t="s">
        <v>3545</v>
      </c>
      <c r="K3194" t="s">
        <v>96</v>
      </c>
      <c r="P3194" t="s">
        <v>3821</v>
      </c>
      <c r="R3194" t="s">
        <v>4961</v>
      </c>
      <c r="S3194" s="31" t="s">
        <v>4962</v>
      </c>
      <c r="T3194" t="s">
        <v>3580</v>
      </c>
      <c r="U3194" t="s">
        <v>799</v>
      </c>
      <c r="W3194">
        <v>2015</v>
      </c>
      <c r="X3194" t="s">
        <v>46</v>
      </c>
      <c r="AA3194" t="s">
        <v>3580</v>
      </c>
      <c r="AD3194" t="e">
        <v>#N/A</v>
      </c>
      <c r="AE3194" t="s">
        <v>4961</v>
      </c>
      <c r="AF3194" t="s">
        <v>87</v>
      </c>
    </row>
    <row r="3195" spans="1:32" ht="15" customHeight="1">
      <c r="A3195">
        <v>3240</v>
      </c>
      <c r="B3195" t="s">
        <v>128</v>
      </c>
      <c r="C3195" t="s">
        <v>3543</v>
      </c>
      <c r="G3195" t="s">
        <v>4963</v>
      </c>
      <c r="I3195" t="s">
        <v>3544</v>
      </c>
      <c r="J3195" t="s">
        <v>3545</v>
      </c>
      <c r="K3195" t="s">
        <v>96</v>
      </c>
      <c r="P3195" t="s">
        <v>3821</v>
      </c>
      <c r="R3195" t="s">
        <v>4964</v>
      </c>
      <c r="S3195" s="31" t="s">
        <v>4965</v>
      </c>
      <c r="T3195" t="s">
        <v>3580</v>
      </c>
      <c r="U3195" t="s">
        <v>799</v>
      </c>
      <c r="W3195">
        <v>1988</v>
      </c>
      <c r="X3195" t="s">
        <v>46</v>
      </c>
      <c r="AA3195" t="s">
        <v>3580</v>
      </c>
      <c r="AD3195" t="e">
        <v>#N/A</v>
      </c>
      <c r="AE3195" t="s">
        <v>4964</v>
      </c>
      <c r="AF3195" t="s">
        <v>87</v>
      </c>
    </row>
    <row r="3196" spans="1:32" ht="15" customHeight="1">
      <c r="A3196">
        <v>3241</v>
      </c>
      <c r="B3196" t="s">
        <v>31</v>
      </c>
      <c r="C3196" t="s">
        <v>793</v>
      </c>
      <c r="D3196" t="s">
        <v>4966</v>
      </c>
      <c r="E3196" t="s">
        <v>4966</v>
      </c>
      <c r="I3196" t="s">
        <v>795</v>
      </c>
      <c r="J3196" t="s">
        <v>796</v>
      </c>
      <c r="K3196" t="s">
        <v>96</v>
      </c>
      <c r="P3196" t="s">
        <v>3821</v>
      </c>
      <c r="R3196" t="s">
        <v>4967</v>
      </c>
      <c r="S3196" s="31" t="s">
        <v>4968</v>
      </c>
      <c r="T3196" t="s">
        <v>3580</v>
      </c>
      <c r="U3196" t="s">
        <v>799</v>
      </c>
      <c r="W3196">
        <v>2002</v>
      </c>
      <c r="X3196" t="s">
        <v>46</v>
      </c>
      <c r="AA3196" t="s">
        <v>3580</v>
      </c>
      <c r="AD3196" t="e">
        <v>#N/A</v>
      </c>
      <c r="AE3196" t="s">
        <v>4967</v>
      </c>
      <c r="AF3196" t="s">
        <v>87</v>
      </c>
    </row>
    <row r="3197" spans="1:32" ht="15" customHeight="1">
      <c r="A3197">
        <v>3242</v>
      </c>
      <c r="B3197" t="s">
        <v>31</v>
      </c>
      <c r="C3197" t="s">
        <v>793</v>
      </c>
      <c r="D3197" t="s">
        <v>4966</v>
      </c>
      <c r="E3197" t="s">
        <v>4966</v>
      </c>
      <c r="I3197" t="s">
        <v>795</v>
      </c>
      <c r="J3197" t="s">
        <v>796</v>
      </c>
      <c r="K3197" t="s">
        <v>96</v>
      </c>
      <c r="P3197" t="s">
        <v>3821</v>
      </c>
      <c r="R3197" t="s">
        <v>4969</v>
      </c>
      <c r="S3197" s="31" t="s">
        <v>4970</v>
      </c>
      <c r="T3197" t="s">
        <v>3580</v>
      </c>
      <c r="U3197" t="s">
        <v>799</v>
      </c>
      <c r="W3197">
        <v>2019</v>
      </c>
      <c r="X3197" t="s">
        <v>46</v>
      </c>
      <c r="AA3197" t="s">
        <v>3580</v>
      </c>
      <c r="AD3197" t="e">
        <v>#N/A</v>
      </c>
      <c r="AE3197" t="s">
        <v>4969</v>
      </c>
      <c r="AF3197" t="s">
        <v>87</v>
      </c>
    </row>
    <row r="3198" spans="1:32" ht="15" customHeight="1">
      <c r="A3198">
        <v>3243</v>
      </c>
      <c r="B3198" t="s">
        <v>31</v>
      </c>
      <c r="C3198" t="s">
        <v>793</v>
      </c>
      <c r="D3198" t="s">
        <v>4971</v>
      </c>
      <c r="E3198" t="s">
        <v>4971</v>
      </c>
      <c r="I3198" t="s">
        <v>795</v>
      </c>
      <c r="J3198" t="s">
        <v>796</v>
      </c>
      <c r="K3198" t="s">
        <v>96</v>
      </c>
      <c r="P3198" t="s">
        <v>3821</v>
      </c>
      <c r="R3198" t="s">
        <v>4972</v>
      </c>
      <c r="S3198" s="31" t="s">
        <v>4973</v>
      </c>
      <c r="T3198" t="s">
        <v>3580</v>
      </c>
      <c r="U3198" t="s">
        <v>799</v>
      </c>
      <c r="W3198">
        <v>1995</v>
      </c>
      <c r="X3198" t="s">
        <v>46</v>
      </c>
      <c r="AA3198" t="s">
        <v>3580</v>
      </c>
      <c r="AD3198" t="e">
        <v>#N/A</v>
      </c>
      <c r="AE3198" t="s">
        <v>4972</v>
      </c>
      <c r="AF3198" t="s">
        <v>87</v>
      </c>
    </row>
    <row r="3199" spans="1:32" ht="15" customHeight="1">
      <c r="A3199">
        <v>3244</v>
      </c>
      <c r="B3199" t="s">
        <v>31</v>
      </c>
      <c r="C3199" t="s">
        <v>793</v>
      </c>
      <c r="D3199" t="s">
        <v>4971</v>
      </c>
      <c r="E3199" t="s">
        <v>4971</v>
      </c>
      <c r="I3199" t="s">
        <v>795</v>
      </c>
      <c r="J3199" t="s">
        <v>796</v>
      </c>
      <c r="K3199" t="s">
        <v>96</v>
      </c>
      <c r="P3199" t="s">
        <v>3821</v>
      </c>
      <c r="R3199" t="s">
        <v>4974</v>
      </c>
      <c r="S3199" s="31" t="s">
        <v>4975</v>
      </c>
      <c r="U3199" t="s">
        <v>799</v>
      </c>
      <c r="W3199">
        <v>2006</v>
      </c>
      <c r="X3199" t="s">
        <v>46</v>
      </c>
      <c r="AD3199" t="e">
        <v>#N/A</v>
      </c>
      <c r="AE3199" t="s">
        <v>4974</v>
      </c>
      <c r="AF3199" t="s">
        <v>87</v>
      </c>
    </row>
    <row r="3200" spans="1:32" ht="15" customHeight="1">
      <c r="A3200">
        <v>3245</v>
      </c>
      <c r="B3200" t="s">
        <v>31</v>
      </c>
      <c r="C3200" t="s">
        <v>793</v>
      </c>
      <c r="D3200" t="s">
        <v>4971</v>
      </c>
      <c r="E3200" t="s">
        <v>4971</v>
      </c>
      <c r="I3200" t="s">
        <v>795</v>
      </c>
      <c r="J3200" t="s">
        <v>796</v>
      </c>
      <c r="K3200" t="s">
        <v>96</v>
      </c>
      <c r="P3200" t="s">
        <v>3821</v>
      </c>
      <c r="R3200" t="s">
        <v>4976</v>
      </c>
      <c r="S3200" s="31" t="s">
        <v>4977</v>
      </c>
      <c r="T3200" t="s">
        <v>3592</v>
      </c>
      <c r="U3200" t="s">
        <v>799</v>
      </c>
      <c r="W3200">
        <v>2016</v>
      </c>
      <c r="X3200" t="s">
        <v>46</v>
      </c>
      <c r="AA3200" t="s">
        <v>4978</v>
      </c>
      <c r="AB3200" t="str">
        <f>IF(D3200="NA",   I3200&amp;"_"&amp;K3200&amp;"_"&amp;P3200&amp;"_"&amp;W3200&amp;"."&amp;T3200, I3200&amp;"_"&amp;D3200&amp;"_"&amp;K3200&amp;"_"&amp;P3200&amp;"_"&amp;W3200&amp;"."&amp;T3200)</f>
        <v>RUS_Tatarstan_Plantae_Flora_2016.djvu</v>
      </c>
      <c r="AC3200" s="8"/>
      <c r="AD3200" t="e">
        <v>#N/A</v>
      </c>
      <c r="AE3200" t="s">
        <v>4976</v>
      </c>
      <c r="AF3200" t="s">
        <v>87</v>
      </c>
    </row>
    <row r="3201" spans="1:32" ht="15" customHeight="1">
      <c r="A3201">
        <v>3246</v>
      </c>
      <c r="B3201" t="s">
        <v>31</v>
      </c>
      <c r="C3201" t="s">
        <v>793</v>
      </c>
      <c r="D3201" t="s">
        <v>4979</v>
      </c>
      <c r="E3201" t="s">
        <v>4979</v>
      </c>
      <c r="I3201" t="s">
        <v>795</v>
      </c>
      <c r="J3201" t="s">
        <v>796</v>
      </c>
      <c r="K3201" t="s">
        <v>96</v>
      </c>
      <c r="P3201" t="s">
        <v>3821</v>
      </c>
      <c r="R3201" t="s">
        <v>4980</v>
      </c>
      <c r="S3201" s="31" t="s">
        <v>4981</v>
      </c>
      <c r="T3201" t="s">
        <v>3580</v>
      </c>
      <c r="U3201" t="s">
        <v>799</v>
      </c>
      <c r="W3201">
        <v>2006</v>
      </c>
      <c r="X3201" t="s">
        <v>46</v>
      </c>
      <c r="AA3201" t="s">
        <v>3580</v>
      </c>
      <c r="AD3201" t="e">
        <v>#N/A</v>
      </c>
      <c r="AE3201" t="s">
        <v>4980</v>
      </c>
      <c r="AF3201" t="s">
        <v>87</v>
      </c>
    </row>
    <row r="3202" spans="1:32" ht="15" customHeight="1">
      <c r="A3202">
        <v>3247</v>
      </c>
      <c r="B3202" t="s">
        <v>31</v>
      </c>
      <c r="C3202" t="s">
        <v>793</v>
      </c>
      <c r="D3202" t="s">
        <v>4979</v>
      </c>
      <c r="E3202" t="s">
        <v>4979</v>
      </c>
      <c r="I3202" t="s">
        <v>795</v>
      </c>
      <c r="J3202" t="s">
        <v>796</v>
      </c>
      <c r="K3202" t="s">
        <v>96</v>
      </c>
      <c r="P3202" t="s">
        <v>3821</v>
      </c>
      <c r="R3202" t="s">
        <v>4982</v>
      </c>
      <c r="S3202" s="31" t="s">
        <v>4983</v>
      </c>
      <c r="T3202" t="s">
        <v>3580</v>
      </c>
      <c r="U3202" t="s">
        <v>799</v>
      </c>
      <c r="W3202">
        <v>2012</v>
      </c>
      <c r="X3202" t="s">
        <v>46</v>
      </c>
      <c r="AA3202" t="s">
        <v>3580</v>
      </c>
      <c r="AD3202" t="e">
        <v>#N/A</v>
      </c>
      <c r="AE3202" t="s">
        <v>4982</v>
      </c>
      <c r="AF3202" t="s">
        <v>87</v>
      </c>
    </row>
    <row r="3203" spans="1:32" ht="15" customHeight="1">
      <c r="A3203">
        <v>3248</v>
      </c>
      <c r="B3203" t="s">
        <v>31</v>
      </c>
      <c r="C3203" t="s">
        <v>793</v>
      </c>
      <c r="D3203" t="s">
        <v>4979</v>
      </c>
      <c r="E3203" t="s">
        <v>4979</v>
      </c>
      <c r="I3203" t="s">
        <v>795</v>
      </c>
      <c r="J3203" t="s">
        <v>796</v>
      </c>
      <c r="K3203" t="s">
        <v>96</v>
      </c>
      <c r="P3203" t="s">
        <v>3821</v>
      </c>
      <c r="R3203" t="s">
        <v>4984</v>
      </c>
      <c r="S3203" s="31" t="s">
        <v>4985</v>
      </c>
      <c r="U3203" t="s">
        <v>799</v>
      </c>
      <c r="W3203">
        <v>2016</v>
      </c>
      <c r="X3203" t="s">
        <v>46</v>
      </c>
      <c r="AD3203" t="e">
        <v>#N/A</v>
      </c>
      <c r="AE3203" t="s">
        <v>4984</v>
      </c>
      <c r="AF3203" t="s">
        <v>87</v>
      </c>
    </row>
    <row r="3204" spans="1:32" ht="15" customHeight="1">
      <c r="A3204">
        <v>3249</v>
      </c>
      <c r="B3204" t="s">
        <v>128</v>
      </c>
      <c r="C3204" t="s">
        <v>793</v>
      </c>
      <c r="D3204" t="s">
        <v>4986</v>
      </c>
      <c r="E3204" t="s">
        <v>4986</v>
      </c>
      <c r="I3204" t="s">
        <v>795</v>
      </c>
      <c r="J3204" t="s">
        <v>796</v>
      </c>
      <c r="K3204" t="s">
        <v>96</v>
      </c>
      <c r="P3204" t="s">
        <v>3821</v>
      </c>
      <c r="R3204" t="s">
        <v>4987</v>
      </c>
      <c r="S3204" s="31" t="s">
        <v>4988</v>
      </c>
      <c r="U3204" t="s">
        <v>799</v>
      </c>
      <c r="W3204">
        <v>2002</v>
      </c>
      <c r="X3204" t="s">
        <v>46</v>
      </c>
      <c r="AD3204" t="e">
        <v>#N/A</v>
      </c>
      <c r="AE3204" t="s">
        <v>4987</v>
      </c>
      <c r="AF3204" t="s">
        <v>87</v>
      </c>
    </row>
    <row r="3205" spans="1:32" ht="15" customHeight="1">
      <c r="A3205">
        <v>3250</v>
      </c>
      <c r="B3205" t="s">
        <v>128</v>
      </c>
      <c r="C3205" t="s">
        <v>793</v>
      </c>
      <c r="D3205" t="s">
        <v>4986</v>
      </c>
      <c r="E3205" t="s">
        <v>4986</v>
      </c>
      <c r="I3205" t="s">
        <v>795</v>
      </c>
      <c r="J3205" t="s">
        <v>796</v>
      </c>
      <c r="K3205" t="s">
        <v>96</v>
      </c>
      <c r="P3205" t="s">
        <v>3821</v>
      </c>
      <c r="R3205" t="s">
        <v>4989</v>
      </c>
      <c r="S3205" s="31" t="s">
        <v>4990</v>
      </c>
      <c r="T3205" t="s">
        <v>44</v>
      </c>
      <c r="U3205" t="s">
        <v>799</v>
      </c>
      <c r="W3205">
        <v>2013</v>
      </c>
      <c r="X3205" t="s">
        <v>46</v>
      </c>
      <c r="AA3205" t="s">
        <v>4991</v>
      </c>
      <c r="AB3205" t="str">
        <f>IF(D3205="NA",   I3205&amp;"_"&amp;K3205&amp;"_"&amp;P3205&amp;"_"&amp;W3205&amp;"."&amp;T3205, I3205&amp;"_"&amp;D3205&amp;"_"&amp;K3205&amp;"_"&amp;P3205&amp;"_"&amp;W3205&amp;"."&amp;T3205)</f>
        <v>RUS_Tomsk_Plantae_Flora_2013.pdf</v>
      </c>
      <c r="AC3205" s="8"/>
      <c r="AD3205" t="e">
        <v>#N/A</v>
      </c>
      <c r="AE3205" t="s">
        <v>4989</v>
      </c>
      <c r="AF3205" t="s">
        <v>87</v>
      </c>
    </row>
    <row r="3206" spans="1:32" ht="15" customHeight="1">
      <c r="A3206">
        <v>3251</v>
      </c>
      <c r="B3206" t="s">
        <v>128</v>
      </c>
      <c r="C3206" t="s">
        <v>793</v>
      </c>
      <c r="D3206" t="s">
        <v>4986</v>
      </c>
      <c r="E3206" t="s">
        <v>4986</v>
      </c>
      <c r="I3206" t="s">
        <v>795</v>
      </c>
      <c r="J3206" t="s">
        <v>796</v>
      </c>
      <c r="K3206" t="s">
        <v>96</v>
      </c>
      <c r="P3206" t="s">
        <v>3821</v>
      </c>
      <c r="R3206" t="s">
        <v>4992</v>
      </c>
      <c r="S3206" s="31" t="s">
        <v>4993</v>
      </c>
      <c r="U3206" t="s">
        <v>799</v>
      </c>
      <c r="W3206">
        <v>2022</v>
      </c>
      <c r="X3206" t="s">
        <v>46</v>
      </c>
      <c r="AA3206" t="s">
        <v>3580</v>
      </c>
      <c r="AD3206" t="e">
        <v>#N/A</v>
      </c>
      <c r="AE3206" t="s">
        <v>4992</v>
      </c>
      <c r="AF3206" t="s">
        <v>87</v>
      </c>
    </row>
    <row r="3207" spans="1:32" ht="15" customHeight="1">
      <c r="A3207">
        <v>3252</v>
      </c>
      <c r="B3207" t="s">
        <v>31</v>
      </c>
      <c r="C3207" t="s">
        <v>793</v>
      </c>
      <c r="D3207" t="s">
        <v>4994</v>
      </c>
      <c r="E3207" t="s">
        <v>4994</v>
      </c>
      <c r="I3207" t="s">
        <v>795</v>
      </c>
      <c r="J3207" t="s">
        <v>796</v>
      </c>
      <c r="K3207" t="s">
        <v>96</v>
      </c>
      <c r="P3207" t="s">
        <v>3821</v>
      </c>
      <c r="R3207" t="s">
        <v>4995</v>
      </c>
      <c r="S3207" s="31" t="s">
        <v>4996</v>
      </c>
      <c r="T3207" t="s">
        <v>3580</v>
      </c>
      <c r="U3207" t="s">
        <v>799</v>
      </c>
      <c r="W3207">
        <v>2010</v>
      </c>
      <c r="X3207" t="s">
        <v>46</v>
      </c>
      <c r="AA3207" t="s">
        <v>3580</v>
      </c>
      <c r="AD3207" t="e">
        <v>#N/A</v>
      </c>
      <c r="AE3207" t="s">
        <v>4995</v>
      </c>
      <c r="AF3207" t="s">
        <v>87</v>
      </c>
    </row>
    <row r="3208" spans="1:32" ht="15" customHeight="1">
      <c r="A3208">
        <v>3253</v>
      </c>
      <c r="B3208" t="s">
        <v>31</v>
      </c>
      <c r="C3208" t="s">
        <v>793</v>
      </c>
      <c r="D3208" t="s">
        <v>4994</v>
      </c>
      <c r="E3208" t="s">
        <v>4994</v>
      </c>
      <c r="I3208" t="s">
        <v>795</v>
      </c>
      <c r="J3208" t="s">
        <v>796</v>
      </c>
      <c r="K3208" t="s">
        <v>96</v>
      </c>
      <c r="P3208" t="s">
        <v>3821</v>
      </c>
      <c r="R3208" t="s">
        <v>4997</v>
      </c>
      <c r="S3208" s="31" t="s">
        <v>4998</v>
      </c>
      <c r="T3208" t="s">
        <v>3580</v>
      </c>
      <c r="U3208" t="s">
        <v>799</v>
      </c>
      <c r="W3208">
        <v>2020</v>
      </c>
      <c r="X3208" t="s">
        <v>46</v>
      </c>
      <c r="AA3208" t="s">
        <v>3580</v>
      </c>
      <c r="AD3208" t="e">
        <v>#N/A</v>
      </c>
      <c r="AE3208" t="s">
        <v>4997</v>
      </c>
      <c r="AF3208" t="s">
        <v>87</v>
      </c>
    </row>
    <row r="3209" spans="1:32" ht="15" customHeight="1">
      <c r="A3209">
        <v>3254</v>
      </c>
      <c r="B3209" t="s">
        <v>128</v>
      </c>
      <c r="C3209" t="s">
        <v>3550</v>
      </c>
      <c r="I3209" t="s">
        <v>3551</v>
      </c>
      <c r="J3209" t="s">
        <v>3552</v>
      </c>
      <c r="K3209" t="s">
        <v>96</v>
      </c>
      <c r="P3209" t="s">
        <v>3821</v>
      </c>
      <c r="R3209" t="s">
        <v>4999</v>
      </c>
      <c r="S3209" s="31" t="s">
        <v>5000</v>
      </c>
      <c r="T3209" t="s">
        <v>3580</v>
      </c>
      <c r="U3209" t="s">
        <v>799</v>
      </c>
      <c r="W3209">
        <v>1999</v>
      </c>
      <c r="X3209" t="s">
        <v>46</v>
      </c>
      <c r="AA3209" t="s">
        <v>3580</v>
      </c>
      <c r="AD3209" t="e">
        <v>#N/A</v>
      </c>
      <c r="AE3209" t="s">
        <v>4999</v>
      </c>
      <c r="AF3209" t="s">
        <v>87</v>
      </c>
    </row>
    <row r="3210" spans="1:32" ht="15" customHeight="1">
      <c r="A3210">
        <v>3255</v>
      </c>
      <c r="B3210" t="s">
        <v>128</v>
      </c>
      <c r="C3210" t="s">
        <v>3550</v>
      </c>
      <c r="I3210" t="s">
        <v>3551</v>
      </c>
      <c r="J3210" t="s">
        <v>3552</v>
      </c>
      <c r="K3210" t="s">
        <v>96</v>
      </c>
      <c r="P3210" t="s">
        <v>3821</v>
      </c>
      <c r="R3210" t="s">
        <v>5001</v>
      </c>
      <c r="S3210" s="31" t="s">
        <v>5002</v>
      </c>
      <c r="T3210" t="s">
        <v>3580</v>
      </c>
      <c r="U3210" t="s">
        <v>799</v>
      </c>
      <c r="W3210">
        <v>2011</v>
      </c>
      <c r="X3210" t="s">
        <v>46</v>
      </c>
      <c r="AA3210" t="s">
        <v>3580</v>
      </c>
      <c r="AD3210" t="e">
        <v>#N/A</v>
      </c>
      <c r="AE3210" t="s">
        <v>5001</v>
      </c>
      <c r="AF3210" t="s">
        <v>87</v>
      </c>
    </row>
    <row r="3211" spans="1:32" ht="15" customHeight="1">
      <c r="A3211">
        <v>3256</v>
      </c>
      <c r="B3211" t="s">
        <v>128</v>
      </c>
      <c r="C3211" t="s">
        <v>3550</v>
      </c>
      <c r="I3211" t="s">
        <v>3551</v>
      </c>
      <c r="J3211" t="s">
        <v>3552</v>
      </c>
      <c r="K3211" t="s">
        <v>96</v>
      </c>
      <c r="P3211" t="s">
        <v>3821</v>
      </c>
      <c r="R3211" t="s">
        <v>5003</v>
      </c>
      <c r="S3211" s="31" t="s">
        <v>5004</v>
      </c>
      <c r="U3211" t="s">
        <v>799</v>
      </c>
      <c r="W3211">
        <v>2024</v>
      </c>
      <c r="X3211" t="s">
        <v>46</v>
      </c>
      <c r="AA3211" t="s">
        <v>3580</v>
      </c>
      <c r="AD3211" t="e">
        <v>#N/A</v>
      </c>
      <c r="AE3211" t="s">
        <v>5003</v>
      </c>
      <c r="AF3211" t="s">
        <v>87</v>
      </c>
    </row>
    <row r="3212" spans="1:32" ht="15" customHeight="1">
      <c r="A3212">
        <v>3257</v>
      </c>
      <c r="B3212" t="s">
        <v>128</v>
      </c>
      <c r="C3212" t="s">
        <v>793</v>
      </c>
      <c r="D3212" t="s">
        <v>5005</v>
      </c>
      <c r="E3212" t="s">
        <v>5005</v>
      </c>
      <c r="I3212" t="s">
        <v>795</v>
      </c>
      <c r="J3212" t="s">
        <v>796</v>
      </c>
      <c r="K3212" t="s">
        <v>96</v>
      </c>
      <c r="P3212" t="s">
        <v>3821</v>
      </c>
      <c r="R3212" t="s">
        <v>5006</v>
      </c>
      <c r="S3212" s="31" t="s">
        <v>5007</v>
      </c>
      <c r="T3212" t="s">
        <v>3580</v>
      </c>
      <c r="U3212" t="s">
        <v>799</v>
      </c>
      <c r="W3212">
        <v>1999</v>
      </c>
      <c r="X3212" t="s">
        <v>46</v>
      </c>
      <c r="AA3212" t="s">
        <v>3580</v>
      </c>
      <c r="AD3212" t="e">
        <v>#N/A</v>
      </c>
      <c r="AE3212" t="s">
        <v>5006</v>
      </c>
      <c r="AF3212" t="s">
        <v>87</v>
      </c>
    </row>
    <row r="3213" spans="1:32" ht="15" customHeight="1">
      <c r="A3213">
        <v>3258</v>
      </c>
      <c r="B3213" t="s">
        <v>128</v>
      </c>
      <c r="C3213" t="s">
        <v>793</v>
      </c>
      <c r="D3213" t="s">
        <v>5005</v>
      </c>
      <c r="E3213" t="s">
        <v>5005</v>
      </c>
      <c r="I3213" t="s">
        <v>795</v>
      </c>
      <c r="J3213" t="s">
        <v>796</v>
      </c>
      <c r="K3213" t="s">
        <v>96</v>
      </c>
      <c r="P3213" t="s">
        <v>3821</v>
      </c>
      <c r="R3213" t="s">
        <v>5008</v>
      </c>
      <c r="S3213" s="31" t="s">
        <v>5009</v>
      </c>
      <c r="T3213" t="s">
        <v>3580</v>
      </c>
      <c r="U3213" t="s">
        <v>799</v>
      </c>
      <c r="W3213">
        <v>2002</v>
      </c>
      <c r="X3213" t="s">
        <v>46</v>
      </c>
      <c r="AA3213" t="s">
        <v>3580</v>
      </c>
      <c r="AD3213" t="e">
        <v>#N/A</v>
      </c>
      <c r="AE3213" t="s">
        <v>5008</v>
      </c>
      <c r="AF3213" t="s">
        <v>87</v>
      </c>
    </row>
    <row r="3214" spans="1:32" ht="15" customHeight="1">
      <c r="A3214">
        <v>3259</v>
      </c>
      <c r="B3214" t="s">
        <v>128</v>
      </c>
      <c r="C3214" t="s">
        <v>793</v>
      </c>
      <c r="D3214" t="s">
        <v>5005</v>
      </c>
      <c r="E3214" t="s">
        <v>5005</v>
      </c>
      <c r="I3214" t="s">
        <v>795</v>
      </c>
      <c r="J3214" t="s">
        <v>796</v>
      </c>
      <c r="K3214" t="s">
        <v>96</v>
      </c>
      <c r="P3214" t="s">
        <v>3821</v>
      </c>
      <c r="R3214" t="s">
        <v>5010</v>
      </c>
      <c r="S3214" s="31" t="s">
        <v>5011</v>
      </c>
      <c r="T3214" t="s">
        <v>3580</v>
      </c>
      <c r="U3214" t="s">
        <v>799</v>
      </c>
      <c r="W3214">
        <v>2018</v>
      </c>
      <c r="X3214" t="s">
        <v>46</v>
      </c>
      <c r="AA3214" t="s">
        <v>3580</v>
      </c>
      <c r="AD3214" t="e">
        <v>#N/A</v>
      </c>
      <c r="AE3214" t="s">
        <v>5010</v>
      </c>
      <c r="AF3214" t="s">
        <v>87</v>
      </c>
    </row>
    <row r="3215" spans="1:32" ht="15" customHeight="1">
      <c r="A3215">
        <v>3260</v>
      </c>
      <c r="B3215" t="s">
        <v>128</v>
      </c>
      <c r="C3215" t="s">
        <v>793</v>
      </c>
      <c r="D3215" t="s">
        <v>5012</v>
      </c>
      <c r="E3215" t="s">
        <v>5012</v>
      </c>
      <c r="I3215" t="s">
        <v>795</v>
      </c>
      <c r="J3215" t="s">
        <v>796</v>
      </c>
      <c r="K3215" t="s">
        <v>96</v>
      </c>
      <c r="P3215" t="s">
        <v>3821</v>
      </c>
      <c r="R3215" t="s">
        <v>5013</v>
      </c>
      <c r="S3215" s="31" t="s">
        <v>5014</v>
      </c>
      <c r="T3215" t="s">
        <v>3580</v>
      </c>
      <c r="U3215" t="s">
        <v>799</v>
      </c>
      <c r="W3215">
        <v>2004</v>
      </c>
      <c r="X3215" t="s">
        <v>46</v>
      </c>
      <c r="AA3215" t="s">
        <v>3580</v>
      </c>
      <c r="AD3215" t="e">
        <v>#N/A</v>
      </c>
      <c r="AE3215" t="s">
        <v>5013</v>
      </c>
      <c r="AF3215" t="s">
        <v>87</v>
      </c>
    </row>
    <row r="3216" spans="1:32" ht="15" customHeight="1">
      <c r="A3216">
        <v>3261</v>
      </c>
      <c r="B3216" t="s">
        <v>128</v>
      </c>
      <c r="C3216" t="s">
        <v>793</v>
      </c>
      <c r="D3216" t="s">
        <v>5012</v>
      </c>
      <c r="E3216" t="s">
        <v>5012</v>
      </c>
      <c r="I3216" t="s">
        <v>795</v>
      </c>
      <c r="J3216" t="s">
        <v>796</v>
      </c>
      <c r="K3216" t="s">
        <v>96</v>
      </c>
      <c r="P3216" t="s">
        <v>3821</v>
      </c>
      <c r="R3216" t="s">
        <v>5015</v>
      </c>
      <c r="S3216" s="31" t="s">
        <v>5016</v>
      </c>
      <c r="T3216" t="s">
        <v>3580</v>
      </c>
      <c r="U3216" t="s">
        <v>799</v>
      </c>
      <c r="W3216">
        <v>2020</v>
      </c>
      <c r="X3216" t="s">
        <v>46</v>
      </c>
      <c r="AA3216" t="s">
        <v>3580</v>
      </c>
      <c r="AD3216" t="e">
        <v>#N/A</v>
      </c>
      <c r="AE3216" t="s">
        <v>5015</v>
      </c>
      <c r="AF3216" t="s">
        <v>87</v>
      </c>
    </row>
    <row r="3217" spans="1:32" ht="15" customHeight="1">
      <c r="A3217">
        <v>3262</v>
      </c>
      <c r="B3217" t="s">
        <v>31</v>
      </c>
      <c r="C3217" t="s">
        <v>793</v>
      </c>
      <c r="D3217" t="s">
        <v>5017</v>
      </c>
      <c r="E3217" t="s">
        <v>5017</v>
      </c>
      <c r="I3217" t="s">
        <v>795</v>
      </c>
      <c r="J3217" t="s">
        <v>796</v>
      </c>
      <c r="K3217" t="s">
        <v>96</v>
      </c>
      <c r="P3217" t="s">
        <v>3821</v>
      </c>
      <c r="R3217" t="s">
        <v>5018</v>
      </c>
      <c r="S3217" s="31" t="s">
        <v>5019</v>
      </c>
      <c r="T3217" t="s">
        <v>3580</v>
      </c>
      <c r="U3217" t="s">
        <v>799</v>
      </c>
      <c r="W3217">
        <v>2001</v>
      </c>
      <c r="X3217" t="s">
        <v>46</v>
      </c>
      <c r="AA3217" t="s">
        <v>3580</v>
      </c>
      <c r="AD3217" t="e">
        <v>#N/A</v>
      </c>
      <c r="AE3217" t="s">
        <v>5018</v>
      </c>
      <c r="AF3217" t="s">
        <v>87</v>
      </c>
    </row>
    <row r="3218" spans="1:32" ht="15" customHeight="1">
      <c r="A3218">
        <v>3263</v>
      </c>
      <c r="B3218" t="s">
        <v>31</v>
      </c>
      <c r="C3218" t="s">
        <v>793</v>
      </c>
      <c r="D3218" t="s">
        <v>5017</v>
      </c>
      <c r="E3218" t="s">
        <v>5017</v>
      </c>
      <c r="I3218" t="s">
        <v>795</v>
      </c>
      <c r="J3218" t="s">
        <v>796</v>
      </c>
      <c r="K3218" t="s">
        <v>96</v>
      </c>
      <c r="P3218" t="s">
        <v>3821</v>
      </c>
      <c r="R3218" t="s">
        <v>5020</v>
      </c>
      <c r="S3218" s="31" t="s">
        <v>5021</v>
      </c>
      <c r="T3218" t="s">
        <v>3580</v>
      </c>
      <c r="U3218" t="s">
        <v>799</v>
      </c>
      <c r="W3218">
        <v>2012</v>
      </c>
      <c r="X3218" t="s">
        <v>46</v>
      </c>
      <c r="AA3218" t="s">
        <v>3580</v>
      </c>
      <c r="AD3218" t="e">
        <v>#N/A</v>
      </c>
      <c r="AE3218" t="s">
        <v>5020</v>
      </c>
      <c r="AF3218" t="s">
        <v>87</v>
      </c>
    </row>
    <row r="3219" spans="1:32" ht="15" customHeight="1">
      <c r="A3219">
        <v>3264</v>
      </c>
      <c r="B3219" t="s">
        <v>128</v>
      </c>
      <c r="C3219" t="s">
        <v>3559</v>
      </c>
      <c r="I3219" t="s">
        <v>3560</v>
      </c>
      <c r="J3219" t="s">
        <v>3561</v>
      </c>
      <c r="K3219" t="s">
        <v>96</v>
      </c>
      <c r="P3219" t="s">
        <v>3821</v>
      </c>
      <c r="R3219" t="s">
        <v>5022</v>
      </c>
      <c r="S3219" s="31" t="s">
        <v>5023</v>
      </c>
      <c r="U3219" t="s">
        <v>799</v>
      </c>
      <c r="X3219" t="s">
        <v>46</v>
      </c>
      <c r="AD3219" t="e">
        <v>#N/A</v>
      </c>
      <c r="AE3219" t="s">
        <v>5022</v>
      </c>
      <c r="AF3219" t="s">
        <v>87</v>
      </c>
    </row>
    <row r="3220" spans="1:32" ht="15" customHeight="1">
      <c r="A3220">
        <v>3265</v>
      </c>
      <c r="B3220" t="s">
        <v>128</v>
      </c>
      <c r="C3220" t="s">
        <v>3559</v>
      </c>
      <c r="I3220" t="s">
        <v>3560</v>
      </c>
      <c r="J3220" t="s">
        <v>3561</v>
      </c>
      <c r="K3220" t="s">
        <v>96</v>
      </c>
      <c r="P3220" t="s">
        <v>3821</v>
      </c>
      <c r="R3220" t="s">
        <v>5024</v>
      </c>
      <c r="S3220" s="31" t="s">
        <v>5025</v>
      </c>
      <c r="T3220" t="s">
        <v>3580</v>
      </c>
      <c r="U3220" t="s">
        <v>799</v>
      </c>
      <c r="W3220">
        <v>2009</v>
      </c>
      <c r="X3220" t="s">
        <v>46</v>
      </c>
      <c r="AA3220" t="s">
        <v>3580</v>
      </c>
      <c r="AD3220" t="e">
        <v>#N/A</v>
      </c>
      <c r="AE3220" t="s">
        <v>5024</v>
      </c>
      <c r="AF3220" t="s">
        <v>87</v>
      </c>
    </row>
    <row r="3221" spans="1:32" ht="15" customHeight="1">
      <c r="A3221">
        <v>3266</v>
      </c>
      <c r="B3221" t="s">
        <v>128</v>
      </c>
      <c r="C3221" t="s">
        <v>3559</v>
      </c>
      <c r="I3221" t="s">
        <v>3560</v>
      </c>
      <c r="J3221" t="s">
        <v>3561</v>
      </c>
      <c r="K3221" t="s">
        <v>96</v>
      </c>
      <c r="P3221" t="s">
        <v>3821</v>
      </c>
      <c r="R3221" t="s">
        <v>5026</v>
      </c>
      <c r="S3221" s="31" t="s">
        <v>5027</v>
      </c>
      <c r="T3221" t="s">
        <v>3580</v>
      </c>
      <c r="U3221" t="s">
        <v>799</v>
      </c>
      <c r="W3221">
        <v>2016</v>
      </c>
      <c r="X3221" t="s">
        <v>46</v>
      </c>
      <c r="AA3221" t="s">
        <v>3580</v>
      </c>
      <c r="AD3221" t="e">
        <v>#N/A</v>
      </c>
      <c r="AE3221" t="s">
        <v>5026</v>
      </c>
      <c r="AF3221" t="s">
        <v>87</v>
      </c>
    </row>
    <row r="3222" spans="1:32" ht="15" customHeight="1">
      <c r="A3222">
        <v>3267</v>
      </c>
      <c r="B3222" t="s">
        <v>31</v>
      </c>
      <c r="C3222" t="s">
        <v>793</v>
      </c>
      <c r="D3222" t="s">
        <v>5028</v>
      </c>
      <c r="E3222" t="s">
        <v>5028</v>
      </c>
      <c r="I3222" t="s">
        <v>795</v>
      </c>
      <c r="J3222" t="s">
        <v>796</v>
      </c>
      <c r="K3222" t="s">
        <v>96</v>
      </c>
      <c r="P3222" t="s">
        <v>3821</v>
      </c>
      <c r="R3222" t="s">
        <v>5029</v>
      </c>
      <c r="S3222" s="31" t="s">
        <v>5030</v>
      </c>
      <c r="T3222" t="s">
        <v>3580</v>
      </c>
      <c r="U3222" t="s">
        <v>799</v>
      </c>
      <c r="W3222">
        <v>2005</v>
      </c>
      <c r="X3222" t="s">
        <v>46</v>
      </c>
      <c r="AA3222" t="s">
        <v>3580</v>
      </c>
      <c r="AD3222" t="e">
        <v>#N/A</v>
      </c>
      <c r="AE3222" t="s">
        <v>5029</v>
      </c>
      <c r="AF3222" t="s">
        <v>87</v>
      </c>
    </row>
    <row r="3223" spans="1:32" ht="15" customHeight="1">
      <c r="A3223">
        <v>3268</v>
      </c>
      <c r="B3223" t="s">
        <v>31</v>
      </c>
      <c r="C3223" t="s">
        <v>793</v>
      </c>
      <c r="D3223" t="s">
        <v>5028</v>
      </c>
      <c r="E3223" t="s">
        <v>5028</v>
      </c>
      <c r="I3223" t="s">
        <v>795</v>
      </c>
      <c r="J3223" t="s">
        <v>796</v>
      </c>
      <c r="K3223" t="s">
        <v>96</v>
      </c>
      <c r="P3223" t="s">
        <v>3821</v>
      </c>
      <c r="R3223" t="s">
        <v>5031</v>
      </c>
      <c r="S3223" s="31" t="s">
        <v>5032</v>
      </c>
      <c r="T3223" t="s">
        <v>3580</v>
      </c>
      <c r="U3223" t="s">
        <v>799</v>
      </c>
      <c r="W3223">
        <v>2015</v>
      </c>
      <c r="X3223" t="s">
        <v>46</v>
      </c>
      <c r="AA3223" t="s">
        <v>3580</v>
      </c>
      <c r="AD3223" t="e">
        <v>#N/A</v>
      </c>
      <c r="AE3223" t="s">
        <v>5031</v>
      </c>
      <c r="AF3223" t="s">
        <v>87</v>
      </c>
    </row>
    <row r="3224" spans="1:32" ht="15" customHeight="1">
      <c r="A3224">
        <v>3269</v>
      </c>
      <c r="B3224" t="s">
        <v>128</v>
      </c>
      <c r="C3224" t="s">
        <v>793</v>
      </c>
      <c r="D3224" t="s">
        <v>3604</v>
      </c>
      <c r="E3224" t="s">
        <v>3604</v>
      </c>
      <c r="G3224" t="s">
        <v>5033</v>
      </c>
      <c r="I3224" t="s">
        <v>795</v>
      </c>
      <c r="J3224" t="s">
        <v>796</v>
      </c>
      <c r="K3224" t="s">
        <v>96</v>
      </c>
      <c r="P3224" t="s">
        <v>3821</v>
      </c>
      <c r="R3224" t="s">
        <v>5034</v>
      </c>
      <c r="S3224" s="31" t="s">
        <v>5035</v>
      </c>
      <c r="T3224" t="s">
        <v>3580</v>
      </c>
      <c r="U3224" t="s">
        <v>799</v>
      </c>
      <c r="W3224">
        <v>2003</v>
      </c>
      <c r="X3224" t="s">
        <v>46</v>
      </c>
      <c r="AA3224" t="s">
        <v>3580</v>
      </c>
      <c r="AD3224" t="e">
        <v>#N/A</v>
      </c>
      <c r="AE3224" t="s">
        <v>5034</v>
      </c>
      <c r="AF3224" t="s">
        <v>87</v>
      </c>
    </row>
    <row r="3225" spans="1:32" ht="15" customHeight="1">
      <c r="A3225">
        <v>3270</v>
      </c>
      <c r="B3225" t="s">
        <v>128</v>
      </c>
      <c r="C3225" t="s">
        <v>793</v>
      </c>
      <c r="D3225" t="s">
        <v>5036</v>
      </c>
      <c r="E3225" t="s">
        <v>5036</v>
      </c>
      <c r="I3225" t="s">
        <v>795</v>
      </c>
      <c r="J3225" t="s">
        <v>796</v>
      </c>
      <c r="K3225" t="s">
        <v>96</v>
      </c>
      <c r="P3225" t="s">
        <v>3821</v>
      </c>
      <c r="R3225" t="s">
        <v>5037</v>
      </c>
      <c r="S3225" s="31" t="s">
        <v>5038</v>
      </c>
      <c r="T3225" t="s">
        <v>3580</v>
      </c>
      <c r="U3225" t="s">
        <v>799</v>
      </c>
      <c r="W3225">
        <v>2008</v>
      </c>
      <c r="X3225" t="s">
        <v>46</v>
      </c>
      <c r="AA3225" t="s">
        <v>3580</v>
      </c>
      <c r="AD3225" t="e">
        <v>#N/A</v>
      </c>
      <c r="AE3225" t="s">
        <v>5037</v>
      </c>
      <c r="AF3225" t="s">
        <v>87</v>
      </c>
    </row>
    <row r="3226" spans="1:32" ht="15" customHeight="1">
      <c r="A3226">
        <v>3271</v>
      </c>
      <c r="B3226" t="s">
        <v>128</v>
      </c>
      <c r="C3226" t="s">
        <v>793</v>
      </c>
      <c r="D3226" t="s">
        <v>5039</v>
      </c>
      <c r="E3226" t="s">
        <v>5039</v>
      </c>
      <c r="I3226" t="s">
        <v>795</v>
      </c>
      <c r="J3226" t="s">
        <v>796</v>
      </c>
      <c r="K3226" t="s">
        <v>96</v>
      </c>
      <c r="P3226" t="s">
        <v>3821</v>
      </c>
      <c r="R3226" t="s">
        <v>5040</v>
      </c>
      <c r="S3226" s="31" t="s">
        <v>5041</v>
      </c>
      <c r="T3226" t="s">
        <v>3580</v>
      </c>
      <c r="U3226" t="s">
        <v>799</v>
      </c>
      <c r="W3226">
        <v>2002</v>
      </c>
      <c r="X3226" t="s">
        <v>46</v>
      </c>
      <c r="AA3226" t="s">
        <v>3580</v>
      </c>
      <c r="AD3226" t="e">
        <v>#N/A</v>
      </c>
      <c r="AE3226" t="s">
        <v>5040</v>
      </c>
      <c r="AF3226" t="s">
        <v>87</v>
      </c>
    </row>
    <row r="3227" spans="1:32" ht="15" customHeight="1">
      <c r="A3227">
        <v>3272</v>
      </c>
      <c r="B3227" t="s">
        <v>128</v>
      </c>
      <c r="C3227" t="s">
        <v>793</v>
      </c>
      <c r="D3227" t="s">
        <v>5039</v>
      </c>
      <c r="E3227" t="s">
        <v>5039</v>
      </c>
      <c r="I3227" t="s">
        <v>795</v>
      </c>
      <c r="J3227" t="s">
        <v>796</v>
      </c>
      <c r="K3227" t="s">
        <v>96</v>
      </c>
      <c r="P3227" t="s">
        <v>3821</v>
      </c>
      <c r="R3227" t="s">
        <v>5042</v>
      </c>
      <c r="S3227" s="31" t="s">
        <v>5043</v>
      </c>
      <c r="T3227" t="s">
        <v>3580</v>
      </c>
      <c r="U3227" t="s">
        <v>799</v>
      </c>
      <c r="W3227">
        <v>2012</v>
      </c>
      <c r="X3227" t="s">
        <v>46</v>
      </c>
      <c r="AA3227" t="s">
        <v>3580</v>
      </c>
      <c r="AD3227" t="e">
        <v>#N/A</v>
      </c>
      <c r="AE3227" t="s">
        <v>5042</v>
      </c>
      <c r="AF3227" t="s">
        <v>87</v>
      </c>
    </row>
    <row r="3228" spans="1:32" ht="15" customHeight="1">
      <c r="A3228">
        <v>3273</v>
      </c>
      <c r="B3228" t="s">
        <v>128</v>
      </c>
      <c r="C3228" t="s">
        <v>793</v>
      </c>
      <c r="D3228" t="s">
        <v>5044</v>
      </c>
      <c r="E3228" t="s">
        <v>5044</v>
      </c>
      <c r="I3228" t="s">
        <v>795</v>
      </c>
      <c r="J3228" t="s">
        <v>796</v>
      </c>
      <c r="K3228" t="s">
        <v>96</v>
      </c>
      <c r="P3228" t="s">
        <v>3821</v>
      </c>
      <c r="R3228" t="s">
        <v>5045</v>
      </c>
      <c r="S3228" s="31" t="s">
        <v>5046</v>
      </c>
      <c r="T3228" t="s">
        <v>3580</v>
      </c>
      <c r="U3228" t="s">
        <v>799</v>
      </c>
      <c r="W3228">
        <v>2003</v>
      </c>
      <c r="X3228" t="s">
        <v>46</v>
      </c>
      <c r="AA3228" t="s">
        <v>3580</v>
      </c>
      <c r="AD3228" t="e">
        <v>#N/A</v>
      </c>
      <c r="AE3228" t="s">
        <v>5045</v>
      </c>
      <c r="AF3228" t="s">
        <v>87</v>
      </c>
    </row>
    <row r="3229" spans="1:32" ht="15" customHeight="1">
      <c r="A3229">
        <v>3274</v>
      </c>
      <c r="B3229" t="s">
        <v>128</v>
      </c>
      <c r="C3229" t="s">
        <v>793</v>
      </c>
      <c r="D3229" t="s">
        <v>5044</v>
      </c>
      <c r="E3229" t="s">
        <v>5044</v>
      </c>
      <c r="I3229" t="s">
        <v>795</v>
      </c>
      <c r="J3229" t="s">
        <v>796</v>
      </c>
      <c r="K3229" t="s">
        <v>96</v>
      </c>
      <c r="P3229" t="s">
        <v>3821</v>
      </c>
      <c r="R3229" t="s">
        <v>5047</v>
      </c>
      <c r="S3229" s="31" t="s">
        <v>5048</v>
      </c>
      <c r="T3229" t="s">
        <v>3580</v>
      </c>
      <c r="U3229" t="s">
        <v>799</v>
      </c>
      <c r="W3229">
        <v>2013</v>
      </c>
      <c r="X3229" t="s">
        <v>46</v>
      </c>
      <c r="AA3229" t="s">
        <v>3580</v>
      </c>
      <c r="AD3229" t="e">
        <v>#N/A</v>
      </c>
      <c r="AE3229" t="s">
        <v>5047</v>
      </c>
      <c r="AF3229" t="s">
        <v>87</v>
      </c>
    </row>
    <row r="3230" spans="1:32" ht="15" customHeight="1">
      <c r="A3230">
        <v>3275</v>
      </c>
      <c r="B3230" t="s">
        <v>128</v>
      </c>
      <c r="C3230" t="s">
        <v>793</v>
      </c>
      <c r="D3230" t="s">
        <v>5049</v>
      </c>
      <c r="E3230" t="s">
        <v>5049</v>
      </c>
      <c r="I3230" t="s">
        <v>795</v>
      </c>
      <c r="J3230" t="s">
        <v>796</v>
      </c>
      <c r="K3230" t="s">
        <v>96</v>
      </c>
      <c r="P3230" t="s">
        <v>3821</v>
      </c>
      <c r="R3230" t="s">
        <v>5050</v>
      </c>
      <c r="S3230" s="31" t="s">
        <v>5051</v>
      </c>
      <c r="T3230" t="s">
        <v>3580</v>
      </c>
      <c r="U3230" t="s">
        <v>799</v>
      </c>
      <c r="W3230">
        <v>2005</v>
      </c>
      <c r="X3230" t="s">
        <v>46</v>
      </c>
      <c r="AA3230" t="s">
        <v>3580</v>
      </c>
      <c r="AD3230" t="e">
        <v>#N/A</v>
      </c>
      <c r="AE3230" t="s">
        <v>5050</v>
      </c>
      <c r="AF3230" t="s">
        <v>87</v>
      </c>
    </row>
    <row r="3231" spans="1:32" ht="15" customHeight="1">
      <c r="A3231">
        <v>3276</v>
      </c>
      <c r="B3231" t="s">
        <v>128</v>
      </c>
      <c r="C3231" t="s">
        <v>793</v>
      </c>
      <c r="D3231" t="s">
        <v>5049</v>
      </c>
      <c r="E3231" t="s">
        <v>5049</v>
      </c>
      <c r="I3231" t="s">
        <v>795</v>
      </c>
      <c r="J3231" t="s">
        <v>796</v>
      </c>
      <c r="K3231" t="s">
        <v>96</v>
      </c>
      <c r="P3231" t="s">
        <v>3821</v>
      </c>
      <c r="R3231" t="s">
        <v>5052</v>
      </c>
      <c r="S3231" s="31" t="s">
        <v>5053</v>
      </c>
      <c r="U3231" t="s">
        <v>799</v>
      </c>
      <c r="W3231">
        <v>2017</v>
      </c>
      <c r="X3231" t="s">
        <v>46</v>
      </c>
      <c r="AD3231" t="e">
        <v>#N/A</v>
      </c>
      <c r="AE3231" t="s">
        <v>5052</v>
      </c>
      <c r="AF3231" t="s">
        <v>87</v>
      </c>
    </row>
    <row r="3232" spans="1:32" ht="15" customHeight="1">
      <c r="A3232">
        <v>3277</v>
      </c>
      <c r="B3232" t="s">
        <v>31</v>
      </c>
      <c r="C3232" t="s">
        <v>793</v>
      </c>
      <c r="D3232" t="s">
        <v>5054</v>
      </c>
      <c r="E3232" t="s">
        <v>5054</v>
      </c>
      <c r="I3232" t="s">
        <v>795</v>
      </c>
      <c r="J3232" t="s">
        <v>796</v>
      </c>
      <c r="K3232" t="s">
        <v>96</v>
      </c>
      <c r="P3232" t="s">
        <v>3821</v>
      </c>
      <c r="R3232" t="s">
        <v>5055</v>
      </c>
      <c r="S3232" s="31" t="s">
        <v>5056</v>
      </c>
      <c r="T3232" t="s">
        <v>44</v>
      </c>
      <c r="U3232" t="s">
        <v>799</v>
      </c>
      <c r="W3232">
        <v>2007</v>
      </c>
      <c r="X3232" t="s">
        <v>46</v>
      </c>
      <c r="AA3232" t="s">
        <v>5057</v>
      </c>
      <c r="AB3232" t="str">
        <f>IF(D3232="NA",   I3232&amp;"_"&amp;K3232&amp;"_"&amp;P3232&amp;"_"&amp;W3232&amp;"."&amp;T3232, I3232&amp;"_"&amp;D3232&amp;"_"&amp;K3232&amp;"_"&amp;P3232&amp;"_"&amp;W3232&amp;"."&amp;T3232)</f>
        <v>RUS_Chechnya_Plantae_Flora_2007.pdf</v>
      </c>
      <c r="AC3232" s="8"/>
      <c r="AD3232" t="e">
        <v>#N/A</v>
      </c>
      <c r="AE3232" t="s">
        <v>5055</v>
      </c>
      <c r="AF3232" t="s">
        <v>87</v>
      </c>
    </row>
    <row r="3233" spans="1:32" ht="15" customHeight="1">
      <c r="A3233">
        <v>3278</v>
      </c>
      <c r="B3233" t="s">
        <v>31</v>
      </c>
      <c r="C3233" t="s">
        <v>793</v>
      </c>
      <c r="D3233" t="s">
        <v>5054</v>
      </c>
      <c r="E3233" t="s">
        <v>5054</v>
      </c>
      <c r="I3233" t="s">
        <v>795</v>
      </c>
      <c r="J3233" t="s">
        <v>796</v>
      </c>
      <c r="K3233" t="s">
        <v>96</v>
      </c>
      <c r="P3233" t="s">
        <v>3821</v>
      </c>
      <c r="R3233" t="s">
        <v>5058</v>
      </c>
      <c r="S3233" s="31" t="s">
        <v>5059</v>
      </c>
      <c r="T3233" t="s">
        <v>3580</v>
      </c>
      <c r="U3233" t="s">
        <v>799</v>
      </c>
      <c r="W3233">
        <v>2020</v>
      </c>
      <c r="X3233" t="s">
        <v>46</v>
      </c>
      <c r="AA3233" t="s">
        <v>3580</v>
      </c>
      <c r="AD3233" t="e">
        <v>#N/A</v>
      </c>
      <c r="AE3233" t="s">
        <v>5058</v>
      </c>
      <c r="AF3233" t="s">
        <v>87</v>
      </c>
    </row>
    <row r="3234" spans="1:32" ht="15" customHeight="1">
      <c r="A3234">
        <v>3279</v>
      </c>
      <c r="B3234" t="s">
        <v>128</v>
      </c>
      <c r="C3234" t="s">
        <v>793</v>
      </c>
      <c r="D3234" t="s">
        <v>794</v>
      </c>
      <c r="E3234" t="s">
        <v>794</v>
      </c>
      <c r="G3234" t="s">
        <v>5060</v>
      </c>
      <c r="I3234" t="s">
        <v>795</v>
      </c>
      <c r="J3234" t="s">
        <v>796</v>
      </c>
      <c r="K3234" t="s">
        <v>96</v>
      </c>
      <c r="P3234" t="s">
        <v>3821</v>
      </c>
      <c r="R3234" t="s">
        <v>5061</v>
      </c>
      <c r="S3234" s="31" t="s">
        <v>5062</v>
      </c>
      <c r="T3234" t="s">
        <v>3580</v>
      </c>
      <c r="U3234" t="s">
        <v>799</v>
      </c>
      <c r="W3234">
        <v>2002</v>
      </c>
      <c r="X3234" t="s">
        <v>46</v>
      </c>
      <c r="AA3234" t="s">
        <v>3580</v>
      </c>
      <c r="AD3234" t="e">
        <v>#N/A</v>
      </c>
      <c r="AE3234" t="s">
        <v>5061</v>
      </c>
      <c r="AF3234" t="s">
        <v>87</v>
      </c>
    </row>
    <row r="3235" spans="1:32" ht="15" customHeight="1">
      <c r="A3235">
        <v>3280</v>
      </c>
      <c r="B3235" t="s">
        <v>31</v>
      </c>
      <c r="C3235" t="s">
        <v>793</v>
      </c>
      <c r="D3235" t="s">
        <v>5063</v>
      </c>
      <c r="E3235" t="s">
        <v>5063</v>
      </c>
      <c r="I3235" t="s">
        <v>795</v>
      </c>
      <c r="J3235" t="s">
        <v>796</v>
      </c>
      <c r="K3235" t="s">
        <v>96</v>
      </c>
      <c r="P3235" t="s">
        <v>3821</v>
      </c>
      <c r="R3235" t="s">
        <v>5064</v>
      </c>
      <c r="S3235" s="31" t="s">
        <v>5065</v>
      </c>
      <c r="T3235" t="s">
        <v>3580</v>
      </c>
      <c r="U3235" t="s">
        <v>799</v>
      </c>
      <c r="W3235">
        <v>2001</v>
      </c>
      <c r="X3235" t="s">
        <v>46</v>
      </c>
      <c r="AA3235" t="s">
        <v>3580</v>
      </c>
      <c r="AD3235" t="e">
        <v>#N/A</v>
      </c>
      <c r="AE3235" t="s">
        <v>5064</v>
      </c>
      <c r="AF3235" t="s">
        <v>87</v>
      </c>
    </row>
    <row r="3236" spans="1:32" ht="15" customHeight="1">
      <c r="A3236">
        <v>3281</v>
      </c>
      <c r="B3236" t="s">
        <v>31</v>
      </c>
      <c r="C3236" t="s">
        <v>793</v>
      </c>
      <c r="D3236" t="s">
        <v>5063</v>
      </c>
      <c r="E3236" t="s">
        <v>5063</v>
      </c>
      <c r="I3236" t="s">
        <v>795</v>
      </c>
      <c r="J3236" t="s">
        <v>796</v>
      </c>
      <c r="K3236" t="s">
        <v>96</v>
      </c>
      <c r="P3236" t="s">
        <v>3821</v>
      </c>
      <c r="R3236" t="s">
        <v>5066</v>
      </c>
      <c r="S3236" s="31" t="s">
        <v>5067</v>
      </c>
      <c r="U3236" t="s">
        <v>799</v>
      </c>
      <c r="W3236">
        <v>2019</v>
      </c>
      <c r="X3236" t="s">
        <v>46</v>
      </c>
      <c r="AD3236" t="e">
        <v>#N/A</v>
      </c>
      <c r="AE3236" t="s">
        <v>5066</v>
      </c>
      <c r="AF3236" t="s">
        <v>87</v>
      </c>
    </row>
    <row r="3237" spans="1:32" ht="15" customHeight="1">
      <c r="A3237">
        <v>3282</v>
      </c>
      <c r="B3237" t="s">
        <v>128</v>
      </c>
      <c r="C3237" t="s">
        <v>793</v>
      </c>
      <c r="D3237" t="s">
        <v>3632</v>
      </c>
      <c r="E3237" t="s">
        <v>3632</v>
      </c>
      <c r="I3237" t="s">
        <v>795</v>
      </c>
      <c r="J3237" t="s">
        <v>796</v>
      </c>
      <c r="K3237" t="s">
        <v>37</v>
      </c>
      <c r="P3237" t="s">
        <v>2907</v>
      </c>
      <c r="R3237" t="s">
        <v>3633</v>
      </c>
      <c r="S3237" s="31" t="s">
        <v>3634</v>
      </c>
      <c r="T3237" t="s">
        <v>44</v>
      </c>
      <c r="U3237" t="s">
        <v>799</v>
      </c>
      <c r="W3237">
        <v>2022</v>
      </c>
      <c r="X3237" t="s">
        <v>46</v>
      </c>
      <c r="AA3237" t="s">
        <v>3580</v>
      </c>
      <c r="AB3237" t="str">
        <f>IF(D3237="NA",   I3237&amp;"_"&amp;K3237&amp;"_"&amp;P3237&amp;"_"&amp;W3237&amp;"."&amp;T3237, I3237&amp;"_"&amp;D3237&amp;"_"&amp;K3237&amp;"_"&amp;P3237&amp;"_"&amp;W3237&amp;"."&amp;T3237)</f>
        <v>RUS_Chukot_Animalia_Fauna_2022.pdf</v>
      </c>
      <c r="AC3237" s="8"/>
      <c r="AD3237" t="s">
        <v>3635</v>
      </c>
      <c r="AE3237" t="s">
        <v>3633</v>
      </c>
      <c r="AF3237" t="s">
        <v>87</v>
      </c>
    </row>
    <row r="3238" spans="1:32" ht="15" customHeight="1">
      <c r="A3238">
        <v>3283</v>
      </c>
      <c r="B3238" t="s">
        <v>128</v>
      </c>
      <c r="C3238" t="s">
        <v>793</v>
      </c>
      <c r="D3238" t="s">
        <v>3632</v>
      </c>
      <c r="E3238" t="s">
        <v>3632</v>
      </c>
      <c r="I3238" t="s">
        <v>795</v>
      </c>
      <c r="J3238" t="s">
        <v>796</v>
      </c>
      <c r="K3238" t="s">
        <v>89</v>
      </c>
      <c r="P3238" t="s">
        <v>89</v>
      </c>
      <c r="R3238" t="s">
        <v>3633</v>
      </c>
      <c r="S3238" s="31" t="s">
        <v>3634</v>
      </c>
      <c r="T3238" t="s">
        <v>44</v>
      </c>
      <c r="U3238" t="s">
        <v>799</v>
      </c>
      <c r="W3238">
        <v>2022</v>
      </c>
      <c r="X3238" t="s">
        <v>46</v>
      </c>
      <c r="AA3238" t="s">
        <v>3580</v>
      </c>
      <c r="AB3238" t="str">
        <f>IF(D3238="NA",   I3238&amp;"_"&amp;K3238&amp;"_"&amp;P3238&amp;"_"&amp;W3238&amp;"."&amp;T3238, I3238&amp;"_"&amp;D3238&amp;"_"&amp;K3238&amp;"_"&amp;P3238&amp;"_"&amp;W3238&amp;"."&amp;T3238)</f>
        <v>RUS_Chukot_Fungi_Fungi_2022.pdf</v>
      </c>
      <c r="AC3238" s="8"/>
      <c r="AD3238" t="s">
        <v>5068</v>
      </c>
      <c r="AE3238" t="s">
        <v>3633</v>
      </c>
      <c r="AF3238" t="s">
        <v>87</v>
      </c>
    </row>
    <row r="3239" spans="1:32" ht="15" customHeight="1">
      <c r="A3239">
        <v>3284</v>
      </c>
      <c r="B3239" t="s">
        <v>128</v>
      </c>
      <c r="C3239" t="s">
        <v>793</v>
      </c>
      <c r="D3239" t="s">
        <v>3632</v>
      </c>
      <c r="E3239" t="s">
        <v>3632</v>
      </c>
      <c r="I3239" t="s">
        <v>795</v>
      </c>
      <c r="J3239" t="s">
        <v>796</v>
      </c>
      <c r="K3239" t="s">
        <v>96</v>
      </c>
      <c r="P3239" t="s">
        <v>3821</v>
      </c>
      <c r="R3239" t="s">
        <v>3633</v>
      </c>
      <c r="S3239" s="31" t="s">
        <v>3634</v>
      </c>
      <c r="T3239" t="s">
        <v>44</v>
      </c>
      <c r="U3239" t="s">
        <v>799</v>
      </c>
      <c r="W3239">
        <v>2022</v>
      </c>
      <c r="X3239" t="s">
        <v>46</v>
      </c>
      <c r="AA3239" t="s">
        <v>3580</v>
      </c>
      <c r="AB3239" t="str">
        <f>IF(D3239="NA",   I3239&amp;"_"&amp;K3239&amp;"_"&amp;P3239&amp;"_"&amp;W3239&amp;"."&amp;T3239, I3239&amp;"_"&amp;D3239&amp;"_"&amp;K3239&amp;"_"&amp;P3239&amp;"_"&amp;W3239&amp;"."&amp;T3239)</f>
        <v>RUS_Chukot_Plantae_Flora_2022.pdf</v>
      </c>
      <c r="AC3239" s="8"/>
      <c r="AD3239" t="s">
        <v>5068</v>
      </c>
      <c r="AE3239" t="s">
        <v>3633</v>
      </c>
      <c r="AF3239" t="s">
        <v>87</v>
      </c>
    </row>
    <row r="3240" spans="1:32" ht="15" customHeight="1">
      <c r="A3240">
        <v>3285</v>
      </c>
      <c r="B3240" t="s">
        <v>128</v>
      </c>
      <c r="C3240" t="s">
        <v>793</v>
      </c>
      <c r="D3240" t="s">
        <v>3632</v>
      </c>
      <c r="E3240" t="s">
        <v>3632</v>
      </c>
      <c r="I3240" t="s">
        <v>795</v>
      </c>
      <c r="J3240" t="s">
        <v>796</v>
      </c>
      <c r="K3240" t="s">
        <v>96</v>
      </c>
      <c r="P3240" t="s">
        <v>3821</v>
      </c>
      <c r="R3240" t="s">
        <v>5069</v>
      </c>
      <c r="S3240" s="31" t="s">
        <v>5070</v>
      </c>
      <c r="T3240" t="s">
        <v>44</v>
      </c>
      <c r="U3240" t="s">
        <v>799</v>
      </c>
      <c r="W3240">
        <v>2008</v>
      </c>
      <c r="X3240" t="s">
        <v>46</v>
      </c>
      <c r="AA3240" t="s">
        <v>5071</v>
      </c>
      <c r="AB3240" t="str">
        <f>IF(D3240="NA",   I3240&amp;"_"&amp;K3240&amp;"_"&amp;P3240&amp;"_"&amp;W3240&amp;"."&amp;T3240, I3240&amp;"_"&amp;D3240&amp;"_"&amp;K3240&amp;"_"&amp;P3240&amp;"_"&amp;W3240&amp;"."&amp;T3240)</f>
        <v>RUS_Chukot_Plantae_Flora_2008.pdf</v>
      </c>
      <c r="AC3240" s="8"/>
      <c r="AD3240" t="e">
        <v>#N/A</v>
      </c>
      <c r="AE3240" t="s">
        <v>5069</v>
      </c>
      <c r="AF3240" t="s">
        <v>87</v>
      </c>
    </row>
    <row r="3241" spans="1:32" ht="15" customHeight="1">
      <c r="A3241">
        <v>3286</v>
      </c>
      <c r="B3241" t="s">
        <v>31</v>
      </c>
      <c r="C3241" t="s">
        <v>2787</v>
      </c>
      <c r="G3241" t="s">
        <v>5072</v>
      </c>
      <c r="I3241" t="s">
        <v>2788</v>
      </c>
      <c r="J3241" t="s">
        <v>2789</v>
      </c>
      <c r="K3241" t="s">
        <v>96</v>
      </c>
      <c r="P3241" t="s">
        <v>3821</v>
      </c>
      <c r="R3241" t="s">
        <v>5073</v>
      </c>
      <c r="S3241" s="31" t="s">
        <v>5074</v>
      </c>
      <c r="T3241" t="s">
        <v>3580</v>
      </c>
      <c r="U3241" t="s">
        <v>799</v>
      </c>
      <c r="W3241">
        <v>2017</v>
      </c>
      <c r="X3241" t="s">
        <v>46</v>
      </c>
      <c r="AA3241" t="s">
        <v>3580</v>
      </c>
      <c r="AD3241" t="e">
        <v>#N/A</v>
      </c>
      <c r="AE3241" t="s">
        <v>5073</v>
      </c>
      <c r="AF3241" t="s">
        <v>87</v>
      </c>
    </row>
    <row r="3242" spans="1:32" ht="15" customHeight="1">
      <c r="A3242">
        <v>3287</v>
      </c>
      <c r="B3242" t="s">
        <v>128</v>
      </c>
      <c r="C3242" t="s">
        <v>793</v>
      </c>
      <c r="D3242" t="s">
        <v>5075</v>
      </c>
      <c r="E3242" t="s">
        <v>5075</v>
      </c>
      <c r="G3242" t="s">
        <v>5076</v>
      </c>
      <c r="I3242" t="s">
        <v>795</v>
      </c>
      <c r="J3242" t="s">
        <v>796</v>
      </c>
      <c r="K3242" t="s">
        <v>96</v>
      </c>
      <c r="P3242" t="s">
        <v>3821</v>
      </c>
      <c r="R3242" t="s">
        <v>5077</v>
      </c>
      <c r="S3242" s="31" t="s">
        <v>5078</v>
      </c>
      <c r="U3242" t="s">
        <v>799</v>
      </c>
      <c r="W3242">
        <v>1997</v>
      </c>
      <c r="X3242" t="s">
        <v>46</v>
      </c>
      <c r="AD3242" t="e">
        <v>#N/A</v>
      </c>
      <c r="AE3242" t="s">
        <v>5077</v>
      </c>
      <c r="AF3242" t="s">
        <v>87</v>
      </c>
    </row>
    <row r="3243" spans="1:32" ht="15" customHeight="1">
      <c r="A3243">
        <v>3288</v>
      </c>
      <c r="B3243" t="s">
        <v>128</v>
      </c>
      <c r="C3243" t="s">
        <v>793</v>
      </c>
      <c r="D3243" t="s">
        <v>5075</v>
      </c>
      <c r="E3243" t="s">
        <v>5075</v>
      </c>
      <c r="G3243" t="s">
        <v>5076</v>
      </c>
      <c r="I3243" t="s">
        <v>795</v>
      </c>
      <c r="J3243" t="s">
        <v>796</v>
      </c>
      <c r="K3243" t="s">
        <v>96</v>
      </c>
      <c r="P3243" t="s">
        <v>3821</v>
      </c>
      <c r="R3243" t="s">
        <v>5079</v>
      </c>
      <c r="S3243" s="31" t="s">
        <v>5080</v>
      </c>
      <c r="T3243" t="s">
        <v>44</v>
      </c>
      <c r="U3243" t="s">
        <v>799</v>
      </c>
      <c r="W3243">
        <v>2010</v>
      </c>
      <c r="X3243" t="s">
        <v>46</v>
      </c>
      <c r="AA3243" t="s">
        <v>5081</v>
      </c>
      <c r="AB3243" t="str">
        <f>IF(D3243="NA",   I3243&amp;"_"&amp;K3243&amp;"_"&amp;P3243&amp;"_"&amp;W3243&amp;"."&amp;T3243, I3243&amp;"_"&amp;D3243&amp;"_"&amp;K3243&amp;"_"&amp;P3243&amp;"_"&amp;W3243&amp;"."&amp;T3243)</f>
        <v>RUS_Yamal-Nenets_Plantae_Flora_2010.pdf</v>
      </c>
      <c r="AC3243" s="8"/>
      <c r="AD3243" t="e">
        <v>#N/A</v>
      </c>
      <c r="AE3243" t="s">
        <v>5079</v>
      </c>
      <c r="AF3243" t="s">
        <v>87</v>
      </c>
    </row>
    <row r="3244" spans="1:32" ht="15" customHeight="1">
      <c r="A3244">
        <v>3289</v>
      </c>
      <c r="B3244" t="s">
        <v>31</v>
      </c>
      <c r="C3244" t="s">
        <v>793</v>
      </c>
      <c r="D3244" t="s">
        <v>5082</v>
      </c>
      <c r="E3244" t="s">
        <v>5082</v>
      </c>
      <c r="G3244" t="s">
        <v>5083</v>
      </c>
      <c r="I3244" t="s">
        <v>795</v>
      </c>
      <c r="J3244" t="s">
        <v>796</v>
      </c>
      <c r="K3244" t="s">
        <v>96</v>
      </c>
      <c r="P3244" t="s">
        <v>3821</v>
      </c>
      <c r="R3244" t="s">
        <v>5084</v>
      </c>
      <c r="S3244" s="31" t="s">
        <v>5085</v>
      </c>
      <c r="T3244" t="s">
        <v>3580</v>
      </c>
      <c r="U3244" t="s">
        <v>799</v>
      </c>
      <c r="W3244">
        <v>2004</v>
      </c>
      <c r="X3244" t="s">
        <v>46</v>
      </c>
      <c r="AA3244" t="s">
        <v>3580</v>
      </c>
      <c r="AD3244" t="e">
        <v>#N/A</v>
      </c>
      <c r="AE3244" t="s">
        <v>5084</v>
      </c>
      <c r="AF3244" t="s">
        <v>87</v>
      </c>
    </row>
    <row r="3245" spans="1:32" ht="15" customHeight="1">
      <c r="A3245">
        <v>3290</v>
      </c>
      <c r="B3245" t="s">
        <v>31</v>
      </c>
      <c r="C3245" t="s">
        <v>793</v>
      </c>
      <c r="D3245" t="s">
        <v>5082</v>
      </c>
      <c r="E3245" t="s">
        <v>5082</v>
      </c>
      <c r="G3245" t="s">
        <v>5083</v>
      </c>
      <c r="I3245" t="s">
        <v>795</v>
      </c>
      <c r="J3245" t="s">
        <v>796</v>
      </c>
      <c r="K3245" t="s">
        <v>96</v>
      </c>
      <c r="P3245" t="s">
        <v>3821</v>
      </c>
      <c r="R3245" t="s">
        <v>5086</v>
      </c>
      <c r="S3245" s="31" t="s">
        <v>5087</v>
      </c>
      <c r="T3245" t="s">
        <v>3580</v>
      </c>
      <c r="U3245" t="s">
        <v>799</v>
      </c>
      <c r="W3245">
        <v>2015</v>
      </c>
      <c r="X3245" t="s">
        <v>46</v>
      </c>
      <c r="AD3245" t="e">
        <v>#N/A</v>
      </c>
      <c r="AE3245" t="s">
        <v>5086</v>
      </c>
      <c r="AF3245" t="s">
        <v>87</v>
      </c>
    </row>
  </sheetData>
  <autoFilter ref="A1:AF3245" xr:uid="{7CACAE5A-471F-4731-A97F-CB391166AFF7}">
    <sortState xmlns:xlrd2="http://schemas.microsoft.com/office/spreadsheetml/2017/richdata2" ref="A1019:AF1112">
      <sortCondition ref="A1:A3245"/>
    </sortState>
  </autoFilter>
  <phoneticPr fontId="13" type="noConversion"/>
  <conditionalFormatting sqref="AF1:AF1048576">
    <cfRule type="containsText" dxfId="0" priority="1" operator="containsText" text="F">
      <formula>NOT(ISERROR(SEARCH("F",AF1)))</formula>
    </cfRule>
  </conditionalFormatting>
  <hyperlinks>
    <hyperlink ref="R5" r:id="rId1" xr:uid="{98FD1902-6549-4F64-9843-BAB34DECF8C0}"/>
    <hyperlink ref="R4" r:id="rId2" xr:uid="{88A60A32-8F48-4E0E-8355-82A540FE8756}"/>
    <hyperlink ref="R3" r:id="rId3" xr:uid="{F7E2F6AD-D8C5-4595-A104-D3626BEC66A8}"/>
    <hyperlink ref="R8" r:id="rId4" xr:uid="{55048035-B296-4E0A-AAF5-0FD2ABCA75EB}"/>
    <hyperlink ref="R12" r:id="rId5" xr:uid="{A2BBD313-7FEE-4F49-83D0-22653B228A09}"/>
    <hyperlink ref="R13:R14" r:id="rId6" display="The 2006 Red List and an updated checklist of bryophytes of the Iberian Peninsula (Portugal, Spain and Andorra)" xr:uid="{8ED8027B-FD47-430D-A035-37A268282E98}"/>
    <hyperlink ref="R9" r:id="rId7" xr:uid="{DAD19AFF-B17E-446B-8DE9-3B056404A826}"/>
    <hyperlink ref="R10" r:id="rId8" xr:uid="{609C5EAD-AA7C-4678-8314-FA6CB4397C20}"/>
    <hyperlink ref="R15" r:id="rId9" xr:uid="{2B75B9FA-3A74-4ABA-8165-1B27628C1559}"/>
    <hyperlink ref="R16" r:id="rId10" xr:uid="{54B860C4-60D1-49BF-B289-A91134C02519}"/>
    <hyperlink ref="R17" r:id="rId11" xr:uid="{01AB74EA-72FF-4284-A423-2554D84E73E8}"/>
    <hyperlink ref="R19" r:id="rId12" xr:uid="{84C702AD-5805-45EF-A2C2-553D59A4B3C1}"/>
    <hyperlink ref="R20" r:id="rId13" xr:uid="{1F64FFBB-3A58-44DE-9202-0FD60D7C0AA2}"/>
    <hyperlink ref="R141" r:id="rId14" xr:uid="{051743C9-BE5E-4FDC-9D5C-7D994FB4F2EC}"/>
    <hyperlink ref="R142" r:id="rId15" xr:uid="{62710F38-B907-4653-8342-26BB5B301366}"/>
    <hyperlink ref="R144" r:id="rId16" xr:uid="{4E75A7E2-DF39-4FF3-AF33-2EB0A03E63B2}"/>
    <hyperlink ref="R145" r:id="rId17" xr:uid="{CB590AA6-2E71-4862-853B-D5A93CD01B27}"/>
    <hyperlink ref="R146" r:id="rId18" xr:uid="{29D47670-0CDC-4E36-A3A4-FD181EB9B233}"/>
    <hyperlink ref="R147" r:id="rId19" xr:uid="{19077BCF-84EF-4F3D-BCF7-DC9A33617EC3}"/>
    <hyperlink ref="R148" r:id="rId20" xr:uid="{2C636EB8-F66E-46C5-B12F-77309064942B}"/>
    <hyperlink ref="R149" r:id="rId21" xr:uid="{ACB21778-B756-40DB-9B4A-7239560A21DE}"/>
    <hyperlink ref="R150" r:id="rId22" xr:uid="{82F1B298-4815-4F3F-BB00-EB72AC0987FA}"/>
    <hyperlink ref="R143" r:id="rId23" xr:uid="{DE4F1E62-5742-4510-A77F-8C7294691A27}"/>
    <hyperlink ref="R151" r:id="rId24" display="Montenegro protected Macromycetes" xr:uid="{2D94A9EC-36B6-466A-AAD5-0330F1D90CE4}"/>
    <hyperlink ref="R152" r:id="rId25" xr:uid="{06446B14-4321-4E46-92F9-3FE80C0A475B}"/>
    <hyperlink ref="R157" r:id="rId26" xr:uid="{DD2FF30E-64ED-49A8-9C34-3E690FFE5E4D}"/>
    <hyperlink ref="R153" r:id="rId27" xr:uid="{38C39B44-C3CE-4603-AC92-0E12291A8DB1}"/>
    <hyperlink ref="R154" r:id="rId28" xr:uid="{4235609C-23F8-43A4-8BDA-B021CA7761C0}"/>
    <hyperlink ref="R158" r:id="rId29" xr:uid="{B3CD93B7-2F08-4711-B9F8-2D5910BC5501}"/>
    <hyperlink ref="R159" r:id="rId30" xr:uid="{DC8E36C3-5655-4ED2-88CA-6F15DB08195E}"/>
    <hyperlink ref="R161" r:id="rId31" xr:uid="{44A7B430-4589-4D28-8CCF-4FACF2D432E5}"/>
    <hyperlink ref="R162" r:id="rId32" xr:uid="{F021DAF0-6D7A-4249-9794-3C1C88FF37F6}"/>
    <hyperlink ref="R46" r:id="rId33" xr:uid="{7A27A575-E4F9-4301-8DB0-23088E8EA7B0}"/>
    <hyperlink ref="R21" r:id="rId34" xr:uid="{40D54F46-0C92-4B0F-9056-4C27BC527119}"/>
    <hyperlink ref="R41" r:id="rId35" xr:uid="{EB94ABB8-64AF-4AE2-BCB2-1B154A432ED3}"/>
    <hyperlink ref="R120" r:id="rId36" xr:uid="{9CA81771-0D0D-40F0-ABCD-744F86623700}"/>
    <hyperlink ref="R33" r:id="rId37" xr:uid="{D23A2414-8687-4E71-AA6D-42AE3F32BE5E}"/>
    <hyperlink ref="R2" r:id="rId38" xr:uid="{091CCC9C-913A-4BB6-B572-5E89FC5C90E1}"/>
    <hyperlink ref="R18" r:id="rId39" xr:uid="{B64BA2DE-1B0A-496A-A8DE-D0251013978D}"/>
    <hyperlink ref="R140" r:id="rId40" xr:uid="{4CE22189-3955-49BD-BC1C-BDCA8CB90FBA}"/>
    <hyperlink ref="R28" r:id="rId41" xr:uid="{CE36AF6C-0C26-4F0C-AA08-F2A906F2086B}"/>
    <hyperlink ref="R107" r:id="rId42" xr:uid="{92E228C2-85E8-4A41-9A86-93B16D7481EA}"/>
    <hyperlink ref="R119" r:id="rId43" xr:uid="{44B6E162-37F5-4287-A9A1-7B186D83E8C0}"/>
    <hyperlink ref="R156" r:id="rId44" xr:uid="{9C3CD441-2F11-49D8-90FE-FD9A6692A836}"/>
    <hyperlink ref="R155" r:id="rId45" xr:uid="{96ED18A5-31DA-44D7-9CAE-CE8FB83E99A1}"/>
    <hyperlink ref="R121" r:id="rId46" xr:uid="{2AC203A5-7029-4A76-934E-FAC611068113}"/>
    <hyperlink ref="R163" r:id="rId47" xr:uid="{420D40D9-85E4-4E8D-81AE-B98D70D00E95}"/>
    <hyperlink ref="R164" r:id="rId48" xr:uid="{DBD36CDE-F4A2-4B56-A907-BD4519DC4ABC}"/>
    <hyperlink ref="R165" r:id="rId49" xr:uid="{928E6865-2325-4717-BBA9-69B5456B1641}"/>
    <hyperlink ref="R166" r:id="rId50" xr:uid="{6A86BFCA-A893-4DB8-95CD-1D20990FC0DA}"/>
    <hyperlink ref="R167" r:id="rId51" xr:uid="{A38BDD73-CD37-4725-A95D-48D22F7BD7E1}"/>
    <hyperlink ref="R168" r:id="rId52" xr:uid="{DB58BA4A-CACE-45C4-9E5E-6C36B5B12066}"/>
    <hyperlink ref="R169" r:id="rId53" xr:uid="{3D372C88-DA72-4EF8-A657-E65929CE83FE}"/>
    <hyperlink ref="R170" r:id="rId54" xr:uid="{001BFC0F-1891-4B8D-8721-2FC9A379ED77}"/>
    <hyperlink ref="R171" r:id="rId55" xr:uid="{1A8C887D-41AB-454F-B559-D482FDD04D1E}"/>
    <hyperlink ref="R172" r:id="rId56" xr:uid="{5E88D8A8-26B2-40CA-B2BD-3A29BEA931E8}"/>
    <hyperlink ref="R173" r:id="rId57" xr:uid="{E3F06D87-A211-44A4-80ED-A60A9D91356D}"/>
    <hyperlink ref="R174" r:id="rId58" xr:uid="{4BD2E5F0-A699-4140-831A-6E00CF1E2B8F}"/>
    <hyperlink ref="R175" r:id="rId59" xr:uid="{E2BFF93A-54C6-4423-9E4B-58035AFE00A2}"/>
    <hyperlink ref="R176" r:id="rId60" xr:uid="{907727CD-829F-4430-9CDF-974596D6E0DC}"/>
    <hyperlink ref="R177" r:id="rId61" xr:uid="{237069E3-48BD-46B7-AEAE-3CC6F8160FFD}"/>
    <hyperlink ref="R178" r:id="rId62" xr:uid="{9201963E-78DA-4D15-9ABE-17ED7B7DB01B}"/>
    <hyperlink ref="R179" r:id="rId63" xr:uid="{BE2BE935-91FB-4C27-A6DF-5DF813E4E603}"/>
    <hyperlink ref="R180" r:id="rId64" xr:uid="{692019D3-3178-44DD-9D30-82CD06EBC902}"/>
    <hyperlink ref="R181" r:id="rId65" xr:uid="{B50D1F06-A16A-4A57-9C82-06B942AFAD08}"/>
    <hyperlink ref="R182" r:id="rId66" xr:uid="{27AAFF7F-DE34-4050-8030-048B5926C3B4}"/>
    <hyperlink ref="R183" r:id="rId67" xr:uid="{EE49FD0C-47FA-428E-A4EA-51A5F7F10E72}"/>
    <hyperlink ref="R184" r:id="rId68" xr:uid="{7FFB1B3F-C6C0-4173-9B71-AE676CCC4A13}"/>
    <hyperlink ref="R185" r:id="rId69" xr:uid="{F6DB180C-DD88-434B-AA9A-4DB50DC0AA7A}"/>
    <hyperlink ref="R186" r:id="rId70" xr:uid="{A43FD647-3BAC-4EB1-AAE8-943A7BE83E25}"/>
    <hyperlink ref="R187" r:id="rId71" xr:uid="{62287C91-BE68-4A58-973B-CBB29CB9C566}"/>
    <hyperlink ref="R188" r:id="rId72" xr:uid="{09B75785-19E8-4A1B-8369-9C8A5A007B56}"/>
    <hyperlink ref="R189" r:id="rId73" xr:uid="{D96C8212-3738-4CC9-B8A8-21BF3016E84D}"/>
    <hyperlink ref="R190" r:id="rId74" xr:uid="{66DF6D4B-DEB7-4FA7-9827-5E79DDFA82DB}"/>
    <hyperlink ref="R191" r:id="rId75" xr:uid="{F6225257-BB8B-40BC-961E-0F0490D05420}"/>
    <hyperlink ref="R192" r:id="rId76" xr:uid="{521B720E-BA9E-4D81-AC12-0B48648A508E}"/>
    <hyperlink ref="R193" r:id="rId77" xr:uid="{41967FC7-F73C-41EC-B25F-ADEF90A28DC3}"/>
    <hyperlink ref="R194" r:id="rId78" xr:uid="{E816E707-6F71-4380-B705-BC5332197188}"/>
    <hyperlink ref="R195" r:id="rId79" xr:uid="{E077362D-13B1-45D8-9980-9B8FF0BD6BAF}"/>
    <hyperlink ref="R196" r:id="rId80" xr:uid="{BC911569-2024-4479-86C2-6532FA48FD2F}"/>
    <hyperlink ref="R197" r:id="rId81" xr:uid="{0AFE7D26-DF22-464F-906E-8E51035A0D8B}"/>
    <hyperlink ref="R198" r:id="rId82" xr:uid="{FF379A68-0E6C-498C-9DA8-709FD1C06F50}"/>
    <hyperlink ref="R199" r:id="rId83" xr:uid="{DC0B3EE5-E10F-4F53-A5BE-15CA2C1BB955}"/>
    <hyperlink ref="R200" r:id="rId84" xr:uid="{223E03E4-FAFD-4EEE-AD95-B996D41C68E2}"/>
    <hyperlink ref="R201" r:id="rId85" tooltip="Red list of lichens of Croatia" display="https://www.haop.hr/sites/default/files/uploads/dokumenti/03_prirodne/crvene_knjige_popisi/Crveni_popis_li%C5%A1ajeva_web.pdf" xr:uid="{446002BB-4325-4331-922A-131A2CD901AB}"/>
    <hyperlink ref="R202" r:id="rId86" tooltip="pdf" xr:uid="{CEAB0BB3-5127-498D-AEBB-D17285F76C90}"/>
    <hyperlink ref="R205" r:id="rId87" tooltip="pdf" xr:uid="{F0CD07A9-E61A-4EE8-93A0-C802EB2477B1}"/>
    <hyperlink ref="R206" r:id="rId88" tooltip="pdf" display="https://www.uradni-list.si/files/RS_-2002-082-04055-OB~P003-0000.PDF" xr:uid="{0E219CC2-798D-4773-8570-60A478FF4E4B}"/>
    <hyperlink ref="R207" r:id="rId89" tooltip="pdf" display="https://www.uradni-list.si/files/RS_-2002-082-04055-OB~P004-0000.PDF" xr:uid="{57B33D67-4E8A-4813-AC1D-65A78F1B72F5}"/>
    <hyperlink ref="R208" r:id="rId90" tooltip="pdf" display="https://www.uradni-list.si/files/RS_-2002-082-04055-OB~P005-0000.PDF" xr:uid="{241EDE38-E3E1-4648-BB06-DE8195FFB37C}"/>
    <hyperlink ref="R209" r:id="rId91" tooltip="pdf" display="https://www.uradni-list.si/files/RS_-2002-082-04055-OB~P006-0000.PDF" xr:uid="{23E090C9-7D03-4F45-AE1D-242A787BC4F8}"/>
    <hyperlink ref="R210" r:id="rId92" tooltip="pdf" xr:uid="{F6AC2EB1-DBD0-4DFF-BE6B-7F9D19199DBB}"/>
    <hyperlink ref="R211" r:id="rId93" tooltip="pdf" display="https://www.uradni-list.si/files/RS_-2002-082-04055-OB~P008-0000.PDF" xr:uid="{4441ADFF-4FDB-4593-B35D-9A7FD5B9CFB9}"/>
    <hyperlink ref="R212" r:id="rId94" tooltip="pdf" display="https://www.uradni-list.si/files/RS_-2002-082-04055-OB~P009-0000.PDF" xr:uid="{85866038-1028-4BD5-9956-0CD34928ED72}"/>
    <hyperlink ref="AA202" r:id="rId95" xr:uid="{8F6C11DC-9E52-4EC1-9015-3EB34F984A2B}"/>
    <hyperlink ref="R213" r:id="rId96" tooltip="pdf" display="https://www.uradni-list.si/files/RS_-2002-082-04055-OB~P010-0000.PDF" xr:uid="{98EC9803-BF86-40EF-B026-EDE84061A386}"/>
    <hyperlink ref="R214" r:id="rId97" tooltip="pdf" display="https://www.uradni-list.si/files/RS_-2002-082-04055-OB~P011-0000.PDF" xr:uid="{4B0E440A-626C-43CC-A983-F44FB1D534E1}"/>
    <hyperlink ref="R215" r:id="rId98" tooltip="pdf" display="https://www.uradni-list.si/files/RS_-2002-082-04055-OB~P012-0000.PDF" xr:uid="{9C0D0059-227B-47C2-8748-89A903232034}"/>
    <hyperlink ref="R216" r:id="rId99" tooltip="pdf" display="https://www.uradni-list.si/files/RS_-2002-082-04055-OB~P013-0000.PDF" xr:uid="{4D403FE4-505F-4FFE-8620-24090FBDAD21}"/>
    <hyperlink ref="R217" r:id="rId100" tooltip="pdf" display="https://www.uradni-list.si/files/RS_-2002-082-04055-OB~P014-0000.PDF" xr:uid="{2B0C865F-9F91-4485-89F2-3964CC6C751C}"/>
    <hyperlink ref="R218" r:id="rId101" tooltip="pdf" display="https://www.uradni-list.si/files/RS_-2002-082-04055-OB~P015-0000.PDF" xr:uid="{3EB062AB-5A28-4F1A-AEB7-3401CF9ED6A7}"/>
    <hyperlink ref="R219" r:id="rId102" tooltip="pdf" display="https://www.uradni-list.si/files/RS_-2002-082-04055-OB~P017-0000.PDF" xr:uid="{858E29E2-0F01-4BCF-9E35-00CB2885C3AA}"/>
    <hyperlink ref="R220" r:id="rId103" tooltip="pdf" display="https://www.uradni-list.si/files/RS_-2002-082-04055-OB~P018-0000.PDF" xr:uid="{C268A2F5-9FCE-44B6-A147-73A35F3FC0E0}"/>
    <hyperlink ref="R221" r:id="rId104" tooltip="pdf" display="https://www.uradni-list.si/files/RS_-2002-082-04055-OB~P019-0000.PDF" xr:uid="{C1244161-DCB2-4B33-915F-DCE39185AF14}"/>
    <hyperlink ref="R222" r:id="rId105" tooltip="pdf" display="https://www.uradni-list.si/files/RS_-2002-082-04055-OB~P016-0000.PDF" xr:uid="{DAF39C0F-2E6F-489A-A40E-1C92A7AFB8E3}"/>
    <hyperlink ref="R223" r:id="rId106" tooltip="pdf" display="https://www.uradni-list.si/files/RS_-2002-082-04055-OB~P020-0000.PDF" xr:uid="{42793528-9BF8-4ADB-BE48-CCA35A2947FF}"/>
    <hyperlink ref="R224" r:id="rId107" tooltip="pdf" display="https://www.uradni-list.si/files/RS_-2002-082-04055-OB~P021-0000.PDF" xr:uid="{4148D979-55E4-46B9-9BB1-020FC58D1727}"/>
    <hyperlink ref="R225" r:id="rId108" tooltip="pdf" display="https://www.uradni-list.si/files/RS_-2002-082-04055-OB~P022-0000.PDF" xr:uid="{65199A2C-763D-4F32-A9B9-8EDDA01CA85B}"/>
    <hyperlink ref="R226" r:id="rId109" tooltip="pdf" display="https://www.uradni-list.si/files/RS_-2002-082-04055-OB~P023-0000.PDF" xr:uid="{9C5B9730-CE36-43D0-AC77-EB08886C7B3B}"/>
    <hyperlink ref="R227" r:id="rId110" tooltip="pdf" display="https://www.uradni-list.si/files/RS_-2002-082-04055-OB~P024-0000.PDF" xr:uid="{693F1B23-7EFE-4DA9-8378-02A375E21265}"/>
    <hyperlink ref="R228" r:id="rId111" tooltip="pdf" display="https://www.uradni-list.si/files/RS_-2002-082-04055-OB~P025-0000.PDF" xr:uid="{3056E283-9D65-4B8B-9955-D4FFBA37C401}"/>
    <hyperlink ref="R229" r:id="rId112" tooltip="pdf" display="https://www.uradni-list.si/files/RS_-2002-082-04055-OB~P026-0000.PDF" xr:uid="{9711FDA5-9121-463E-9D16-750E8C2D91E0}"/>
    <hyperlink ref="R230" r:id="rId113" tooltip="pdf" display="https://www.uradni-list.si/files/RS_-2002-082-04055-OB~P027-0000.PDF" xr:uid="{98E904B7-AC90-404E-8146-E034D63BED2D}"/>
    <hyperlink ref="R231" r:id="rId114" tooltip="pdf" display="https://www.uradni-list.si/files/RS_-2002-082-04055-OB~P028-0000.PDF" xr:uid="{6D3A1A57-40ED-4B42-A513-BE85D4215BF1}"/>
    <hyperlink ref="R232" r:id="rId115" tooltip="pdf" display="https://www.uradni-list.si/files/RS_-2002-082-04055-OB~P029-0000.PDF" xr:uid="{B1FB25E8-4476-4735-86A1-DD8428D19C32}"/>
    <hyperlink ref="R233" r:id="rId116" tooltip="pdf" display="https://www.uradni-list.si/files/RS_-2002-082-04055-OB~P030-0000.PDF" xr:uid="{388B9931-36D0-4983-8D3A-780BA851895E}"/>
    <hyperlink ref="R234" r:id="rId117" tooltip="pdf" display="https://www.uradni-list.si/files/RS_-2002-082-04055-OB~P031-0000.PDF" xr:uid="{3DB2868E-E87E-41A2-9AEC-4DE961647B89}"/>
    <hyperlink ref="R235" r:id="rId118" tooltip="pdf" display="https://www.uradni-list.si/files/RS_-2002-082-04055-OB~P032-0000.PDF" xr:uid="{0FF69588-DDB7-4686-AF0B-69EE570E3346}"/>
    <hyperlink ref="R236" r:id="rId119" tooltip="pdf" display="https://www.uradni-list.si/files/RS_-2002-082-04055-OB~P033-0000.PDF" xr:uid="{B8336C45-7C64-4843-95CA-6D02BF825EDB}"/>
    <hyperlink ref="R237" r:id="rId120" tooltip="pdf" display="https://www.uradni-list.si/files/RS_-2002-082-04055-OB~P034-0000.PDF" xr:uid="{C05C0DF2-65BC-4D0E-8FF2-5581ACF38BDD}"/>
    <hyperlink ref="R238" r:id="rId121" tooltip="pdf" display="https://www.uradni-list.si/files/RS_-2002-082-04055-OB~P035-0000.PDF" xr:uid="{5D05B08A-7B80-430F-971F-6333FA78D419}"/>
    <hyperlink ref="R239" r:id="rId122" tooltip="pdf" display="https://www.uradni-list.si/files/RS_-2002-082-04055-OB~P036-0000.PDF" xr:uid="{B4E8D61F-A709-4928-9AB6-04FF430E2B5D}"/>
    <hyperlink ref="R240" r:id="rId123" tooltip="pdf" display="https://www.uradni-list.si/files/RS_-2002-082-04055-OB~P037-0000.PDF" xr:uid="{F6EF6CDC-01C6-4FD3-874D-45354A0BB348}"/>
    <hyperlink ref="R241" r:id="rId124" tooltip="pdf" display="https://www.uradni-list.si/files/RS_-2002-082-04055-OB~P038-0000.PDF" xr:uid="{485536C1-78EA-4C38-8D44-5D8545C50711}"/>
    <hyperlink ref="R242" r:id="rId125" tooltip="pdf" display="https://www.uradni-list.si/files/RS_-2002-082-04055-OB~P039-0000.PDF" xr:uid="{441A5F87-1304-4358-B580-B2E5F1DD417A}"/>
    <hyperlink ref="R243" r:id="rId126" tooltip="pdf" display="https://www.uradni-list.si/files/RS_-2002-082-04055-OB~P040-0000.PDF" xr:uid="{65E28B9A-6E2C-4B8C-9F30-2A8A63A47D40}"/>
    <hyperlink ref="R244" r:id="rId127" tooltip="pdf" display="https://www.uradni-list.si/files/RS_-2002-082-04055-OB~P041-0000.PDF" xr:uid="{03B64765-F480-4AD6-8950-CA09E45ABE06}"/>
    <hyperlink ref="R203" r:id="rId128" tooltip="pdf" display="https://www.uradni-list.si/files/RS_-2002-082-04055-OB~P002-0000.PDF" xr:uid="{C3D8436C-7F38-4159-A339-0124EA576F56}"/>
    <hyperlink ref="AA203" r:id="rId129" xr:uid="{C6F14ED8-D1D6-4910-9437-69489CE9CF48}"/>
    <hyperlink ref="R204" r:id="rId130" tooltip="pdf" xr:uid="{327F717C-6566-4D8F-BCED-1292D8540B9E}"/>
    <hyperlink ref="R6" r:id="rId131" xr:uid="{32A44615-16EC-4A55-8090-9898E1327421}"/>
    <hyperlink ref="R22" r:id="rId132" xr:uid="{7704835A-EDBE-4E73-BE21-33035D339742}"/>
    <hyperlink ref="R23" r:id="rId133" xr:uid="{FAAFC027-D89A-4351-B2F7-0C7A26AC85A3}"/>
    <hyperlink ref="R24" r:id="rId134" xr:uid="{6C311AF0-62A0-4CAD-90D5-D8726E5D66DB}"/>
    <hyperlink ref="R25" r:id="rId135" xr:uid="{8C9A46B5-D903-42FC-85F8-E72AD4B8DB10}"/>
    <hyperlink ref="R26" r:id="rId136" xr:uid="{496D0822-B828-4CCF-B352-16B1B4B43D25}"/>
    <hyperlink ref="R27" r:id="rId137" xr:uid="{64921245-BD86-4682-963B-0EEE0060E7C7}"/>
    <hyperlink ref="R29" r:id="rId138" xr:uid="{9761EC04-7135-4808-A44A-6FA29EC5A5FE}"/>
    <hyperlink ref="R30" r:id="rId139" xr:uid="{1F006052-15F3-450E-AFDB-05D8847C0135}"/>
    <hyperlink ref="R31" r:id="rId140" xr:uid="{A354C534-6E1C-4C98-8D9F-0B5F2D551438}"/>
    <hyperlink ref="R32" r:id="rId141" xr:uid="{16123284-0F7E-4014-B395-2CFEE26295A4}"/>
    <hyperlink ref="R34" r:id="rId142" xr:uid="{4F794341-7EBA-42AA-B139-C608243F76CB}"/>
    <hyperlink ref="R38" r:id="rId143" xr:uid="{47737CB9-4386-4A52-9CBC-E88B68976749}"/>
    <hyperlink ref="R44" r:id="rId144" xr:uid="{9E82C0D3-4B64-4835-8F2E-85B2F65A52A2}"/>
    <hyperlink ref="R245" r:id="rId145" xr:uid="{7F8550E7-9115-4BE5-9AB3-4C650157AE78}"/>
    <hyperlink ref="R246" r:id="rId146" xr:uid="{B95C4B9C-B49D-4DE0-BAB3-643E8C1293F9}"/>
    <hyperlink ref="R247" r:id="rId147" xr:uid="{FD64D9D3-9F3D-4E0D-A68C-416982442595}"/>
    <hyperlink ref="R248" r:id="rId148" xr:uid="{5D89D147-24C3-4F3F-804F-6BDE3E2CDBCF}"/>
    <hyperlink ref="R249" r:id="rId149" xr:uid="{55C3767F-0224-4E3D-92BD-AF1178B6FDA7}"/>
    <hyperlink ref="R250" r:id="rId150" xr:uid="{48628F18-3F8E-4363-A0B3-8D28226D086C}"/>
    <hyperlink ref="R251" r:id="rId151" xr:uid="{E51EC0C3-BC3C-4AE4-8C89-760CB4E1600D}"/>
    <hyperlink ref="R252" r:id="rId152" display="Red list of Italian Vertebrates" xr:uid="{BD1BB3D4-DEB7-429C-BD70-4D8EED6DAF84}"/>
    <hyperlink ref="R253" r:id="rId153" xr:uid="{3CC9644D-7197-451F-B420-594A9CC0BEA2}"/>
    <hyperlink ref="R255" r:id="rId154" display="https://www.iucn.it/pdf/Comitato_IUCN_Lista_Rossa_delle_libellule_italiane_2014.pdf" xr:uid="{F8E89A2C-ABD4-436D-84EF-53F2CE6E6E86}"/>
    <hyperlink ref="R256" r:id="rId155" display="https://www.iucn.it/pdf/Comitato_IUCN_Lista_Rossa_dei_coleotteri_saproxilici_italiani_2014.pdf" xr:uid="{1C50FA16-79E4-4BC5-B673-AA44AA01B1E6}"/>
    <hyperlink ref="R257" r:id="rId156" display="https://www.iucn.it/pdf/Comitato_IUCN_Lista_Rossa_dei_coralli_italiani_2014.pdf" xr:uid="{90ED4F63-5C33-47F3-AB62-89407734779D}"/>
    <hyperlink ref="R258" r:id="rId157" display="https://www.iucn.it/pdf/Comitato_IUCN_Lista_Rossa_delle_farfalle_italiane_2016.pdf" xr:uid="{ED15E036-6DE3-42BA-AA6B-52E4812DCCE4}"/>
    <hyperlink ref="R259" r:id="rId158" display="https://www.iucn.it/pdf/Comitato_IUCN_Lista_Rossa_dei_pesci_ossei_marini_italiani_2017.pdf" xr:uid="{B774105B-E8C2-49BE-A4D3-5954363BBEF6}"/>
    <hyperlink ref="R260" r:id="rId159" display="https://www.iucn.it/pdf/Comitato_IUCN_Lista_Rossa_delle_Api_italiane_minacciate.pdf" xr:uid="{894A9D6C-9C6C-46E9-B281-9BF2C6D6EBD8}"/>
    <hyperlink ref="R261" r:id="rId160" display="https://www.iucn.it/pdf/Comitato_IUCN_Lista_Rossa_della_flora_italiana_policy_species.pdf" xr:uid="{0C7D18F8-9BF2-4877-A820-F8F5E2AF332C}"/>
    <hyperlink ref="R262" r:id="rId161" display="https://www.iucn.it/pdf/LISTAROSSAvol-2-FLORAITALIANA.pdf" xr:uid="{C94A0CC9-0EFE-4EC1-BCAC-D6473AF03D43}"/>
    <hyperlink ref="R263" r:id="rId162" display="https://www.iucn.it/pdf/Lista-Rossa-Uccelli-Nidificanti-2021.pdf" xr:uid="{4333C476-0AB4-44F1-8EAD-364B9A96CAAF}"/>
    <hyperlink ref="R267" r:id="rId163" xr:uid="{7BDEDA64-DC8C-4C51-A8FC-F68848F10C12}"/>
    <hyperlink ref="R268" r:id="rId164" tooltip="Red List of Bees" display="https://www.bafu.admin.ch/bafu/de/home/themen/biodiversitaet/publikationen-studien/publikationen/rote-liste-bienen.html" xr:uid="{81DAD0D0-9B81-4806-94A8-58FC3DE37E96}"/>
    <hyperlink ref="R269" r:id="rId165" tooltip="Red List of Reptiles" display="https://www.bafu.admin.ch/bafu/de/home/themen/biodiversitaet/publikationen-studien/publikationen/rote-liste-reptilien.html" xr:uid="{C52B0C2E-1BAB-4AB7-8BDB-4A2C3C5033D4}"/>
    <hyperlink ref="R270" r:id="rId166" tooltip="Red List of Amphibians" display="https://www.bafu.admin.ch/bafu/de/home/themen/biodiversitaet/publikationen-studien/publikationen/rote-liste-der-gefaehrdeten-arten-der-schweiz--amphibien.html" xr:uid="{A9D319AC-7CE9-464D-8872-34BED5949528}"/>
    <hyperlink ref="R271" r:id="rId167" tooltip="Red List of Mosses" display="https://www.bafu.admin.ch/bafu/de/home/themen/biodiversitaet/publikationen-studien/publikationen/rote-listegefaehrdeten-arten-moose.html" xr:uid="{51820AFC-FAE4-4019-8955-E614D53896DD}"/>
    <hyperlink ref="R272" r:id="rId168" tooltip="Red List of Threatened Species in Switzerland: Fish and Cyclamens" display="https://www.bafu.admin.ch/bafu/de/home/themen/biodiversitaet/publikationen-studien/publikationen/rote-liste-gefaehrdeten-arten-fische-rundmaeuler.html" xr:uid="{94C38E85-B3B4-4938-B478-7442CE203DE2}"/>
    <hyperlink ref="R273" r:id="rId169" tooltip="Red List of Mammals (excluding bats)" display="https://www.bafu.admin.ch/bafu/de/home/themen/biodiversitaet/publikationen-studien/publikationen/rote-listen-saeugetiere.html" xr:uid="{033AB623-28F0-4F12-97EC-992ED6FF9CD7}"/>
    <hyperlink ref="R274" r:id="rId170" tooltip="Red List of Breeding Birds" display="https://www.bafu.admin.ch/bafu/de/home/themen/biodiversitaet/publikationen-studien/publikationen/rote-liste-der-brutvoegel-2021.html" xr:uid="{19AA6680-055F-4908-8181-F02796D13C09}"/>
    <hyperlink ref="R275" r:id="rId171" tooltip="Red list of cicadas" display="https://www.bafu.admin.ch/bafu/de/home/themen/biodiversitaet/publikationen-studien/publikationen/rote-liste-singzikaden.html" xr:uid="{F2745F0E-E9AF-472C-A628-F74B683886AA}"/>
    <hyperlink ref="R276" r:id="rId172" tooltip="Red List of Dragonflies" display="https://www.bafu.admin.ch/bafu/de/home/themen/biodiversitaet/publikationen-studien/publikationen/rote-liste-libellen.html" xr:uid="{A94964A1-57FE-4365-A34B-847A71E3116E}"/>
    <hyperlink ref="R277" r:id="rId173" tooltip="Red List of Vascular Plants" display="https://www.bafu.admin.ch/bafu/de/home/themen/biodiversitaet/publikationen-studien/publikationen/rote-liste-gefaesspflanzen.html" xr:uid="{C126CE92-B735-4F9A-B220-4CA8102D3A22}"/>
    <hyperlink ref="R278" r:id="rId174" tooltip="Red list of jewel beetles, longhorn beetles, rose chafers and scaly beetles" display="https://www.bafu.admin.ch/bafu/de/home/themen/biodiversitaet/publikationen-studien/publikationen/rote-liste-der-kaefer.html" xr:uid="{291706CC-1E69-4DB5-9B2A-C86A6E83F5E1}"/>
    <hyperlink ref="R279" r:id="rId175" tooltip="Red List of Bats" display="https://www.bafu.admin.ch/bafu/de/home/themen/biodiversitaet/publikationen-studien/publikationen/rote-liste-fledermaeuse.html" xr:uid="{F2B873EE-9DEF-45C7-96E0-1612A690277C}"/>
    <hyperlink ref="R280" r:id="rId176" tooltip="Red List of Butterflies and Burnets" display="https://www.bafu.admin.ch/bafu/de/home/themen/biodiversitaet/publikationen-studien/publikationen/rote-liste-tagfalter-und-widderchen.html" xr:uid="{06E261CD-931F-4AEA-A87F-65CE6409291C}"/>
    <hyperlink ref="R281" r:id="rId177" tooltip="Red List of Molluscs (Snails and Mussels)" display="https://www.bafu.admin.ch/bafu/de/home/themen/biodiversitaet/publikationen-studien/publikationen/rote-liste-weichtiere.html" xr:uid="{40C1C80D-99EE-4800-B304-860EEE8E2071}"/>
    <hyperlink ref="R284" r:id="rId178" tooltip="Red lists mayflies, stoneflies, caddisflies" display="https://www.bafu.admin.ch/bafu/de/home/themen/biodiversitaet/publikationen-studien/publikationen/rote-listen-fliegen.html" xr:uid="{86770FB8-1803-45AB-B199-694F0294E7F7}"/>
    <hyperlink ref="R285" r:id="rId179" tooltip="Red List of Stoneweeds" display="https://www.bafu.admin.ch/bafu/de/home/themen/biodiversitaet/publikationen-studien/publikationen/rote-liste-armleuchteralgen.html" xr:uid="{14C58E63-02E7-4CA7-8097-C120FDD16F01}"/>
    <hyperlink ref="R286" r:id="rId180" tooltip="Red List of Endangered Species in Switzerland: Large Mushrooms" display="https://www.bafu.admin.ch/bafu/de/home/themen/biodiversitaet/publikationen-studien/publikationen/rote-liste-grosspilze.html" xr:uid="{3D1E0A97-9E70-4AB9-B647-507383CC7F61}"/>
    <hyperlink ref="R287" r:id="rId181" tooltip="Red List of Endangered Species in Switzerland: Grasshoppers" display="https://www.bafu.admin.ch/bafu/de/home/themen/biodiversitaet/publikationen-studien/publikationen/rote-liste-heuschrecken.html" xr:uid="{7E62E374-B163-44BA-B563-4E05A13487AA}"/>
    <hyperlink ref="R288" r:id="rId182" tooltip="Red List of Threatened Species in Switzerland: Tree and terrestrial lichens" display="https://www.bafu.admin.ch/bafu/de/home/themen/biodiversitaet/publikationen-studien/publikationen/rote-liste-gefaehrdete-arten-baum-erdbewohnende-flechten.html" xr:uid="{511FB8CF-DBFC-4747-8696-58E56A094D8D}"/>
    <hyperlink ref="R289" r:id="rId183" tooltip="Red List of Endangered Species in Switzerland: Ferns and Flowering Plants" display="https://www.bafu.admin.ch/bafu/de/home/themen/biodiversitaet/publikationen-studien/publikationen/rote-liste-gefaehrdeten-arten-farn-und-bluetenpflanzen.html" xr:uid="{3460422F-EEB0-4401-9C60-7355FE66756D}"/>
    <hyperlink ref="R290" r:id="rId184" tooltip="Red lists of endangered animal species in Switzerland" display="https://www.bafu.admin.ch/bafu/de/home/themen/biodiversitaet/publikationen-studien/publikationen/rote-listen-gefaehrdeten-tierarten-schweiz-1994.html" xr:uid="{CB311AE2-89F4-46B5-9628-33DA28B402D6}"/>
    <hyperlink ref="R283" r:id="rId185" tooltip="Red lists mayflies, stoneflies, caddisflies" display="https://www.bafu.admin.ch/bafu/de/home/themen/biodiversitaet/publikationen-studien/publikationen/rote-listen-fliegen.html" xr:uid="{C7EC8B6C-1737-417A-BECF-E3E7A5ACEC16}"/>
    <hyperlink ref="R282" r:id="rId186" tooltip="Red lists mayflies, stoneflies, caddisflies" display="https://www.bafu.admin.ch/bafu/de/home/themen/biodiversitaet/publikationen-studien/publikationen/rote-listen-fliegen.html" xr:uid="{9DDE8517-05BE-4384-BA8D-D4F5BF0E7860}"/>
    <hyperlink ref="R291" r:id="rId187" xr:uid="{1357CCAB-727D-4A9C-B61F-8B7E29949979}"/>
    <hyperlink ref="R292" r:id="rId188" xr:uid="{784DC896-B699-453A-834D-F836813ACC9D}"/>
    <hyperlink ref="R293" r:id="rId189" xr:uid="{4B8224A4-30DF-4786-8673-786584075E9E}"/>
    <hyperlink ref="R294" r:id="rId190" xr:uid="{418E7303-BB38-436B-88C9-86F687B986AD}"/>
    <hyperlink ref="R295" r:id="rId191" xr:uid="{8F2191F4-B0E7-4E2D-BBB7-C18AFEF19C13}"/>
    <hyperlink ref="R298" r:id="rId192" xr:uid="{FC48F50C-5D87-4C04-9295-A3FD6019CF78}"/>
    <hyperlink ref="R296" r:id="rId193" xr:uid="{A38A7413-A405-487C-94E5-CDD782560F07}"/>
    <hyperlink ref="R297" r:id="rId194" xr:uid="{F76F7C6A-DC32-4EC6-BFB4-27F46F6E3C5E}"/>
    <hyperlink ref="R300" r:id="rId195" xr:uid="{AA1CDA2A-F28F-49C6-896B-E50BF9200027}"/>
    <hyperlink ref="R301" r:id="rId196" xr:uid="{60586ADD-9DA0-4646-A291-2154F244E59D}"/>
    <hyperlink ref="R125" r:id="rId197" xr:uid="{7CCA85FB-5B25-4C85-8D9E-ABDB585B64A0}"/>
    <hyperlink ref="R305" r:id="rId198" xr:uid="{B86FFF31-3FCE-493D-BB1D-73973DA8712F}"/>
    <hyperlink ref="R306" r:id="rId199" xr:uid="{E4EDD7C4-1297-4647-999A-F543602AFCE0}"/>
    <hyperlink ref="R307" r:id="rId200" xr:uid="{1BD66CDA-D5A9-418F-A15D-3790373F972C}"/>
    <hyperlink ref="R304" r:id="rId201" xr:uid="{A4E9ECCE-9660-46A1-9F70-4D795B006B31}"/>
    <hyperlink ref="R309" r:id="rId202" xr:uid="{607971E0-FE06-492E-8D94-94FD4CB9EB1B}"/>
    <hyperlink ref="R310" r:id="rId203" xr:uid="{FEE28E71-5E32-4A82-9E31-763D5158443F}"/>
    <hyperlink ref="R54" r:id="rId204" xr:uid="{18784CF6-441D-4541-8A6F-4BEF716EA7A4}"/>
    <hyperlink ref="R311" r:id="rId205" display="Red list of Flora of Canary Islands" xr:uid="{14D25BE1-FEDC-4B05-AEAA-2F9F99845A22}"/>
    <hyperlink ref="R313" r:id="rId206" xr:uid="{3BF47AC4-B051-407C-A08F-3A8EC314869C}"/>
    <hyperlink ref="R314" r:id="rId207" xr:uid="{04C456DA-4CB4-4A37-A2B8-B47FF1212E3D}"/>
    <hyperlink ref="R312" r:id="rId208" display="Red list of Flora of Canary Islands" xr:uid="{2A15E164-D13F-4F17-9762-614F01CAD882}"/>
    <hyperlink ref="R315" r:id="rId209" xr:uid="{D2C61A08-156D-4A6B-B6BF-FC6FA5F73296}"/>
    <hyperlink ref="R316" r:id="rId210" xr:uid="{41E7EEE6-CB96-45C0-BA3F-CF5451F37363}"/>
    <hyperlink ref="R317" r:id="rId211" xr:uid="{E410996B-1769-4FFD-9D4F-F6B992D1E33F}"/>
    <hyperlink ref="R302" r:id="rId212" display="Red list of Spanish Arthropods" xr:uid="{626AEE45-5ED5-4144-947E-3DAFF953D908}"/>
    <hyperlink ref="R303" r:id="rId213" display="Red list of Spanish Molluscs" xr:uid="{EE386EB0-69A5-4857-85B2-FD3ACBEABDBA}"/>
    <hyperlink ref="R319" r:id="rId214" xr:uid="{BDDEAC7E-34BF-4F12-A8DF-274699E0792D}"/>
    <hyperlink ref="R320" r:id="rId215" xr:uid="{64099F4B-3388-4DAE-97BC-CFD6E2402277}"/>
    <hyperlink ref="R321" r:id="rId216" xr:uid="{4BD13AAD-170B-4AF6-B838-BD041234DC51}"/>
    <hyperlink ref="R322" r:id="rId217" xr:uid="{2F209DF5-3FA4-4897-B57A-365AE9F3A8DF}"/>
    <hyperlink ref="R323" r:id="rId218" xr:uid="{47992B43-A861-4AAC-8DDB-AD6F9C29B49E}"/>
    <hyperlink ref="R324" r:id="rId219" xr:uid="{FA1F36E7-2E92-4DF8-ABE7-1978EC1B1AAC}"/>
    <hyperlink ref="R325" r:id="rId220" xr:uid="{0F8765FD-0326-4886-9DF4-D191E212AF27}"/>
    <hyperlink ref="R326" r:id="rId221" xr:uid="{661C07F7-4FF6-4D22-9D05-5A1C31474713}"/>
    <hyperlink ref="R62" r:id="rId222" xr:uid="{E6CC951D-1D63-484E-8646-23EE6DB06ED5}"/>
    <hyperlink ref="R330" r:id="rId223" xr:uid="{B69A3F9F-2AA3-4DF5-810F-DE103B87A0EB}"/>
    <hyperlink ref="R67" r:id="rId224" xr:uid="{380F70A9-0628-4DDD-81D7-9ABE60101350}"/>
    <hyperlink ref="R66" r:id="rId225" xr:uid="{B5AB5BE3-D57F-4851-A129-7663AA2EA71B}"/>
    <hyperlink ref="R331" r:id="rId226" xr:uid="{8FC3547D-DBFC-4557-A64B-347CC4F1F2CB}"/>
    <hyperlink ref="R332" r:id="rId227" xr:uid="{5D3C7D2E-5696-47E8-9BFA-027F8C4D4414}"/>
    <hyperlink ref="R333" r:id="rId228" xr:uid="{35E2A2F2-2353-4D24-9A6A-FCCCC4A0D414}"/>
    <hyperlink ref="R334" r:id="rId229" xr:uid="{7E750CF1-2D22-4847-9AF1-1F3574713314}"/>
    <hyperlink ref="R335" r:id="rId230" xr:uid="{130284F4-5146-49D3-889C-CF317D6A6133}"/>
    <hyperlink ref="R336" r:id="rId231" xr:uid="{6CC2E55B-C3E3-485D-95B8-816979126F0A}"/>
    <hyperlink ref="R337" r:id="rId232" xr:uid="{DE5239AC-9F53-4A8C-A6C9-ABF3C44220DD}"/>
    <hyperlink ref="R338" r:id="rId233" xr:uid="{C42915F7-9B04-4D3F-96F8-7DC79BC260FA}"/>
    <hyperlink ref="R339" r:id="rId234" xr:uid="{56B90504-17EA-4786-83DF-D1F24EB45179}"/>
    <hyperlink ref="R340" r:id="rId235" xr:uid="{E543C1A2-ABFB-478E-89AA-B44388DE053B}"/>
    <hyperlink ref="R341" r:id="rId236" xr:uid="{71369D99-ED99-46FB-80D3-E5014A495335}"/>
    <hyperlink ref="R342" r:id="rId237" xr:uid="{017075C6-8D8E-4C5A-A22C-C14AAC6B088C}"/>
    <hyperlink ref="R343" r:id="rId238" xr:uid="{53EA6135-D09B-40C6-8755-674D650E6614}"/>
    <hyperlink ref="R344" r:id="rId239" xr:uid="{9586CCE2-1AB2-487C-B73E-A15132530641}"/>
    <hyperlink ref="R345" r:id="rId240" xr:uid="{C19DB2B2-D864-4B6F-9FCF-A2BE3D00AA6E}"/>
    <hyperlink ref="R346" r:id="rId241" xr:uid="{0254974E-4385-44B3-93A8-137842C84322}"/>
    <hyperlink ref="R347" r:id="rId242" xr:uid="{A0C62877-66A6-408E-BD86-9C908B7B4628}"/>
    <hyperlink ref="R96" r:id="rId243" xr:uid="{2A8A4D58-070A-4B17-A107-7B4BC16D09FE}"/>
    <hyperlink ref="R348" r:id="rId244" display="Red list of amphibians of Reunion (France)" xr:uid="{013D5E7E-1D7F-4940-B37B-76BD737E39F0}"/>
    <hyperlink ref="R349" r:id="rId245" display="Red list of crustaceans of Reunion (France)" xr:uid="{64ECD2A0-5474-4F31-A464-6B593DC9BEF5}"/>
    <hyperlink ref="R350" r:id="rId246" display="Red list of Mammals of Reunion" xr:uid="{329B0CB3-C7E1-49BD-84EC-256E6455FC30}"/>
    <hyperlink ref="R351" r:id="rId247" display="Red list of Dragonflies of Reunion (France)" xr:uid="{A3597659-9F4A-4D8D-BABB-9BC5831C2FEC}"/>
    <hyperlink ref="R352" r:id="rId248" display="Red list of Birds of Reunion (France)" xr:uid="{36B5D033-78DA-4163-9343-5B191A02BE7A}"/>
    <hyperlink ref="R353" r:id="rId249" xr:uid="{546B4A24-36E6-4410-8592-A9ACA1E6EB89}"/>
    <hyperlink ref="R354" r:id="rId250" xr:uid="{BE30DD92-2B6B-42A4-8694-43F5AEBE540C}"/>
    <hyperlink ref="R355" r:id="rId251" xr:uid="{4C95101A-FA67-4722-B76E-FE63F29CD15F}"/>
    <hyperlink ref="R356" r:id="rId252" xr:uid="{3EA38C65-D5BA-4E0D-98DC-0E62023A4035}"/>
    <hyperlink ref="R357" r:id="rId253" xr:uid="{E7B79F62-F2DF-45AE-999A-DA23E7D82E51}"/>
    <hyperlink ref="R358" r:id="rId254" xr:uid="{6D74470E-A2DE-4C57-B124-6854D56FF1D9}"/>
    <hyperlink ref="R359" r:id="rId255" xr:uid="{1C792D27-78D2-49CD-954F-CD9A0E0AB328}"/>
    <hyperlink ref="R360" r:id="rId256" xr:uid="{EF8C732C-F0F0-42F2-ABC9-D906FBB06EB4}"/>
    <hyperlink ref="R361" r:id="rId257" xr:uid="{AA76D3F6-A6A3-46F0-9D14-E422EDF0CE21}"/>
    <hyperlink ref="R362" r:id="rId258" xr:uid="{96814A4B-0B36-49D9-BE16-8E3A098CD4D7}"/>
    <hyperlink ref="R363" r:id="rId259" xr:uid="{D7FE1B95-D029-44F2-8126-D05985332A1D}"/>
    <hyperlink ref="R364" r:id="rId260" xr:uid="{86B8287A-D712-4A72-8DED-1DE8DDA54D99}"/>
    <hyperlink ref="R365" r:id="rId261" xr:uid="{40447CFB-E7D0-43F0-B23C-BA11BC54CD98}"/>
    <hyperlink ref="R366" r:id="rId262" xr:uid="{8D14D86A-817A-4D2D-BE73-18546D1B518C}"/>
    <hyperlink ref="R367" r:id="rId263" xr:uid="{2E7D0CFD-DD99-4FA3-8BE8-1BB15FB46D81}"/>
    <hyperlink ref="R368" r:id="rId264" xr:uid="{56B36E7A-0B09-4A15-96D4-3F345456770A}"/>
    <hyperlink ref="R369" r:id="rId265" display="Red list of Molluscs of Guadeloupe (France)" xr:uid="{28E428C7-2D85-44FD-A2FB-D8C5B675DF80}"/>
    <hyperlink ref="R370" r:id="rId266" xr:uid="{E38F92A6-E4EE-4B41-B377-1ADB9F551D5D}"/>
    <hyperlink ref="R371" r:id="rId267" xr:uid="{10CC65FA-DF0A-434B-BE88-21F2FADCEE2E}"/>
    <hyperlink ref="R372" r:id="rId268" xr:uid="{08E2B24E-C36D-450A-86D7-03197AF691CC}"/>
    <hyperlink ref="R373" r:id="rId269" xr:uid="{D994C48C-55CF-44F7-B49B-E179766F7CF4}"/>
    <hyperlink ref="R374" r:id="rId270" xr:uid="{32908D71-8646-4613-A289-D27A9DEBD9FF}"/>
    <hyperlink ref="R375" r:id="rId271" xr:uid="{C676E608-25AA-4459-88F0-76AA48476ECE}"/>
    <hyperlink ref="R376" r:id="rId272" xr:uid="{DAAB4FDF-272C-4D13-A4CE-FED63E131BF7}"/>
    <hyperlink ref="R377" r:id="rId273" xr:uid="{4123CC6E-142C-46B5-A79D-1CAA94041AA8}"/>
    <hyperlink ref="R378" r:id="rId274" xr:uid="{A291B192-3F81-404D-823B-6D395ECCB0C4}"/>
    <hyperlink ref="R379" r:id="rId275" xr:uid="{476C6504-66BF-4F28-97E2-BF5EA9B716AB}"/>
    <hyperlink ref="R380" r:id="rId276" xr:uid="{911ED575-8DA8-482D-858B-1A2C0F7C86AF}"/>
    <hyperlink ref="R381" r:id="rId277" xr:uid="{7EA861B0-B0DE-4853-BB6F-B44E7E9D50D7}"/>
    <hyperlink ref="R382" r:id="rId278" xr:uid="{970E5785-AF62-4A65-9403-700C6A453540}"/>
    <hyperlink ref="R383" r:id="rId279" xr:uid="{BAB4941C-D758-4C17-8636-8487EE73487A}"/>
    <hyperlink ref="R384" r:id="rId280" xr:uid="{EA5E0A18-FB6D-417B-B89B-55EC1AD0A05C}"/>
    <hyperlink ref="R385" r:id="rId281" xr:uid="{510243BA-BE15-4D3F-872E-1B8A76856A60}"/>
    <hyperlink ref="R386" r:id="rId282" xr:uid="{E9F432EF-18E8-42E1-8AD4-D2C837E40278}"/>
    <hyperlink ref="R387" r:id="rId283" xr:uid="{2EB9E7CE-9BD0-46D9-8746-1F2CD8FC9D2D}"/>
    <hyperlink ref="R388" r:id="rId284" xr:uid="{0A69132C-115A-4DD3-8885-12FC31BC086B}"/>
    <hyperlink ref="R389" r:id="rId285" xr:uid="{736DAB62-73EC-436C-8D49-CCD5AC96C844}"/>
    <hyperlink ref="R390" r:id="rId286" xr:uid="{E8EFCDB4-A7B7-4968-B4B7-AE667C80FF0E}"/>
    <hyperlink ref="R391" r:id="rId287" xr:uid="{B9F05247-F2DD-4FBC-8169-953F271E4BBE}"/>
    <hyperlink ref="R392" r:id="rId288" xr:uid="{501E1338-7A1E-4F90-97B3-F468BEB6D909}"/>
    <hyperlink ref="R393" r:id="rId289" xr:uid="{8BAAA789-4BEB-45C4-B160-A33A5E3CC86E}"/>
    <hyperlink ref="R394" r:id="rId290" xr:uid="{576C1940-A294-46FE-90B0-8601CB78C275}"/>
    <hyperlink ref="R395" r:id="rId291" xr:uid="{33CEFFF9-A84B-4000-9DE4-ECDF269808B8}"/>
    <hyperlink ref="R396" r:id="rId292" xr:uid="{A345C291-77A9-46CC-BA37-4890F2C32953}"/>
    <hyperlink ref="R397" r:id="rId293" xr:uid="{60819BC4-443A-41B0-B163-8199DCCA7530}"/>
    <hyperlink ref="R398" r:id="rId294" xr:uid="{D6264AB2-46CA-4961-A6E6-245B27ADDFED}"/>
    <hyperlink ref="R399" r:id="rId295" xr:uid="{D35491E2-E727-4FAA-B339-751C452F46B0}"/>
    <hyperlink ref="R400" r:id="rId296" xr:uid="{8CBF7C11-0059-44C5-B002-8E8B40EEBF53}"/>
    <hyperlink ref="R401" r:id="rId297" xr:uid="{1E73C51D-B1EC-4640-AC70-FC37D94F9B2E}"/>
    <hyperlink ref="R402" r:id="rId298" xr:uid="{474A232C-74CA-4D5A-8639-718703426F6F}"/>
    <hyperlink ref="R403" r:id="rId299" xr:uid="{49CFA14C-09A4-4528-8A58-E51381F729DC}"/>
    <hyperlink ref="R404" r:id="rId300" xr:uid="{EEFF9DB8-5B54-42D6-8700-A9323AD10607}"/>
    <hyperlink ref="R405" r:id="rId301" xr:uid="{793DBAAB-6249-481F-A581-DA0FC0891FCF}"/>
    <hyperlink ref="R406" r:id="rId302" xr:uid="{9F522788-6BD5-4EA2-84EE-A8D35A8114D7}"/>
    <hyperlink ref="R407" r:id="rId303" xr:uid="{2620FC6B-1BFB-4FA7-ADED-BCF36E4674FC}"/>
    <hyperlink ref="R408" r:id="rId304" xr:uid="{FCBC7287-6A5C-411F-8086-29FF56D13C43}"/>
    <hyperlink ref="R409" r:id="rId305" xr:uid="{70DCDFEB-6799-4965-9E81-43887CE38C1F}"/>
    <hyperlink ref="R410" r:id="rId306" xr:uid="{70D377A4-CFB7-4F92-81C8-C54F5D19629B}"/>
    <hyperlink ref="R411" r:id="rId307" xr:uid="{746B83AA-2979-40A8-BB5B-BF3A5CF1D9C4}"/>
    <hyperlink ref="R412" r:id="rId308" xr:uid="{EE9A2BA1-863F-4CCF-AE8B-B5732434750D}"/>
    <hyperlink ref="R413" r:id="rId309" xr:uid="{76D5FB56-4684-4D44-919A-8EA3CDB16659}"/>
    <hyperlink ref="R414" r:id="rId310" xr:uid="{60BAC1DA-BFAF-4D49-A906-F5B39D298D10}"/>
    <hyperlink ref="R416" r:id="rId311" xr:uid="{53915273-477F-49CF-8828-291AD08AACC6}"/>
    <hyperlink ref="R415" r:id="rId312" xr:uid="{3324E724-5D0F-4585-8624-697425DF815B}"/>
    <hyperlink ref="R417" r:id="rId313" xr:uid="{1087147D-B412-418A-BE47-8FFEAD924E34}"/>
    <hyperlink ref="R418" r:id="rId314" xr:uid="{B37555EF-95CF-4BCE-9C32-36DD413C5601}"/>
    <hyperlink ref="R419" r:id="rId315" xr:uid="{6711A915-4D28-4204-973D-D1174CD7EC75}"/>
    <hyperlink ref="R420" r:id="rId316" xr:uid="{8A695D58-9EE9-4B58-822C-4CC98513D728}"/>
    <hyperlink ref="R421" r:id="rId317" xr:uid="{62EA01CA-A33D-41A0-890C-1BE8E224D380}"/>
    <hyperlink ref="R422" r:id="rId318" xr:uid="{9D932FFE-D8DC-47E9-9A47-6B36F0B55B78}"/>
    <hyperlink ref="R423" r:id="rId319" xr:uid="{14913AD1-9F7E-45BD-82AC-598DAF04B92C}"/>
    <hyperlink ref="R424" r:id="rId320" display="Red list of  of Bretagne" xr:uid="{EFE9D228-3E45-4E66-9DFD-8C3A5ADA9DB1}"/>
    <hyperlink ref="R425" r:id="rId321" xr:uid="{ED62172F-6DF4-47A0-8EF1-B81EC4A8E27C}"/>
    <hyperlink ref="R426" r:id="rId322" xr:uid="{7CAC8297-8ADC-4A0C-9D20-00F4CB91155C}"/>
    <hyperlink ref="R427" r:id="rId323" xr:uid="{7F6D030C-AC18-46C9-A235-6AC79208CC34}"/>
    <hyperlink ref="R428" r:id="rId324" display="Red list of bats  of Centre region" xr:uid="{696AC0D4-C16B-4A22-863E-F4519B7F1C38}"/>
    <hyperlink ref="R429" r:id="rId325" xr:uid="{B4992A41-8CA9-4653-928F-5E1032A7784D}"/>
    <hyperlink ref="R430" r:id="rId326" xr:uid="{1F4D13D1-0243-403F-8AFA-C1C71AAFA192}"/>
    <hyperlink ref="R431" r:id="rId327" xr:uid="{0438446B-A682-4B47-8961-A0BFFDB706BE}"/>
    <hyperlink ref="R432" r:id="rId328" xr:uid="{522569DF-E6C6-4E56-B5EC-F6E0C6DAB0AA}"/>
    <hyperlink ref="R433" r:id="rId329" xr:uid="{17440E8F-2E28-4399-8259-ACBAFA0C0022}"/>
    <hyperlink ref="R434" r:id="rId330" xr:uid="{5400526B-3F92-4894-8906-D4BC4D20A9B0}"/>
    <hyperlink ref="R435" r:id="rId331" xr:uid="{ED0B8557-19BF-4A8F-B4E6-02BE8A03457A}"/>
    <hyperlink ref="R436" r:id="rId332" xr:uid="{FE842D7E-546E-4266-A8F5-8D1EFF0A01FC}"/>
    <hyperlink ref="R437" r:id="rId333" xr:uid="{F5243303-3CC1-4052-9ECD-D1DA431F6EDA}"/>
    <hyperlink ref="R438" r:id="rId334" xr:uid="{F9C207E8-B500-4A31-A36F-93F1101261EB}"/>
    <hyperlink ref="R439" r:id="rId335" xr:uid="{DDBD62B6-BB07-4820-95A7-23E0DC39A643}"/>
    <hyperlink ref="R440" r:id="rId336" xr:uid="{41FC27AC-7E56-4B0C-87F4-753E369CE496}"/>
    <hyperlink ref="R441" r:id="rId337" xr:uid="{6F43B787-3B8D-47EF-BE66-BF03DC32FFEF}"/>
    <hyperlink ref="R442" r:id="rId338" xr:uid="{ACDCB230-03F8-4AC6-B303-2B55B49D9AC0}"/>
    <hyperlink ref="R443" r:id="rId339" xr:uid="{F61B8B69-B108-4DA8-ABF9-1AA7CA9E520C}"/>
    <hyperlink ref="R444" r:id="rId340" xr:uid="{00B3D927-924C-464E-B5E7-7E75BFDAB478}"/>
    <hyperlink ref="R445" r:id="rId341" xr:uid="{A4B6842F-226B-4B94-A710-934CAD0B2783}"/>
    <hyperlink ref="R446" r:id="rId342" xr:uid="{2BE149C1-2B36-4A38-BB31-2FEAC04BA805}"/>
    <hyperlink ref="R447" r:id="rId343" xr:uid="{E35437AC-C92A-4607-A6EC-2BFA0C36718D}"/>
    <hyperlink ref="R436:R446" r:id="rId344" display="https://www.odonat-grandest.fr/listes-rouges-grand-est-etat-avancement/" xr:uid="{2AE63B54-3163-4BA7-85C9-FDDAF1FA7BED}"/>
    <hyperlink ref="R459" r:id="rId345" xr:uid="{B8766554-18E7-4306-8195-4B5CEDA3B291}"/>
    <hyperlink ref="R460" r:id="rId346" xr:uid="{72C5F9B6-75EB-44E6-A75C-C06F995DA4AF}"/>
    <hyperlink ref="R461" r:id="rId347" xr:uid="{3FCE2A2E-0549-431E-8EBC-00997EF800EA}"/>
    <hyperlink ref="R462" r:id="rId348" xr:uid="{7AECAAB6-B33F-47BD-ACAA-9DFCBA63860B}"/>
    <hyperlink ref="R463" r:id="rId349" xr:uid="{9EFF2972-8764-4084-AA9C-5FC98A5C70A0}"/>
    <hyperlink ref="R467" r:id="rId350" xr:uid="{4E6C5B43-D8F5-414B-B12E-7A745DC0CFAB}"/>
    <hyperlink ref="R470" r:id="rId351" xr:uid="{8BBD98CB-5DC8-4836-B7E2-78DDFCF5571F}"/>
    <hyperlink ref="R471" r:id="rId352" xr:uid="{A3B739DE-D9D2-486D-A85A-FD2FADDC8AB4}"/>
    <hyperlink ref="R472" r:id="rId353" xr:uid="{8716DD86-BBFD-46C0-A5EB-885CBF94BD79}"/>
    <hyperlink ref="R473" r:id="rId354" xr:uid="{A3BB63D6-B7E6-44D4-8747-8CD54E9B01CB}"/>
    <hyperlink ref="R474" r:id="rId355" xr:uid="{8497CA26-5378-4395-8000-95B97A24D3E4}"/>
    <hyperlink ref="R475" r:id="rId356" xr:uid="{B255E496-E95C-4A5F-8DCC-65A1C34F12D0}"/>
    <hyperlink ref="R476" r:id="rId357" xr:uid="{38ED086F-0F7B-4804-B329-39A0F2DF4C41}"/>
    <hyperlink ref="R464" r:id="rId358" xr:uid="{56DB9288-A62E-4B4B-8D7C-BA7F77F03530}"/>
    <hyperlink ref="R455:R456" r:id="rId359" display="Regional red list of orthoptera, stick insects and mantises of Île-de-France" xr:uid="{DA1BE6B1-14A3-4127-B379-885A99FA4112}"/>
    <hyperlink ref="R616" r:id="rId360" display="Regional red list of orthoptera, stick insects and mantises of Île-de-France" xr:uid="{A58AFB2D-C626-4031-81A8-C5132A9CC02C}"/>
    <hyperlink ref="R477" r:id="rId361" xr:uid="{48B4FF7B-FBD4-4B30-B723-3683054D8891}"/>
    <hyperlink ref="R478" r:id="rId362" xr:uid="{94923E5D-966A-466A-A25E-2F3CA1E6D5C5}"/>
    <hyperlink ref="R479" r:id="rId363" xr:uid="{1D5FA4E5-7DFA-42D1-86C9-E2BACE6F00AE}"/>
    <hyperlink ref="R480" r:id="rId364" xr:uid="{A385356E-13ED-421C-AD9E-7521D7272511}"/>
    <hyperlink ref="R484" r:id="rId365" xr:uid="{C09930F2-B9C8-4AB8-88E9-0035B5DC3923}"/>
    <hyperlink ref="R483" r:id="rId366" xr:uid="{E8647A99-C671-4215-9DE8-FACDA9F2DC01}"/>
    <hyperlink ref="R481" r:id="rId367" xr:uid="{DD1421E9-E1CC-4FC6-B0CB-67666E42E6DB}"/>
    <hyperlink ref="R482" r:id="rId368" xr:uid="{E532E442-3BE3-4ED2-9F73-A1D834654756}"/>
    <hyperlink ref="R485" r:id="rId369" xr:uid="{C49743FE-69B8-46A7-950C-35BF4C37532E}"/>
    <hyperlink ref="R486" r:id="rId370" xr:uid="{18247134-2667-46FD-8AA4-A33AC3FA3604}"/>
    <hyperlink ref="R487" r:id="rId371" xr:uid="{23FDD67B-EF59-4F31-BCA9-0F68AB0F3B10}"/>
    <hyperlink ref="R488" r:id="rId372" xr:uid="{97008FC6-AA0B-4435-A19C-30D2624A809E}"/>
    <hyperlink ref="R489" r:id="rId373" xr:uid="{7BA49EF5-48A8-4E2E-98E1-CC3A42B95999}"/>
    <hyperlink ref="R490" r:id="rId374" xr:uid="{EA272272-9D4C-4BAA-8E5F-2CD48794C785}"/>
    <hyperlink ref="R491" r:id="rId375" xr:uid="{8CF3F7BE-FD60-44FC-A111-91E83A9FF4E5}"/>
    <hyperlink ref="R492" r:id="rId376" xr:uid="{D4B50C20-976F-4A87-AE9A-CA47A05B49F3}"/>
    <hyperlink ref="R493" r:id="rId377" xr:uid="{E7537131-2142-474A-8F56-9C66F532BAFA}"/>
    <hyperlink ref="R494" r:id="rId378" display="Regional red list of odonata from Pays de la Loire" xr:uid="{727935E0-A43A-42A9-AE86-16210324D17F}"/>
    <hyperlink ref="R495" r:id="rId379" xr:uid="{C58599D9-B803-4505-931D-C9FC3D369144}"/>
    <hyperlink ref="R496" r:id="rId380" xr:uid="{78862CD0-8E6A-4171-B34F-A6D9F995878D}"/>
    <hyperlink ref="R497" r:id="rId381" xr:uid="{B08E05B2-B030-4BD7-8AE8-4DEE12B0960B}"/>
    <hyperlink ref="R498" r:id="rId382" xr:uid="{A337FA8E-5FE4-412E-838D-24D4B1D37C96}"/>
    <hyperlink ref="R499" r:id="rId383" xr:uid="{5A28A80D-E73B-499E-A070-963090EFFD01}"/>
    <hyperlink ref="R500" r:id="rId384" xr:uid="{505D5DFD-349E-4351-B994-71F150A1E944}"/>
    <hyperlink ref="R501" r:id="rId385" xr:uid="{532F4996-DC77-4674-84C8-7DDD8DC33F78}"/>
    <hyperlink ref="R503" r:id="rId386" xr:uid="{5E42D55A-C271-44E8-9DF7-F0791E8D6FD8}"/>
    <hyperlink ref="R504" r:id="rId387" xr:uid="{50174E6B-1449-4672-8EB7-3B42872AC848}"/>
    <hyperlink ref="R502" r:id="rId388" display="Regional Red List of Breeding, Passing and Wintering Birds of Provence-Alpes-Côte d'Azur" xr:uid="{09F8B5DF-C0E0-4AA9-95DE-CBD38C9AD997}"/>
    <hyperlink ref="R505" r:id="rId389" xr:uid="{D73138DC-6EA6-4AFF-9585-6D0E96AC7017}"/>
    <hyperlink ref="R506" r:id="rId390" xr:uid="{3C755E48-1DF6-4020-AC7E-84F492606855}"/>
    <hyperlink ref="R507" r:id="rId391" xr:uid="{20E07D88-CCB8-454F-9D41-9C0B41EB911D}"/>
    <hyperlink ref="R508" r:id="rId392" xr:uid="{4BDC7D2C-35DA-47D1-AE65-6D1AA912022E}"/>
    <hyperlink ref="R509" r:id="rId393" xr:uid="{52B27622-9224-47D1-A1C7-4FFCD6A5BE2A}"/>
    <hyperlink ref="R510" r:id="rId394" xr:uid="{FB8DB0CE-343D-465F-BCA9-99ADED8B66D3}"/>
    <hyperlink ref="R511" r:id="rId395" xr:uid="{92D93568-EF4B-4981-A134-F55C8C57557C}"/>
    <hyperlink ref="R512" r:id="rId396" xr:uid="{0D5F783A-504A-4485-A5A4-1F31D1AD4647}"/>
    <hyperlink ref="R513" r:id="rId397" xr:uid="{3D1D65AE-A1BD-4F3A-856D-90F6D1BCE117}"/>
    <hyperlink ref="R514" r:id="rId398" xr:uid="{86781251-2CBD-4399-8A31-A5BDE5F9DBE2}"/>
    <hyperlink ref="R515" r:id="rId399" xr:uid="{479D5F7C-D5C1-4866-9D4E-F0EA190EB159}"/>
    <hyperlink ref="R517" r:id="rId400" xr:uid="{C75593DA-6DAF-40FD-BB06-149FFCBDA0B8}"/>
    <hyperlink ref="R516" r:id="rId401" xr:uid="{D320EE53-6411-42D0-AACA-6685FEC6328C}"/>
    <hyperlink ref="R518" r:id="rId402" xr:uid="{97225D38-4B76-4785-A003-B7EF1930E660}"/>
    <hyperlink ref="R519" r:id="rId403" xr:uid="{27D7577B-2695-4D4D-AF6F-946435437F5E}"/>
    <hyperlink ref="R520" r:id="rId404" xr:uid="{FE0544E9-D672-4C62-9E11-DBFE581F13DE}"/>
    <hyperlink ref="R521" r:id="rId405" xr:uid="{891BC617-3690-4D32-A51C-1F2445C229CA}"/>
    <hyperlink ref="R522" r:id="rId406" xr:uid="{266499CE-FCB9-4151-9D74-15C62A627128}"/>
    <hyperlink ref="R523" r:id="rId407" xr:uid="{494E1873-DDFF-4F27-B574-C102D5F695AB}"/>
    <hyperlink ref="R524" r:id="rId408" xr:uid="{1E005B8C-A5F2-4C37-944F-01E2DF4C45D2}"/>
    <hyperlink ref="R525" r:id="rId409" xr:uid="{4426C949-B6CA-40C8-B065-87A7D685BD60}"/>
    <hyperlink ref="R526" r:id="rId410" xr:uid="{DAD61991-212F-4B5E-8D5C-B9A687EE83E6}"/>
    <hyperlink ref="R527" r:id="rId411" xr:uid="{F03164FA-EBFC-4E5F-944F-8B9784BCF1DB}"/>
    <hyperlink ref="R528" r:id="rId412" xr:uid="{06FBF846-7DDC-4B0E-BE40-8CFD34576EB1}"/>
    <hyperlink ref="R529" r:id="rId413" xr:uid="{E4F5F462-DC54-4A35-A043-E99A284031A9}"/>
    <hyperlink ref="R530" r:id="rId414" xr:uid="{12629E26-6D6B-4EF0-9400-541451733C2A}"/>
    <hyperlink ref="R531" r:id="rId415" xr:uid="{BF11B49F-BD52-4859-A398-5D99F32A4984}"/>
    <hyperlink ref="R532" r:id="rId416" xr:uid="{3C98E0FF-71D3-419E-8989-C4912485C63C}"/>
    <hyperlink ref="R533" r:id="rId417" xr:uid="{3A577001-F71E-4169-BE6E-682897EE0E46}"/>
    <hyperlink ref="R534" r:id="rId418" xr:uid="{D0CC2694-716A-4686-B99B-F533BF9AEDAB}"/>
    <hyperlink ref="R535" r:id="rId419" xr:uid="{172155C8-FF7A-4683-9C3B-84456F8DC7CA}"/>
    <hyperlink ref="R536" r:id="rId420" xr:uid="{7193D901-D607-4AC0-B7EE-8BF15CC3F5B4}"/>
    <hyperlink ref="R537" r:id="rId421" xr:uid="{392E82FF-DB74-4C62-AAF3-C948438905D3}"/>
    <hyperlink ref="R538" r:id="rId422" xr:uid="{7CCF136A-0BF2-41F3-A57A-4C59DFB07FE8}"/>
    <hyperlink ref="R539" r:id="rId423" xr:uid="{FE08F2F4-B8EE-4B7D-8AAD-EEEADBD00087}"/>
    <hyperlink ref="R540" r:id="rId424" xr:uid="{896AC829-E5F3-4797-87F0-A8344FAF420C}"/>
    <hyperlink ref="R541" r:id="rId425" xr:uid="{7DB5BEF1-2431-4D17-9EAF-2F4B7A5D9832}"/>
    <hyperlink ref="R542" r:id="rId426" xr:uid="{86DA4982-75C5-45F0-A75B-C098E492EE87}"/>
    <hyperlink ref="R543" r:id="rId427" xr:uid="{46153A83-24FF-4C68-97A5-0FA19F0F6A24}"/>
    <hyperlink ref="R544" r:id="rId428" xr:uid="{231D494B-C946-4A40-BF7F-25B24FC2D43F}"/>
    <hyperlink ref="R545" r:id="rId429" xr:uid="{84A18148-22F0-4BCC-A756-1C04FDD1A3D5}"/>
    <hyperlink ref="R546" r:id="rId430" xr:uid="{407B4AB8-2600-4617-8F52-2FD8D3E0AE0A}"/>
    <hyperlink ref="R547" r:id="rId431" xr:uid="{4E7D8E2C-32F5-4D77-8948-FE390F7F8678}"/>
    <hyperlink ref="R548" r:id="rId432" xr:uid="{183FB1B5-BF7C-4097-A1A0-35297E63FDDE}"/>
    <hyperlink ref="R549" r:id="rId433" xr:uid="{79893C1F-8686-4C5E-8E1D-E6A9F33DC094}"/>
    <hyperlink ref="R550" r:id="rId434" xr:uid="{CC8AAF82-C35B-4134-AC09-09A6F1B13EB7}"/>
    <hyperlink ref="R551" r:id="rId435" xr:uid="{C0F2AE66-23E8-4FD1-B265-166BD6E8A2D8}"/>
    <hyperlink ref="R552" r:id="rId436" xr:uid="{83199D0B-261E-4553-B65D-7569DB6494A0}"/>
    <hyperlink ref="R553" r:id="rId437" xr:uid="{EF62C18E-093A-4B46-A968-87EDF5793014}"/>
    <hyperlink ref="R554" r:id="rId438" xr:uid="{573D50B0-7B64-4047-AB27-DE880F0F3E60}"/>
    <hyperlink ref="R555" r:id="rId439" xr:uid="{0171BE0B-AA79-4417-9D22-D494A87B5D7E}"/>
    <hyperlink ref="R556" r:id="rId440" xr:uid="{415AA529-16E4-4FBE-8F68-F16C6DACED38}"/>
    <hyperlink ref="R557" r:id="rId441" xr:uid="{AFE978E0-2007-4DF9-8B0A-2135F4F1AFDD}"/>
    <hyperlink ref="R558" r:id="rId442" xr:uid="{BC95A481-FBEF-4C4B-8A82-AD093B53A87A}"/>
    <hyperlink ref="R559" r:id="rId443" xr:uid="{F7ABBEBD-D636-49FA-A820-7C6FE6B3BF5D}"/>
    <hyperlink ref="R560" r:id="rId444" xr:uid="{D54049A3-B031-45C4-9182-C6690EE54F76}"/>
    <hyperlink ref="R561" r:id="rId445" xr:uid="{67B571E4-ADF7-491D-A628-5A961B8692ED}"/>
    <hyperlink ref="R562" r:id="rId446" xr:uid="{36FD1025-274C-40F7-8C38-694CF2D5C2D8}"/>
    <hyperlink ref="R563" r:id="rId447" xr:uid="{5B57FC42-E846-4928-A672-3BA6EC317146}"/>
    <hyperlink ref="R564" r:id="rId448" xr:uid="{3E0F48A0-7FF4-4B9A-8954-564B75E05BCC}"/>
    <hyperlink ref="R565" r:id="rId449" xr:uid="{026F39DF-6C51-4680-9AF1-39FBD7117DD2}"/>
    <hyperlink ref="R566" r:id="rId450" xr:uid="{7F90CC5B-8D9D-4D21-9CC3-AA4D2A42205F}"/>
    <hyperlink ref="R567" r:id="rId451" xr:uid="{FA7F6227-7F1B-4A15-86E1-3A51FDECD14F}"/>
    <hyperlink ref="R568" r:id="rId452" xr:uid="{161B7C09-A5BE-4621-A796-86BFE1CBD819}"/>
    <hyperlink ref="R569" r:id="rId453" xr:uid="{3C20EADC-180C-4D7F-B373-D7753DF5C790}"/>
    <hyperlink ref="R570" r:id="rId454" xr:uid="{ACB03518-E83C-4BC9-870C-5895EBEF90B1}"/>
    <hyperlink ref="R571" r:id="rId455" xr:uid="{1D06A495-0497-47CF-9367-E89691906376}"/>
    <hyperlink ref="R572" r:id="rId456" xr:uid="{3F579299-61B8-466D-BFDD-7E2B32CBE44F}"/>
    <hyperlink ref="R573" r:id="rId457" xr:uid="{203E9952-E03E-4A13-BBFB-0BD958D54296}"/>
    <hyperlink ref="R574" r:id="rId458" xr:uid="{806F8438-66BB-40BE-9197-94C20C0B781B}"/>
    <hyperlink ref="R575" r:id="rId459" xr:uid="{54816672-A798-4AD1-9CAD-7F576AA42746}"/>
    <hyperlink ref="R576" r:id="rId460" xr:uid="{40CF8335-6776-4298-8A4A-39A56A7FE401}"/>
    <hyperlink ref="R577" r:id="rId461" xr:uid="{38568F1A-6473-495F-9876-513E677C1249}"/>
    <hyperlink ref="R579" r:id="rId462" xr:uid="{1CB6A042-3DC7-4C59-9A15-C83537A15483}"/>
    <hyperlink ref="R578" r:id="rId463" xr:uid="{D40FA507-ED5E-4550-A4C4-CA1C8557961B}"/>
    <hyperlink ref="R580" r:id="rId464" xr:uid="{1820F0C6-C3E0-4C99-8B3E-C1F9CADC6A80}"/>
    <hyperlink ref="R581" r:id="rId465" xr:uid="{D3FCD911-CB71-4A91-8CEE-6909CE6FD398}"/>
    <hyperlink ref="R582" r:id="rId466" xr:uid="{D221AAEC-5B85-4FF0-8CD6-4114AD7EA8CF}"/>
    <hyperlink ref="R584" r:id="rId467" xr:uid="{0D80633E-A8B9-4D1F-A727-3AA78E7BB6A2}"/>
    <hyperlink ref="R583" r:id="rId468" xr:uid="{FEF2B78F-6B25-471A-8A72-D4EE0908264A}"/>
    <hyperlink ref="R589" r:id="rId469" xr:uid="{AE34A751-1CE2-4F88-BF20-8E78863EB0BF}"/>
    <hyperlink ref="R577:R579" r:id="rId470" display="Red list of Cicadas, Phasmids, Mantids and Libelloides of Poitou-Charentes" xr:uid="{381D7063-22FA-44AF-8B67-19CFBA87E158}"/>
    <hyperlink ref="R585" r:id="rId471" xr:uid="{36C53B76-0FEA-40E7-A9FF-2AB531D01BD2}"/>
    <hyperlink ref="R586" r:id="rId472" xr:uid="{4CF8D4E3-6B40-480F-8206-D6BEAA5CB92A}"/>
    <hyperlink ref="R587" r:id="rId473" xr:uid="{1F4A10B9-9D0A-4758-9B79-31E01A32C79C}"/>
    <hyperlink ref="R588" r:id="rId474" xr:uid="{7995E8A8-C832-4BA0-8B99-3627F6C09C72}"/>
    <hyperlink ref="R593" r:id="rId475" xr:uid="{9A8DC8CE-5AF4-49DF-BE87-B9DE5B27F769}"/>
    <hyperlink ref="R594" r:id="rId476" xr:uid="{9CE2F6F3-C43A-466E-A2B9-30259B3F7BEF}"/>
    <hyperlink ref="R595" r:id="rId477" xr:uid="{BCF3E0FD-38FF-42C0-8811-0E80832C05CA}"/>
    <hyperlink ref="R596" r:id="rId478" xr:uid="{48A74C54-4720-4E5D-A24E-9E11FD228A10}"/>
    <hyperlink ref="R597" r:id="rId479" xr:uid="{5F687472-C4EB-4072-913F-B0ED383528CA}"/>
    <hyperlink ref="R598" r:id="rId480" xr:uid="{48A2C574-DA05-4E32-90D9-707BEFA37673}"/>
    <hyperlink ref="R599" r:id="rId481" xr:uid="{C9E65BFD-FDC8-4035-8233-4B3813E64DE3}"/>
    <hyperlink ref="R600" r:id="rId482" xr:uid="{598EA19A-457C-46BE-B022-11340782632F}"/>
    <hyperlink ref="R601" r:id="rId483" xr:uid="{0A6245A8-8A3B-499E-9DAD-4D02869CDB84}"/>
    <hyperlink ref="R602" r:id="rId484" xr:uid="{3AC30DFF-3855-4340-B39C-F424B53700EC}"/>
    <hyperlink ref="R603" r:id="rId485" xr:uid="{62D6B222-0262-4A7E-BA89-87B2A14F486A}"/>
    <hyperlink ref="R604" r:id="rId486" xr:uid="{147494C1-B8CC-460D-B5EE-588EFB8B2EF8}"/>
    <hyperlink ref="R605" r:id="rId487" xr:uid="{F2F462EB-B300-4130-9783-EB1E92AF5A20}"/>
    <hyperlink ref="R2300" r:id="rId488" xr:uid="{EF5F4613-9553-43E6-ACDC-04CEF7062F19}"/>
    <hyperlink ref="R2301" r:id="rId489" xr:uid="{2EDEE6C3-448A-4049-8E67-C6F3249262CF}"/>
    <hyperlink ref="R2319" r:id="rId490" xr:uid="{4861AA09-0405-4812-8F27-FCE51E38A42D}"/>
    <hyperlink ref="R2320" r:id="rId491" xr:uid="{D5D2A40A-A6BA-4BFC-ABBE-AA9DD14DAE49}"/>
    <hyperlink ref="R2321" r:id="rId492" xr:uid="{5AE226AA-1203-4B4B-873D-FD27F7AAA2C4}"/>
    <hyperlink ref="R2322" r:id="rId493" xr:uid="{D27A2A29-A5B0-4AB1-83DE-9352A924E24C}"/>
    <hyperlink ref="R2323" r:id="rId494" display="Red list of Butterflies of Wallonia, Belgium" xr:uid="{61091309-5412-42A1-A146-5303D1C89396}"/>
    <hyperlink ref="R2324" r:id="rId495" xr:uid="{1AE30036-4A98-408D-9BF0-2B20505B4FB7}"/>
    <hyperlink ref="R2325" r:id="rId496" xr:uid="{58342A10-4DE2-4795-A5D1-9575D3AD0B3A}"/>
    <hyperlink ref="R2326" r:id="rId497" xr:uid="{B1D13B3F-A609-484B-8C3A-824B3AC39F9D}"/>
    <hyperlink ref="R2327" r:id="rId498" xr:uid="{4A4E582E-54D5-4691-B527-D3A08DE7DDBC}"/>
    <hyperlink ref="R2328" r:id="rId499" xr:uid="{1EB0EB03-00D3-4A20-BDE2-91EDCBC4F200}"/>
    <hyperlink ref="R2302" r:id="rId500" xr:uid="{A1600C7D-F434-4932-AB3C-E4931DA40130}"/>
    <hyperlink ref="R2304" r:id="rId501" xr:uid="{D85B22FC-BE4E-4F20-8505-6B29D72D27BA}"/>
    <hyperlink ref="R2305" r:id="rId502" xr:uid="{AB70C20E-DBD1-488D-9670-E14407D5AF07}"/>
    <hyperlink ref="R2307" r:id="rId503" xr:uid="{167D8FEC-F588-4907-B129-1D3DAB70251B}"/>
    <hyperlink ref="R2306" r:id="rId504" xr:uid="{7B4BB52C-4D42-409D-88D2-89F2D7C8AE14}"/>
    <hyperlink ref="R2308" r:id="rId505" xr:uid="{AA55320D-C27A-4D3E-8FB2-5476F8CEA35F}"/>
    <hyperlink ref="R2309" r:id="rId506" xr:uid="{E7F383C3-4C63-4074-A3E8-7D6AD2887BB8}"/>
    <hyperlink ref="R2303" r:id="rId507" xr:uid="{520315B8-CAF3-45FA-8108-7013ACEC4D13}"/>
    <hyperlink ref="R2310" r:id="rId508" xr:uid="{338F7C55-39DD-493B-9B9A-EC21DF87C370}"/>
    <hyperlink ref="R2311" r:id="rId509" xr:uid="{A10A3E62-59F6-4DEC-A703-7A2ED494EB53}"/>
    <hyperlink ref="R2312" r:id="rId510" xr:uid="{416AB5E9-2F30-47FC-93A4-58C6A61CAB13}"/>
    <hyperlink ref="R2313" r:id="rId511" xr:uid="{56B59632-764C-4A59-A44B-0EAB26C9B789}"/>
    <hyperlink ref="R2314" r:id="rId512" xr:uid="{2F580AB9-B4F6-4FBA-8CE2-C214EA835C77}"/>
    <hyperlink ref="R2315" r:id="rId513" xr:uid="{3D0A2509-7E6F-4B99-AD02-5BC375C8E4E4}"/>
    <hyperlink ref="R2316" r:id="rId514" xr:uid="{877976DB-6B4A-426E-B048-0F4C37D1B777}"/>
    <hyperlink ref="R2317" r:id="rId515" xr:uid="{BD0CFC62-E541-428F-B372-235431C5552A}"/>
    <hyperlink ref="R2318" r:id="rId516" xr:uid="{319CE1A6-73C4-49CF-9E05-4D003D883EEB}"/>
    <hyperlink ref="R2329" r:id="rId517" xr:uid="{B25B53A5-0BC8-4F22-8AF6-DC7EDEB852BB}"/>
    <hyperlink ref="R2330" r:id="rId518" xr:uid="{2AC5633E-90F9-410E-A708-993E21E9F994}"/>
    <hyperlink ref="R2331" r:id="rId519" xr:uid="{EC281F3B-7571-484E-8507-46A6F21EEFE2}"/>
    <hyperlink ref="R2332" r:id="rId520" xr:uid="{67CE91F2-928D-485A-88EB-83E86967F2BC}"/>
    <hyperlink ref="R2335" r:id="rId521" display="Red list of Breeding Birds of Luxembourg" xr:uid="{C07D2F78-DB71-4CB3-AD92-A363DF616092}"/>
    <hyperlink ref="R2336" r:id="rId522" xr:uid="{2B23A127-1EB3-42E3-908D-403DFF6731FE}"/>
    <hyperlink ref="R2334" r:id="rId523" xr:uid="{5D50EC80-521A-4E07-928B-2C9F3C6FA2BF}"/>
    <hyperlink ref="R2333" r:id="rId524" xr:uid="{77F645E8-FB09-44CA-81EE-CDB350207831}"/>
    <hyperlink ref="R2337" r:id="rId525" xr:uid="{ECFECF8A-956B-4C3B-9C4C-1A66A93DF83E}"/>
    <hyperlink ref="R2338" r:id="rId526" xr:uid="{04D2B5C7-BF25-4894-83E5-A7C6D1CF4620}"/>
    <hyperlink ref="R2339" r:id="rId527" xr:uid="{941EC00D-5108-48EE-858D-5FF36E74AF9F}"/>
    <hyperlink ref="R2340" r:id="rId528" xr:uid="{FE1F6E50-D4A5-417F-A649-E9F9C211F8EE}"/>
    <hyperlink ref="AA221" r:id="rId529" xr:uid="{2EC3863A-428F-4A4D-A132-13A242599C66}"/>
    <hyperlink ref="R2341" r:id="rId530" xr:uid="{42CBDA6E-AC97-434C-BE3D-DCA03A2F025E}"/>
    <hyperlink ref="R2342" r:id="rId531" xr:uid="{4CB51CF2-402D-4B67-907D-23C0AFDA3138}"/>
    <hyperlink ref="R2344" r:id="rId532" display="Updated Red list of Bees of the Netherlands" xr:uid="{033D1587-523A-404C-AB97-132D934CACB5}"/>
    <hyperlink ref="R2345" r:id="rId533" xr:uid="{32D69D0F-0AD6-4D27-BCC1-CE53748CCE2C}"/>
    <hyperlink ref="R2348" r:id="rId534" display="Red list of Amphibians and Reptiles of the Netherlands 2007" xr:uid="{60CAC1A5-AD5B-4202-B63A-EAB47FFF025D}"/>
    <hyperlink ref="R2351" r:id="rId535" xr:uid="{04EACB91-B282-411F-B93C-0041C2B4C685}"/>
    <hyperlink ref="R2352" r:id="rId536" xr:uid="{116B9000-534D-44E7-935F-4DB2EF0C874D}"/>
    <hyperlink ref="R2353" r:id="rId537" location="Bijlage" xr:uid="{F8108465-F51E-4940-B81B-1CF5CBE4769B}"/>
    <hyperlink ref="R2355" r:id="rId538" location="Bijlage" xr:uid="{500E4CB0-F529-4833-B1E4-4A67BDE85B2A}"/>
    <hyperlink ref="R2356" r:id="rId539" xr:uid="{B790BA81-7352-4C17-8DC1-ACD7E210EBC2}"/>
    <hyperlink ref="R2350" r:id="rId540" xr:uid="{E5DCF256-F94C-4BAB-B79A-E33BFD172C4A}"/>
    <hyperlink ref="R2357" r:id="rId541" xr:uid="{25C3241A-F2F7-47DD-B2FA-6C11F3A1B958}"/>
    <hyperlink ref="R2358" r:id="rId542" xr:uid="{621B05D5-B49A-4AAD-9370-3C3A95D50900}"/>
    <hyperlink ref="R2354" r:id="rId543" location="Bijlage" display="Red list of Mammals of the Netherlands 2024" xr:uid="{3B30DAD4-0E20-4807-A9AE-9417121AC0B4}"/>
    <hyperlink ref="R2359" r:id="rId544" xr:uid="{E61FF4E7-84AA-4093-85A4-51A7F2BEE6C5}"/>
    <hyperlink ref="R2360" r:id="rId545" xr:uid="{71D0C7F3-43FC-4B59-B4B6-E06E9EBECCD5}"/>
    <hyperlink ref="R2361" r:id="rId546" display="Red list of Dragonflies of the Netherlands 2015" xr:uid="{122BC077-C990-43B8-9744-2E7B2C38A230}"/>
    <hyperlink ref="R2362" r:id="rId547" display="Red list of Mosses of the Netherlands 2015" xr:uid="{83C36B21-B22F-49C5-8258-1CC35969CEDD}"/>
    <hyperlink ref="R2363" r:id="rId548" xr:uid="{09BBE58A-36B9-4016-AEA5-1AE8480EB085}"/>
    <hyperlink ref="R2364" r:id="rId549" xr:uid="{9AE7232F-C423-4A4D-85EC-9EF1BC75C3BB}"/>
    <hyperlink ref="R2365" r:id="rId550" xr:uid="{B8545D5B-A080-442F-83FF-B2AC0A318692}"/>
    <hyperlink ref="R2366" r:id="rId551" xr:uid="{4EF4C805-DEA9-4CEC-A1A9-520C086C3AD0}"/>
    <hyperlink ref="R2368" r:id="rId552" xr:uid="{F14C1923-4A11-4718-99F5-9A014AFD9DF7}"/>
    <hyperlink ref="R2367" r:id="rId553" xr:uid="{9AE07E29-B38F-4EDC-A481-D418880F3FA1}"/>
    <hyperlink ref="R2369" r:id="rId554" xr:uid="{7ADE03FB-9F50-4FEB-918B-39FDDF348238}"/>
    <hyperlink ref="R2370" r:id="rId555" xr:uid="{D8F4B680-F90C-45CB-8BF6-11C5F59FE6AE}"/>
    <hyperlink ref="R2371" r:id="rId556" xr:uid="{145CDA25-6F99-4530-944C-3C448D9EEACB}"/>
    <hyperlink ref="R2372" r:id="rId557" xr:uid="{65B19C31-EE83-4450-B951-E8E6C8712336}"/>
    <hyperlink ref="R2375" r:id="rId558" xr:uid="{7F2400F5-ECEE-4DCB-81BC-AFA3901894BD}"/>
    <hyperlink ref="R2376" r:id="rId559" xr:uid="{E19179E9-5699-4B72-8013-6AA5AD21B385}"/>
    <hyperlink ref="R2377" r:id="rId560" xr:uid="{7E1125E4-6DFD-48A1-80CA-DF39B1908958}"/>
    <hyperlink ref="R2378" r:id="rId561" xr:uid="{D819A9A7-5FEF-4E9F-9BF5-D05D1537E408}"/>
    <hyperlink ref="R2373" r:id="rId562" xr:uid="{A527A1B1-91CC-4177-AE5F-2F8BD96D7CEC}"/>
    <hyperlink ref="R2374" r:id="rId563" xr:uid="{EFA75C1E-5E8D-46AD-8BB6-A60DD436D37B}"/>
    <hyperlink ref="R2381" r:id="rId564" display="Red list of Flora and Fauna of Estonia" xr:uid="{0C6F2E1F-0CE5-4E5C-B56E-C43EDC922FD8}"/>
    <hyperlink ref="R2382" r:id="rId565" display="Red list of Flora and Fauna of Estonia" xr:uid="{1C966293-7621-46F4-B052-36C3EDC90DEF}"/>
    <hyperlink ref="R2383" r:id="rId566" xr:uid="{4490F5BA-942C-407F-9F04-DCE587BA3145}"/>
    <hyperlink ref="R2384" r:id="rId567" xr:uid="{867670B1-5CBF-457E-80F5-317FC4F5D254}"/>
    <hyperlink ref="R2379" r:id="rId568" xr:uid="{BE129ED7-6ED9-435C-80F7-147058B0639B}"/>
    <hyperlink ref="R2380" r:id="rId569" xr:uid="{67A8B75C-308B-4899-9F28-DD5E6A12F49B}"/>
    <hyperlink ref="R2385" r:id="rId570" xr:uid="{5CEA0062-2155-497A-AF31-181A807EA569}"/>
    <hyperlink ref="R2386" r:id="rId571" xr:uid="{BEB6B879-6311-494D-BA12-C8A98CD96199}"/>
    <hyperlink ref="R2387" r:id="rId572" xr:uid="{F56D2B35-6FF1-426B-A401-1706986B5962}"/>
    <hyperlink ref="R2388" r:id="rId573" xr:uid="{7F562981-81C9-4511-A627-E6297C25AFF7}"/>
    <hyperlink ref="R2411:R2418" r:id="rId574" display="Red list of Reptiles of Denmark 2010" xr:uid="{9A059181-D32C-4250-A435-68253FF65CC4}"/>
    <hyperlink ref="R2398" r:id="rId575" xr:uid="{218EB1EB-5989-4986-BE94-10339A8B76D4}"/>
    <hyperlink ref="R2420:R2422" r:id="rId576" display="Red list of Denmark 2019" xr:uid="{F8539EC6-91AA-46C5-BFE8-E3B3423EC335}"/>
    <hyperlink ref="R2402" r:id="rId577" xr:uid="{962EB64D-FFF3-42B1-ABCE-D14C868AF3BF}"/>
    <hyperlink ref="R2424:R2426" r:id="rId578" display="Red list of Denmark 1997" xr:uid="{7EBB98F1-E3E9-4E96-9BED-A4D5B16EF9E1}"/>
    <hyperlink ref="R2406" r:id="rId579" xr:uid="{91DE8E41-6987-4194-B002-53D1E238DD63}"/>
    <hyperlink ref="R2428:R2430" r:id="rId580" display="Red list od Flora of Iceland 1996" xr:uid="{EFCF79F9-343E-4571-ABDA-34FD054A4880}"/>
    <hyperlink ref="R2410" r:id="rId581" xr:uid="{E89EC025-A85A-4ED8-BAD9-E93F4F3646FE}"/>
    <hyperlink ref="R2411" r:id="rId582" xr:uid="{F426D115-DE0B-448F-9A33-6EC9EB1BD613}"/>
    <hyperlink ref="R2412" r:id="rId583" xr:uid="{D847F24A-8738-409A-A807-2EFF42B12909}"/>
    <hyperlink ref="R2413" r:id="rId584" xr:uid="{BD520568-613E-45EB-9A79-8E48EB4DEA8D}"/>
    <hyperlink ref="R2414" r:id="rId585" xr:uid="{4CA8FCC7-8A3B-46B7-BC66-172AFD9BC8B5}"/>
    <hyperlink ref="R2436:R2444" r:id="rId586" display="Latvian red data book 2024" xr:uid="{2CAA5F23-6C41-47B0-99F9-F4B5FF259A89}"/>
    <hyperlink ref="R2425" r:id="rId587" display="http://www.iop.krakow.pl/artykuly_1_548.html?wydawnictwo_id=343" xr:uid="{1FFEEB49-0299-4FA2-B983-A78D0D62BBBE}"/>
    <hyperlink ref="R2424" r:id="rId588" display="https://otop.org.pl/naszeprojekty/chronimy/czerwona-lista-ptakow-polski/" xr:uid="{E3AE3830-91D0-46B0-8E71-678AAD6DFB00}"/>
    <hyperlink ref="R2427" r:id="rId589" display="http://www.iop.krakow.pl/artykuly_1_548.html?wydawnictwo_id=61" xr:uid="{66BC5756-2C94-4143-8DB5-A9DD5F09B643}"/>
    <hyperlink ref="R2428" r:id="rId590" xr:uid="{AF1A78CE-CC89-41F2-A222-89A163ACA469}"/>
    <hyperlink ref="R2429" r:id="rId591" xr:uid="{CBB7A894-6654-4772-878E-62812BBC8C3F}"/>
    <hyperlink ref="AA2429" r:id="rId592" display="https://pl.wikipedia.org/wiki/Polska_czerwona_ksi%C4%99ga_zwierz%C4%85t._Bezkr%C4%99gowce" xr:uid="{8D3E7427-4D69-4EBF-8425-EBE4A4FFCBD9}"/>
    <hyperlink ref="R2430" r:id="rId593" xr:uid="{2305A938-5D67-4AE4-BA60-1878599AA191}"/>
    <hyperlink ref="R2431" r:id="rId594" display="http://www.iop.krakow.pl/artykuly_1_548.html?wydawnictwo_id=124" xr:uid="{41C430BF-A5F0-4DBF-9FCF-8728D349394F}"/>
    <hyperlink ref="R2453:R2476" r:id="rId595" location="structure" display="Red list of Vertebrates of Poland 2002" xr:uid="{40F873FB-8FC8-474D-B8A9-26704A5B26C5}"/>
    <hyperlink ref="R2477:R2485" r:id="rId596" location="structure" display="Red list of Vertebrates of Poland 1992" xr:uid="{3BD95A26-AAE9-40C4-B8FC-053361F8A24D}"/>
    <hyperlink ref="R2426" r:id="rId597" location="fullTextFileContent" xr:uid="{4A912D98-FEDF-40F2-93D5-63B1120FF35A}"/>
    <hyperlink ref="R2466" r:id="rId598" xr:uid="{6F60F713-70E7-4509-B95E-2837557D0CE2}"/>
    <hyperlink ref="R2467" r:id="rId599" display="https://www.google.com/url?sa=t&amp;rct=j&amp;q=&amp;esrc=s&amp;source=web&amp;cd=1&amp;ved=2ahUKEwjYwJS057fnAhWTwcQBHUpYDaMQFjAAegQIBBAB&amp;url=https%3A%2F%2Fjournals.umcs.pl%2Fc%2Farticle%2Fdownload%2F5013%2F3598&amp;usg=AOvVaw2Vh5YEXTwe5g_x0zIpx3Vo" xr:uid="{9D0F253C-E25F-4A3C-84BC-0DDFD6555914}"/>
    <hyperlink ref="R2468" r:id="rId60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C9504833-EC7F-4C30-BEE4-60B8918E3C6A}"/>
    <hyperlink ref="R2469" r:id="rId601" display="https://academica.edu.pl/reading/readSingle?cid=12290299&amp;uid=12290075" xr:uid="{ABD3B314-E63B-447A-BC7E-B6D06CFA49CA}"/>
    <hyperlink ref="R2470" r:id="rId602" display="https://www.sbc.org.pl/dlibra/publication/180510/edition/169965/content" xr:uid="{3AEB386D-06C3-47F9-BCCE-FAA6C9A79D51}"/>
    <hyperlink ref="R2471" r:id="rId603" xr:uid="{1B738E77-3AB0-4647-BB73-3B908FE45671}"/>
    <hyperlink ref="R2472" r:id="rId604" xr:uid="{1652AC13-1AF6-47C4-9A71-5E9910B04894}"/>
    <hyperlink ref="R2475" r:id="rId605" xr:uid="{F39ECF4F-A541-40D8-B1CA-3A870F742C19}"/>
    <hyperlink ref="R2474" r:id="rId606" xr:uid="{06A3717E-A156-4D6D-BCE2-429EB1FEB280}"/>
    <hyperlink ref="R2473" r:id="rId607" xr:uid="{6FD5F1FA-878D-4D3F-8678-B77989677288}"/>
    <hyperlink ref="R2476" r:id="rId608" xr:uid="{B6FF7DD4-717D-481F-B46E-D26F5B37ED33}"/>
    <hyperlink ref="R2477" r:id="rId609" display="Red book of Plants of Polish Carpathia" xr:uid="{844BDA33-C150-44EF-8D11-A74E5A81101D}"/>
    <hyperlink ref="R2478" r:id="rId610" xr:uid="{8BB74C21-BE4F-4084-AAF1-912BD7DDF3C8}"/>
    <hyperlink ref="R2479" r:id="rId611" xr:uid="{E358FDDE-1194-4C87-A016-4BC76D0BD28A}"/>
    <hyperlink ref="R2480" r:id="rId612" xr:uid="{47033C0A-0398-47B7-B7C1-3322C998D86E}"/>
    <hyperlink ref="R2482" r:id="rId613" xr:uid="{B8191C73-23AC-461A-878F-B202FD577699}"/>
    <hyperlink ref="R2484" r:id="rId614" xr:uid="{A8EABFA5-8BF2-4D0D-A254-E332653DD426}"/>
    <hyperlink ref="R2481" r:id="rId615" xr:uid="{2EFB65DC-5C1A-471C-8C23-98993A37B489}"/>
    <hyperlink ref="R2485" r:id="rId616" xr:uid="{95C06A18-CCD2-46FD-8C0B-B2D5DB1491EF}"/>
    <hyperlink ref="R2486" r:id="rId617" xr:uid="{5136BF10-84F1-4EC3-823B-05FC42B39495}"/>
    <hyperlink ref="R2487" r:id="rId618" xr:uid="{8B38F75B-B5AB-4BB1-9B55-1E1651E321DB}"/>
    <hyperlink ref="R2490" r:id="rId619" display="Regional Red Lists of Plants of Ukraine" xr:uid="{477EEE43-EF8F-4B02-8520-E2459A0199D8}"/>
    <hyperlink ref="R2488" r:id="rId620" display="Regional Red Lists of Plants of Ukraine" xr:uid="{70FAE865-BB57-4886-9DED-2E37AE56E983}"/>
    <hyperlink ref="R2489" r:id="rId621" display="Regional Red Lists of Plants of Ukraine" xr:uid="{64342E3F-4525-4768-AD18-03A3D6A9C9F5}"/>
    <hyperlink ref="R2491" r:id="rId622" display="Regional Red Lists of Plants of Ukraine" xr:uid="{214A3C3D-EBA2-4C33-81AE-66C261AC2A56}"/>
    <hyperlink ref="R2492" r:id="rId623" display="Regional Red Lists of Plants of Ukraine" xr:uid="{FF393CDC-4020-423F-9BBB-207663C967EE}"/>
    <hyperlink ref="R2493" r:id="rId624" display="Regional Red Lists of Plants of Ukraine" xr:uid="{EF3E8109-AA89-4D4E-B4CF-7A767C648BDE}"/>
    <hyperlink ref="R2494" r:id="rId625" display="Regional Red Lists of Plants of Ukraine" xr:uid="{97DA8A44-3EFB-4C8D-9271-299FD7D863C2}"/>
    <hyperlink ref="R2495" r:id="rId626" display="Regional Red Lists of Plants of Ukraine" xr:uid="{C3145433-CDEB-46BA-9590-CF5931A635DE}"/>
    <hyperlink ref="R2496" r:id="rId627" display="Regional Red Lists of Plants of Ukraine" xr:uid="{26232A7F-05ED-42AA-8DBD-7B64F427154E}"/>
    <hyperlink ref="R2497" r:id="rId628" display="Regional Red Lists of Plants of Ukraine" xr:uid="{0474B17B-BC3A-4EA1-8541-5D2349386DB6}"/>
    <hyperlink ref="R2498" r:id="rId629" display="Regional Red Lists of Plants of Ukraine" xr:uid="{F127ADB0-AA50-4BD3-9DCD-3B7C3247078D}"/>
    <hyperlink ref="R2499" r:id="rId630" display="Regional Red Lists of Plants of Ukraine" xr:uid="{CFBE50BD-947E-4FC0-A2B5-5494C083E73D}"/>
    <hyperlink ref="R2500" r:id="rId631" display="Regional Red Lists of Plants of Ukraine" xr:uid="{42CAE218-933B-4FFC-B869-310CA6E8B410}"/>
    <hyperlink ref="R2501" r:id="rId632" display="Regional Red Lists of Plants of Ukraine" xr:uid="{2F814B40-FB64-416A-BBA1-767B351766DE}"/>
    <hyperlink ref="R2502" r:id="rId633" display="Regional Red Lists of Plants of Ukraine" xr:uid="{89957093-9F55-46BA-A779-DD1824572778}"/>
    <hyperlink ref="R2503" r:id="rId634" display="Regional Red Lists of Plants of Ukraine" xr:uid="{82AE2013-E0FD-4040-8887-4F9387AC1B07}"/>
    <hyperlink ref="R2504" r:id="rId635" display="Regional Red Lists of Plants of Ukraine" xr:uid="{241FA228-D948-4E74-8FDD-4A3AA6956A4B}"/>
    <hyperlink ref="R2505" r:id="rId636" display="Regional Red Lists of Plants of Ukraine" xr:uid="{D08EE844-A8A9-4295-B9D7-B5E83A2EF723}"/>
    <hyperlink ref="R2506" r:id="rId637" display="Regional Red Lists of Plants of Ukraine" xr:uid="{086CD618-DBCB-46BC-9BEC-B6A09F673AAF}"/>
    <hyperlink ref="R2507" r:id="rId638" display="Regional Red Lists of Plants of Ukraine" xr:uid="{D9C66F71-7FB7-42DE-A0CD-CDA3041B8CDD}"/>
    <hyperlink ref="R2508" r:id="rId639" display="Regional Red Lists of Plants of Ukraine" xr:uid="{E7EA659D-C2D9-4EA1-B215-D0022BE262B0}"/>
    <hyperlink ref="R2509" r:id="rId640" display="Regional Red Lists of Plants of Ukraine" xr:uid="{19E46353-6758-412D-A586-CD257E752373}"/>
    <hyperlink ref="R2510" r:id="rId641" display="Regional Red Lists of Plants of Ukraine" xr:uid="{3FC7F844-A89D-417F-BB98-DECC0CB7E4A5}"/>
    <hyperlink ref="R2483" r:id="rId642" xr:uid="{7B63513B-C4A3-4666-9EDB-BB0AD1DCC298}"/>
    <hyperlink ref="R2513" r:id="rId643" xr:uid="{6E47C8CB-672D-44CC-B4F1-331C4B104F85}"/>
    <hyperlink ref="R2514" r:id="rId644" xr:uid="{B98E0E03-F5D8-4AF8-BED5-364A0104A83B}"/>
    <hyperlink ref="R2515" r:id="rId645" xr:uid="{76605885-BF95-48F1-8524-321C2103D610}"/>
    <hyperlink ref="R2516" r:id="rId646" xr:uid="{9EE7320D-F0AE-4ED4-A09A-672C88F4C071}"/>
    <hyperlink ref="R2517" r:id="rId647" xr:uid="{86C602A9-B222-483C-833F-A4107E6D23B2}"/>
    <hyperlink ref="R2518" r:id="rId648" xr:uid="{98FC5F4E-6C33-4336-A420-DC935D3075CE}"/>
    <hyperlink ref="R2519" r:id="rId649" xr:uid="{224FD106-8CDF-4A6E-80E2-00E2CC1E43DD}"/>
    <hyperlink ref="R2520" r:id="rId650" xr:uid="{E1215861-3F86-4DA5-BE0B-CC5CC52351A8}"/>
    <hyperlink ref="R2521" r:id="rId651" xr:uid="{F74B089A-F4CB-47AD-9A9A-98ACF0974D33}"/>
    <hyperlink ref="R2522" r:id="rId652" location="gsc.tab=0" xr:uid="{717666C0-613C-442B-B207-AE08BD48119B}"/>
    <hyperlink ref="R2523" r:id="rId653" location="gsc.tab=0" xr:uid="{BF720F86-4D70-4DF7-9E5E-0847B9D663B8}"/>
    <hyperlink ref="R2524" r:id="rId654" location="gsc.tab=0" xr:uid="{1B4A4786-1983-4344-A609-6C8EE8A8DF94}"/>
    <hyperlink ref="R2525" r:id="rId655" xr:uid="{75565D97-1BBB-4E33-96FA-E99BE0231414}"/>
    <hyperlink ref="R2526" r:id="rId656" xr:uid="{EE8FB5FD-5419-4065-AFC1-48B9E9EDA583}"/>
    <hyperlink ref="R2527" r:id="rId657" xr:uid="{3ACB3B93-AE5D-4FA6-B0A8-92F8F238DCDE}"/>
    <hyperlink ref="R2528" r:id="rId658" xr:uid="{80845362-2894-4AEB-AC8E-50830560A3E5}"/>
    <hyperlink ref="R2529" r:id="rId659" xr:uid="{6916C60A-DDEB-4C42-94A0-8EB38A7B329E}"/>
    <hyperlink ref="R2530" r:id="rId660" xr:uid="{EEAF4409-B5B6-4BDA-A7A1-4A3BE8491E9C}"/>
    <hyperlink ref="R2531" r:id="rId661" location="gsc.tab=0" xr:uid="{4019B501-F04B-458D-9481-EDD972EEC2D0}"/>
    <hyperlink ref="R2532" r:id="rId662" location="gsc.tab=0" xr:uid="{674D80E6-08D9-41BD-97CF-ACC8E1CB4CC1}"/>
    <hyperlink ref="R2533" r:id="rId663" location="gsc.tab=0" xr:uid="{1373A1F9-8B46-4662-9491-7CB270B948E8}"/>
    <hyperlink ref="R2534" r:id="rId664" display="Red list of Cactaceae of Durango, Mexico" xr:uid="{0815DFC7-184E-482B-A26C-8B220D1C837F}"/>
    <hyperlink ref="R2535" r:id="rId665" xr:uid="{35A88740-67B8-4502-8CEB-B264416FA623}"/>
    <hyperlink ref="R2536" r:id="rId666" xr:uid="{D4B0DB51-A770-4681-98B5-6C3946E9BB45}"/>
    <hyperlink ref="R2537" r:id="rId667" xr:uid="{C2F93F0F-CF1F-4555-B05B-25FEF8E2BA26}"/>
    <hyperlink ref="R2538" r:id="rId668" xr:uid="{C7039BAA-F50D-452B-8BA3-5B073CCEA198}"/>
    <hyperlink ref="R2539" r:id="rId669" xr:uid="{98F75264-C167-475B-819A-D125C381AB7E}"/>
    <hyperlink ref="R2541" r:id="rId670" xr:uid="{6ACE366D-65FB-4EB4-B310-A584F6D89D6D}"/>
    <hyperlink ref="R2540" r:id="rId671" xr:uid="{13CB464C-350E-4FEE-A229-009E49DE8CB2}"/>
    <hyperlink ref="R2542" r:id="rId672" xr:uid="{CFFB5084-28BE-4C01-ABB5-F42261DC34D4}"/>
    <hyperlink ref="R2543" r:id="rId673" xr:uid="{48C0832A-5BED-4459-A2F3-6CAA444F4B2D}"/>
    <hyperlink ref="R2544" r:id="rId674" xr:uid="{FC7E2D51-858D-436C-9C42-9E2CF464E2D5}"/>
    <hyperlink ref="R2545" r:id="rId675" xr:uid="{9C113B09-B6D2-48D8-9177-B6FF4CF33FF1}"/>
    <hyperlink ref="R2546" r:id="rId676" xr:uid="{23DF7734-4E4B-4F2B-B46F-416D5C2DED4C}"/>
    <hyperlink ref="R2547" r:id="rId677" xr:uid="{DBA5ABAE-A560-4272-ACEB-030EDF0850E8}"/>
    <hyperlink ref="R2548" r:id="rId678" xr:uid="{C6EBAD7B-B0C8-4B29-AFEB-831756B97133}"/>
    <hyperlink ref="R2549" r:id="rId679" xr:uid="{58EA7533-EA07-453A-A4F7-A232725FAA58}"/>
    <hyperlink ref="R2551" r:id="rId680" xr:uid="{4F181595-F262-4F79-9B36-3F0630C4E711}"/>
    <hyperlink ref="R2552" r:id="rId681" xr:uid="{649BE20E-94E3-4B3E-93AC-0C275BA14D25}"/>
    <hyperlink ref="R2553" r:id="rId682" xr:uid="{A7DF00B8-313E-4CA6-9F5C-181FC23C5934}"/>
    <hyperlink ref="R2554" r:id="rId683" xr:uid="{A7756012-3F19-4F5A-9853-5572C9E508A7}"/>
    <hyperlink ref="R2555" r:id="rId684" xr:uid="{99D32EF4-96DD-419A-88CF-6F5CBFECB0CE}"/>
    <hyperlink ref="R2550" r:id="rId685" xr:uid="{F4D7A132-CB51-4F68-8A60-0455F165B92E}"/>
    <hyperlink ref="R2556" r:id="rId686" xr:uid="{A097CC25-B312-4992-8C2D-3EC06199F768}"/>
    <hyperlink ref="R2557" r:id="rId687" xr:uid="{A3FCF309-EC0B-406E-9DF3-2C0F2398B6E7}"/>
    <hyperlink ref="R2558" r:id="rId688" xr:uid="{B2AE7B46-5ADD-4533-9C57-3AF743998935}"/>
    <hyperlink ref="R2559" r:id="rId689" xr:uid="{64F4A309-BB8C-4242-87AF-F4C9528068AC}"/>
    <hyperlink ref="R2560" r:id="rId690" xr:uid="{631437ED-4F1D-442F-A7E8-71DC8AD0B7E1}"/>
    <hyperlink ref="R2561" r:id="rId691" xr:uid="{C9ED7DFE-4869-4008-9D4C-57B161311898}"/>
    <hyperlink ref="R318" r:id="rId692" display="Red list of Catalonian breeding birds" xr:uid="{CDB77F1B-9B24-48B0-BF62-6797B78AA145}"/>
    <hyperlink ref="R2562" r:id="rId693" xr:uid="{10AAE5A1-E100-4C73-8898-AA0CF5F3D0BF}"/>
    <hyperlink ref="R2579:R2594" r:id="rId694" display="The Complete Checklist of the Birds of the West Indies" xr:uid="{EEE3AB65-1401-4515-829E-C64269B895B1}"/>
    <hyperlink ref="R2564" r:id="rId695" xr:uid="{4F26B7DC-3C18-469C-B337-6B6540859EED}"/>
    <hyperlink ref="R2565" r:id="rId696" xr:uid="{CE2CAF31-BC76-41D0-80EC-6748A58226D2}"/>
    <hyperlink ref="R2566" r:id="rId697" xr:uid="{0606E248-9904-4EF3-B3AC-B4A337105D6B}"/>
    <hyperlink ref="R2567" r:id="rId698" xr:uid="{9E3864FB-693E-4404-B8E5-CFE4F3136679}"/>
    <hyperlink ref="R2570" r:id="rId699" xr:uid="{65CBF1D9-A1E0-4A6E-9FD7-71DDA72FBAF0}"/>
    <hyperlink ref="R2571" r:id="rId700" xr:uid="{7A5CA3EE-B7F1-4115-888F-1E3FC7F988D7}"/>
    <hyperlink ref="R2569" r:id="rId701" xr:uid="{993E6887-AE46-480F-A0EA-0361EC6DB3AB}"/>
    <hyperlink ref="R2568" r:id="rId702" xr:uid="{65F92906-B1F3-44DB-A93F-988216B48B13}"/>
    <hyperlink ref="R2572" r:id="rId703" xr:uid="{1BF4175D-2713-4595-B1F3-F76E7DBDA575}"/>
    <hyperlink ref="R2573" r:id="rId704" xr:uid="{FABE1115-EAEB-4E73-B7DA-ED80DA17FA72}"/>
    <hyperlink ref="R2574" r:id="rId705" xr:uid="{E3461A22-EEEF-41AD-9787-400A9114387D}"/>
    <hyperlink ref="R2575" r:id="rId706" xr:uid="{F0DBF3A2-3BDA-4023-B59F-45FF984B8114}"/>
    <hyperlink ref="R2576" r:id="rId707" xr:uid="{B702D1B4-E227-402C-9A13-B629540DDE17}"/>
    <hyperlink ref="R2577" r:id="rId708" xr:uid="{8C89DEE5-FA53-49A2-BF1B-59AEB2313832}"/>
    <hyperlink ref="R2609:R2613" r:id="rId709" display="Red list of Honduras, 2022" xr:uid="{5CD3CF6A-EBB5-4833-B4C0-77C59E968442}"/>
    <hyperlink ref="R2583" r:id="rId710" xr:uid="{D3FF4590-7EEF-45E9-9E01-96350C707555}"/>
    <hyperlink ref="R2584" r:id="rId711" xr:uid="{0D9D6E99-15DF-4CFF-8FC6-5874BB646B42}"/>
    <hyperlink ref="R2585" r:id="rId712" xr:uid="{0E2C15BB-9085-4222-96D2-739412E78FE6}"/>
    <hyperlink ref="R2587" r:id="rId713" xr:uid="{67C3F2BF-EFB1-40AC-A3D0-AAEB10C46356}"/>
    <hyperlink ref="R2588" r:id="rId714" display="Red book of Flora of Bolivia, Volume 2 - Eastern Lowlands" xr:uid="{32B9ED11-84DA-4CAE-9C92-9AF8D3E05FB5}"/>
    <hyperlink ref="R2586" r:id="rId715" xr:uid="{D9235025-1EAC-4B4F-95A5-DBCA31B708EE}"/>
    <hyperlink ref="R2589" r:id="rId716" xr:uid="{E27FFE97-FF92-424D-9341-75C2B38F8C06}"/>
    <hyperlink ref="R2590" r:id="rId717" xr:uid="{7830BA78-90CB-4B4B-98AF-5A993548F62B}"/>
    <hyperlink ref="R2593" r:id="rId718" xr:uid="{C85240E4-0067-4E6F-BBB4-4C6214FE2B80}"/>
    <hyperlink ref="R2594" r:id="rId719" xr:uid="{F3476FD0-E3FC-4B0B-B66C-F662E9D622CA}"/>
    <hyperlink ref="R2592" r:id="rId720" xr:uid="{BCE3E5A2-3485-4BBA-9785-20004338A587}"/>
    <hyperlink ref="R2595" r:id="rId721" xr:uid="{48B1BABE-7BC6-4691-BAC6-84D1C5942D3B}"/>
    <hyperlink ref="R2596" r:id="rId722" xr:uid="{56F6535D-17F5-4134-8EF0-0E45E42B1207}"/>
    <hyperlink ref="R2591" r:id="rId723" xr:uid="{053DFA00-F955-413E-9701-8295EA4AA8B9}"/>
    <hyperlink ref="R2597" r:id="rId724" xr:uid="{179C4B8B-3307-4B56-99A3-3792DEA66AD2}"/>
    <hyperlink ref="R2599" r:id="rId725" xr:uid="{0FD01BDE-8FB3-46A7-AE27-02B946D2134F}"/>
    <hyperlink ref="R2598" r:id="rId726" xr:uid="{BDE56EC7-17C2-4150-9B7A-8457E341797D}"/>
    <hyperlink ref="R2600" r:id="rId727" xr:uid="{11747C13-4C18-4415-803F-4EA8B2AE0A99}"/>
    <hyperlink ref="R2601" r:id="rId728" xr:uid="{DB1FC26D-6DF0-4D73-9270-18040D348E26}"/>
    <hyperlink ref="R2602" r:id="rId729" xr:uid="{CF14CF0A-22AF-430E-AA84-C53199E8559D}"/>
    <hyperlink ref="R2603" r:id="rId730" xr:uid="{FDBEC66F-BBA4-4BE6-8E7B-5A780126A5DB}"/>
    <hyperlink ref="R1017" r:id="rId731" xr:uid="{25BC2261-D913-4A27-9E41-E8F478EB7073}"/>
    <hyperlink ref="R1018" r:id="rId732" xr:uid="{6F65E04F-E75C-444D-9874-2312C5444A92}"/>
    <hyperlink ref="R1080" r:id="rId733" xr:uid="{751FF181-09B0-4A92-91F9-A746DDB887EE}"/>
    <hyperlink ref="R2604" r:id="rId734" xr:uid="{76E0A11E-390C-4D5D-B18A-5AD5A0BEE62D}"/>
    <hyperlink ref="R2605" r:id="rId735" xr:uid="{FF2BC3A8-D334-4956-BA5D-D6BAECE4DD19}"/>
    <hyperlink ref="R2606" r:id="rId736" xr:uid="{5196F577-A055-4630-B1F8-D425213CCCD8}"/>
    <hyperlink ref="R2607" r:id="rId737" tooltip="Red Book of Marine Invertebrates of Colombia" display="https://www.minambiente.gov.co/wp-content/uploads/2021/10/Libro-Rojo-de-Invertebrados-Marinos-de-Colombia.pdf" xr:uid="{6AE17F62-41BF-4BC4-AADD-4E3EFE53D2D4}"/>
    <hyperlink ref="R2609" r:id="rId738" tooltip="Red Book of Freshwater Crabs of Colombia" xr:uid="{47326063-D619-49D5-9032-1C77FA59D82B}"/>
    <hyperlink ref="R2610" r:id="rId739" tooltip="Red Book of Terrestrial Invertebrates of Colombia" display="https://www.minambiente.gov.co/wp-content/uploads/2021/10/Libro-Rojo-de-los-Invertebrados-terrestres-de-Colombia.pdf" xr:uid="{975EDAAA-5259-4C16-9694-0F8440717A6B}"/>
    <hyperlink ref="R2611" r:id="rId740" tooltip="Red Book of Freshwater Fish of Colombia" display="https://www.minambiente.gov.co/wp-content/uploads/2021/10/Libro-Rojo-de-Peces-Dulceacui%CC%81colas-de-Colombia.pdf" xr:uid="{39431FBA-B80B-4000-9969-A9A8AB891051}"/>
    <hyperlink ref="R2612" r:id="rId741" tooltip="Red Book of Marine Fishes of Colombia 2017" display="https://www.minambiente.gov.co/wp-content/uploads/2021/10/Libro-Rojo-de-Peces-Marinos-de-Colombia.pdf" xr:uid="{81B3459A-040D-4842-A41D-74BF9EC18340}"/>
    <hyperlink ref="R2613" r:id="rId742" tooltip="Red Book of Phanerogamic Plants of Colombia" display="https://www.minambiente.gov.co/wp-content/uploads/2021/10/Libro-Rojo-de-Plantas-Fanero%CC%81gamas-de-Colombia.pdf" xr:uid="{546DB92E-2E86-40C6-86FE-CFEE901BB2D9}"/>
    <hyperlink ref="R2620" r:id="rId743" tooltip="Red Book of Reptiles of Colombia" display="https://www.minambiente.gov.co/wp-content/uploads/2021/10/Libro-Rojo-de-Reptiles-de-Colombia-2015.pdf" xr:uid="{11C2ED6E-5F08-48D7-BAE4-00EA7547933B}"/>
    <hyperlink ref="R2615" r:id="rId744" xr:uid="{CBE83ED8-DDBE-4F09-B9FA-36476CAC255F}"/>
    <hyperlink ref="R2614" r:id="rId745" xr:uid="{8642BE33-0940-43DC-A848-A2681D2B7513}"/>
    <hyperlink ref="R2616" r:id="rId746" display="Red Book of Plants of Colombia, Vol.4, " xr:uid="{A42CDD97-83CE-4A2B-9160-63417399F15B}"/>
    <hyperlink ref="R2617" r:id="rId747" display="Red Book of Plants of Colombia, Vol.4, " xr:uid="{8CB5EC10-6F4F-4FA5-B658-61CD72AAA901}"/>
    <hyperlink ref="R2618" r:id="rId748" display="Red Book of Plants of Colombia, Vol.4, " xr:uid="{26C1C238-774C-4090-9237-D16B570B6F04}"/>
    <hyperlink ref="R2619" r:id="rId749" display="Red Book of Plants of Colombia, Vol.4, " xr:uid="{EFEF6A08-58BD-4292-8503-B75B381F644F}"/>
    <hyperlink ref="R2621" r:id="rId750" xr:uid="{F7D058F4-7BA2-4500-B11B-337E337136C7}"/>
    <hyperlink ref="R2608" r:id="rId751" tooltip="Red Book of Marine Invertebrates of Colombia" display="Red Book of Marine Invertebrates of Colombia" xr:uid="{E748EBD5-DD3D-4E03-B510-E3BA3A1A64F4}"/>
    <hyperlink ref="R1188" r:id="rId752" xr:uid="{7605A834-50AE-44E7-85F8-EF32269F8647}"/>
    <hyperlink ref="R738" r:id="rId753" xr:uid="{16806037-9166-446B-A66F-E3D048F1D5D3}"/>
    <hyperlink ref="AA738" r:id="rId754" location="red%20list" xr:uid="{4392E160-86A4-4300-BA23-709353A6032D}"/>
    <hyperlink ref="R2626" r:id="rId755" xr:uid="{266D90F8-D72A-4D23-9FC5-42DBC3DF07A0}"/>
    <hyperlink ref="R2627" r:id="rId756" xr:uid="{E6D25C5E-D7F2-41F1-88C0-B84F1C83EA63}"/>
    <hyperlink ref="R2628" r:id="rId757" xr:uid="{92EAD554-1AEA-4E8A-9F9B-D00E5877EBEA}"/>
    <hyperlink ref="R2629" r:id="rId758" xr:uid="{3CBB113D-9FB1-4B39-895D-56C8EDBBC4FB}"/>
    <hyperlink ref="R2630" r:id="rId759" xr:uid="{31859642-3B38-4654-9442-F9A9AEF6F2A2}"/>
    <hyperlink ref="R2631" r:id="rId760" xr:uid="{04967FCC-5655-4B12-8898-F6262E486A55}"/>
    <hyperlink ref="R2632" r:id="rId761" xr:uid="{E72D6EC7-8F1F-446A-A4B0-19B67D55EF94}"/>
    <hyperlink ref="R2633" r:id="rId762" display="Red List of Mammals of Ecuador" xr:uid="{C1DB3F19-6397-4EFF-B3E8-490FF60B2039}"/>
    <hyperlink ref="R2634" r:id="rId763" xr:uid="{246CA95A-4363-4E81-9142-7C5181A9213B}"/>
    <hyperlink ref="R2635" r:id="rId764" xr:uid="{E377B442-7865-439A-972D-9603F0974D34}"/>
    <hyperlink ref="R2511" r:id="rId765" xr:uid="{5E9E41D3-5DE8-46A2-9A40-06F79B943D57}"/>
    <hyperlink ref="R2512" r:id="rId766" xr:uid="{B249BD06-C693-4D00-B8FC-6DC631452DAC}"/>
    <hyperlink ref="R2636" r:id="rId767" xr:uid="{5DCD30A8-9AD2-4EA6-86B4-EC1A780835B3}"/>
    <hyperlink ref="R2637" r:id="rId768" xr:uid="{DAE57322-D398-4D50-AB80-887F654F3B4F}"/>
    <hyperlink ref="R2638" r:id="rId769" xr:uid="{960C9639-7D17-4205-A656-7C7FBBF73202}"/>
    <hyperlink ref="R2622" r:id="rId770" xr:uid="{1FB7FA21-F67D-46A8-A294-C9C115C27EE6}"/>
    <hyperlink ref="R2623" r:id="rId771" xr:uid="{1631171F-483A-4B56-AD34-A4AE0CCD4A88}"/>
    <hyperlink ref="R2624" r:id="rId772" xr:uid="{68369EED-A430-4063-A7CB-A43A446CCA44}"/>
    <hyperlink ref="R2625" r:id="rId773" xr:uid="{CF8008B8-C6F5-4083-AE48-ACB9DAD4E4C1}"/>
    <hyperlink ref="R2667" r:id="rId774" xr:uid="{AD6B7AEC-311C-42B2-A8C5-F53263BE6B3B}"/>
    <hyperlink ref="R2668" r:id="rId775" xr:uid="{2B156660-2131-434C-8A1E-923E5598F3BB}"/>
    <hyperlink ref="R2640" r:id="rId776" location="librorojo2000" xr:uid="{ED1EA80B-DE84-4611-853A-C7A548CAC879}"/>
    <hyperlink ref="R2643" r:id="rId777" xr:uid="{45752FCE-4999-4A2E-BDB6-6933FAEECB94}"/>
    <hyperlink ref="R1345" r:id="rId778" xr:uid="{D7837D39-BD20-49DF-9BBF-0D79846AE299}"/>
    <hyperlink ref="R1409" r:id="rId779" xr:uid="{525F457F-8FF6-4D04-BE85-E7A92AEA9CF3}"/>
    <hyperlink ref="R1410" r:id="rId780" xr:uid="{9239D02C-C1A5-489F-8FBE-9F9D5C44AF7C}"/>
    <hyperlink ref="R2649" r:id="rId781" xr:uid="{B37F2E36-DCAA-4B76-8403-75111691EDF5}"/>
    <hyperlink ref="R2648" r:id="rId782" xr:uid="{E7C5230F-1D02-423A-AC33-AFCEB9E226F6}"/>
    <hyperlink ref="R2647" r:id="rId783" xr:uid="{E03967AB-42CB-465F-80C1-335D504C7E05}"/>
    <hyperlink ref="R2646" r:id="rId784" display="Red list of Argentinian Birds 2015" xr:uid="{DCE664AC-A2EC-4C15-99D7-3B71919A1FA5}"/>
    <hyperlink ref="R2645" r:id="rId785" xr:uid="{21727406-FD3C-41D8-8082-2E14559616E6}"/>
    <hyperlink ref="R2644" r:id="rId786" xr:uid="{DABF601F-3518-4715-83D6-B61DE1CE88ED}"/>
    <hyperlink ref="R2650" r:id="rId787" xr:uid="{DB48BB90-E143-455D-B41D-621A0D78F3AB}"/>
    <hyperlink ref="R2651" r:id="rId788" xr:uid="{07E51FE1-8165-475D-8145-1C7CDF5B589D}"/>
    <hyperlink ref="R2652" r:id="rId789" xr:uid="{ABB98DE2-102F-41C5-8B74-A8F79AD2BC6D}"/>
    <hyperlink ref="R2653" r:id="rId790" xr:uid="{4365E376-D5D0-40BF-900D-32D5572EA17E}"/>
    <hyperlink ref="R1413" r:id="rId791" xr:uid="{9EE665F8-B3E0-4936-81F2-E2F139B42F94}"/>
    <hyperlink ref="R1408" r:id="rId792" xr:uid="{00551291-C9BD-432B-BC1F-CED763EC1A9D}"/>
    <hyperlink ref="R1366" r:id="rId793" xr:uid="{3FC1F597-3BCA-483B-9B8B-74B66947D75E}"/>
    <hyperlink ref="R1381" r:id="rId794" xr:uid="{80DBBC71-FD95-4FDD-80D4-89FBD10F6E1A}"/>
    <hyperlink ref="R1379" r:id="rId795" xr:uid="{6DA9B02C-AD8D-41BC-A496-AF551FAE54A4}"/>
    <hyperlink ref="R1382" r:id="rId796" xr:uid="{8BC11F9D-6CCA-4C5F-B73F-A322F8A143E6}"/>
    <hyperlink ref="R1383" r:id="rId797" xr:uid="{5C30F56F-2C2A-4D76-BC1D-FB1DD1D0564B}"/>
    <hyperlink ref="R1539" r:id="rId798" xr:uid="{5F476723-3E6D-4FCC-9F6A-66E4A19FF15F}"/>
    <hyperlink ref="R2654" r:id="rId799" xr:uid="{34A6EFEF-5A54-4238-A489-B4FA23C45C5F}"/>
    <hyperlink ref="R2655" r:id="rId800" xr:uid="{986E4C62-1EEA-42A7-A2A8-9C7468EBD083}"/>
    <hyperlink ref="R2656" r:id="rId801" xr:uid="{809CBF3D-83E4-4149-86F0-393E512FF46F}"/>
    <hyperlink ref="R2657" r:id="rId802" xr:uid="{535274A8-90B0-4B3A-8A40-E568059F6202}"/>
    <hyperlink ref="R2658" r:id="rId803" xr:uid="{3934996D-A6BA-4A77-BC80-79CF608450A5}"/>
    <hyperlink ref="R2661" r:id="rId804" xr:uid="{D147988B-831C-452A-B5F7-39B9C40A0D25}"/>
    <hyperlink ref="R2660" r:id="rId805" xr:uid="{AF423120-52AE-411C-BB7C-59D829BF6F68}"/>
    <hyperlink ref="R2662" r:id="rId806" display="Red list of Amphibians and Reptiles of Uruguya" xr:uid="{1393FDD1-DC79-4F33-B500-B90D297F973A}"/>
    <hyperlink ref="R2663" r:id="rId807" display="Red list of Amphibians and Reptiles of Uruguya" xr:uid="{E468E50F-C51E-4022-9895-B1A10D9279A7}"/>
    <hyperlink ref="R2666" r:id="rId808" xr:uid="{3B0A423D-A3FF-4AEA-A6B0-049A291C3246}"/>
    <hyperlink ref="R2664" r:id="rId809" xr:uid="{3DA89C35-2167-44B2-A136-EECECDB14BC1}"/>
    <hyperlink ref="R2665" r:id="rId810" xr:uid="{0629FBF7-067A-4284-A5D4-CD0F12A9B96F}"/>
    <hyperlink ref="R2669" r:id="rId811" xr:uid="{C6A4ACA2-D98A-4912-B383-E6CBD99A6072}"/>
    <hyperlink ref="R2670" r:id="rId812" xr:uid="{1E8DCD96-6710-4BF8-8154-CE87940002D7}"/>
    <hyperlink ref="R2671" r:id="rId813" xr:uid="{666F8ED5-9E29-4D60-8652-40312538CBE5}"/>
    <hyperlink ref="R2672" r:id="rId814" xr:uid="{B394A514-EDE6-40E3-AABA-F3001384E1CB}"/>
    <hyperlink ref="R2673" r:id="rId815" xr:uid="{3576660C-B9D6-4AB3-9A21-1888E60D1C88}"/>
    <hyperlink ref="R2677" r:id="rId816" xr:uid="{71068F4E-53E2-4883-B4BA-A12CF7CF1CF7}"/>
    <hyperlink ref="R2674" r:id="rId817" xr:uid="{0B66E47E-B880-4340-BC53-BE2DDBC5FDA3}"/>
    <hyperlink ref="R2675" r:id="rId818" display="National Biodiversity Strategy and Action Plan 2007 " xr:uid="{60C76A4A-EE67-4D6F-AF42-93853855789E}"/>
    <hyperlink ref="R2676" r:id="rId819" display="National Biodiversity Strategy and Action Plan 2007 " xr:uid="{C37DFF59-B83F-4752-8965-2BB789C0E503}"/>
    <hyperlink ref="R2678" r:id="rId820" xr:uid="{B97BF35A-0EDC-436B-AB20-BDE662018CF9}"/>
    <hyperlink ref="R2679" r:id="rId821" display="Checklist of Rhodophyta of Cameroon" xr:uid="{CEA4F450-B5EF-46BB-80C5-7F8DA1EFB1FE}"/>
    <hyperlink ref="R2680" r:id="rId822" location=".YgaENt_P1aS" xr:uid="{04DDB222-5F34-48EE-BCA3-3C5EEF786D31}"/>
    <hyperlink ref="R2682" r:id="rId823" location=".YgaENt_P1aS" xr:uid="{87E2A394-C1CE-4DE9-BBE7-AB019E71C91A}"/>
    <hyperlink ref="R2683" r:id="rId824" xr:uid="{2AE287D8-CEB8-4308-86D8-FEA2EB0D0427}"/>
    <hyperlink ref="R2684" r:id="rId825" xr:uid="{075BFD43-9259-4719-A868-B79196D7C591}"/>
    <hyperlink ref="R2685" r:id="rId826" xr:uid="{1F5F800F-0130-4E67-84E1-AF145B0D9D89}"/>
    <hyperlink ref="R1755" r:id="rId827" xr:uid="{1B567213-CA84-4125-9F1F-4F1B2A4A20C7}"/>
    <hyperlink ref="R2686" r:id="rId828" xr:uid="{EF673ABE-50A0-4C4E-B7E9-8B1BD93A4C0D}"/>
    <hyperlink ref="R2687" r:id="rId829" xr:uid="{7A80AD7D-B271-4F58-AED6-1F603588A247}"/>
    <hyperlink ref="R2688" r:id="rId830" xr:uid="{96E379C7-BF47-4B3D-AA3D-722A28CAAB05}"/>
    <hyperlink ref="R2689" r:id="rId831" xr:uid="{3167EA19-8525-429A-AA2C-1C5D4C2BEDD2}"/>
    <hyperlink ref="R2692" r:id="rId832" xr:uid="{53195160-9CC6-48B1-92B5-619B06188BC7}"/>
    <hyperlink ref="R2690" r:id="rId833" xr:uid="{D5B83735-C7AC-4163-8596-9EEA8DDD00B8}"/>
    <hyperlink ref="R2691" r:id="rId834" xr:uid="{3C193700-5AF7-413A-9E5E-82A822015FC6}"/>
    <hyperlink ref="R2693" r:id="rId835" xr:uid="{001D1A29-19C9-4E08-AFAE-544B1F48D7A9}"/>
    <hyperlink ref="R2694" r:id="rId836" xr:uid="{E9610AF4-C69F-4855-BA93-1D453D92F526}"/>
    <hyperlink ref="R2695" r:id="rId837" display="Red List of Mammals of South Africa, Eswatini and Lesotho 2016" xr:uid="{43B4C5F3-3E3B-49BA-B9DF-5F3D477BFE27}"/>
    <hyperlink ref="R2696" r:id="rId838" display="Red List of Mammals of South Africa, Eswatini and Lesotho 2016" xr:uid="{86389E38-7CD4-42E6-A251-8118581F16AA}"/>
    <hyperlink ref="R2697" r:id="rId839" display="Red List of Mammals of South Africa, Eswatini and Lesotho 2016" xr:uid="{C2D83DA2-ED51-4364-8FA6-DCDCACF0400F}"/>
    <hyperlink ref="R2699" r:id="rId840" xr:uid="{7E7DCD76-46DC-4E6A-8AA8-39876EECE813}"/>
    <hyperlink ref="R2700" r:id="rId841" xr:uid="{34F6929E-FC37-4B77-81E5-FAAB9F716B02}"/>
    <hyperlink ref="R2701" r:id="rId842" xr:uid="{755D2563-C90C-47E0-A7EA-CD58E4DC8878}"/>
    <hyperlink ref="R2702" r:id="rId843" xr:uid="{AAB3C379-8DC5-4581-B7D9-39E51D0ABB5A}"/>
    <hyperlink ref="R2703" r:id="rId844" xr:uid="{773B1CEA-C5E9-48DA-ADFF-C299F343A40F}"/>
    <hyperlink ref="R2704" r:id="rId845" xr:uid="{17364489-4A39-4D23-8B8D-1D46174D0BE7}"/>
    <hyperlink ref="R2705" r:id="rId846" xr:uid="{BC6FBD17-EDCC-43DF-AB32-A5EA9CA839C7}"/>
    <hyperlink ref="R2706" r:id="rId847" xr:uid="{6438C7AD-99A8-48C3-9EB3-32B4319B143D}"/>
    <hyperlink ref="R2707" r:id="rId848" xr:uid="{D45645BB-33D4-4263-B094-67D356AEB514}"/>
    <hyperlink ref="R2708" r:id="rId849" xr:uid="{0B8B4A09-B184-461D-AF98-014D9039068D}"/>
    <hyperlink ref="R2709" r:id="rId850" xr:uid="{57E39388-EC00-434F-889B-ABFEB465E107}"/>
    <hyperlink ref="R2710" r:id="rId851" xr:uid="{027D7617-D073-4029-B5E7-2998615DC459}"/>
    <hyperlink ref="R2711" r:id="rId852" xr:uid="{D0FFA774-08F2-4BD8-BE22-44A857859ADD}"/>
    <hyperlink ref="R2698" r:id="rId853" display="Red List of Birds of South Africa, Eswatini and Lesotho 2015" xr:uid="{7A952E21-B065-479D-BC0F-C30D0713C130}"/>
    <hyperlink ref="R2712" r:id="rId854" xr:uid="{D7DE438B-D5D2-400F-99C2-A8F5AF0F7AAA}"/>
    <hyperlink ref="R2713" r:id="rId855" xr:uid="{12585783-FAF6-4D49-A9F5-D89464022A87}"/>
    <hyperlink ref="R2714" r:id="rId856" xr:uid="{51552C51-2A0D-4CDC-A371-B3A546E81E9D}"/>
    <hyperlink ref="R2715" r:id="rId857" xr:uid="{25547B68-DC62-4BAB-B82A-FE54CC1925E1}"/>
    <hyperlink ref="R2716" r:id="rId858" xr:uid="{8C5ADEBF-ECF4-4ADF-ACD2-05FEEA222513}"/>
    <hyperlink ref="R2717" r:id="rId859" xr:uid="{091C1CE4-8E8C-4A4F-B171-FBDFE9B27659}"/>
    <hyperlink ref="R2718" r:id="rId860" xr:uid="{1E99B138-E2D0-4BEF-9455-F8B55B305817}"/>
    <hyperlink ref="R2719" r:id="rId861" xr:uid="{F5D0E3CF-5616-40C3-ABAA-A5AC4A244FA5}"/>
    <hyperlink ref="R2720" r:id="rId862" xr:uid="{08FEEFEE-0D03-4C75-B238-30D76B34C6FD}"/>
    <hyperlink ref="R2721" r:id="rId863" xr:uid="{2E4EEED6-CBEF-4819-9CEA-FC15E07C9EE9}"/>
    <hyperlink ref="R2722" r:id="rId864" xr:uid="{A0EF7E21-62EA-43F6-94B9-0CE8431C9642}"/>
    <hyperlink ref="R2723" r:id="rId865" xr:uid="{F27A8DFE-376A-499C-85F7-5F44689477B6}"/>
    <hyperlink ref="R2724" r:id="rId866" xr:uid="{36D716F6-8A2B-4AFB-8EAF-2A9856F4EB26}"/>
    <hyperlink ref="R2725" r:id="rId867" xr:uid="{53767E57-17A5-4E53-B32B-623A040B5D91}"/>
    <hyperlink ref="R2726" r:id="rId868" xr:uid="{79D4E7A5-93CA-462A-9C86-CD279D612B35}"/>
    <hyperlink ref="R2727" r:id="rId869" xr:uid="{2C076A30-E8D4-4454-AE3E-993EE5E07C7C}"/>
    <hyperlink ref="R2728" r:id="rId870" xr:uid="{E26D7982-E75E-4301-8BB7-D4DDAB6BAE66}"/>
    <hyperlink ref="R2729" r:id="rId871" xr:uid="{207C8AC4-3193-4921-BC3F-47A878F02A97}"/>
    <hyperlink ref="R2730" r:id="rId872" xr:uid="{7802E792-1277-469C-B779-57EBFA2E717B}"/>
    <hyperlink ref="R2731" r:id="rId873" xr:uid="{66315828-9DE9-46D1-BE45-8AB33797B291}"/>
    <hyperlink ref="R2732" r:id="rId874" xr:uid="{6C29C0BB-DA6D-4874-8790-B6575ACCA35B}"/>
    <hyperlink ref="R2733" r:id="rId875" xr:uid="{71246109-99FA-47D0-809B-4B6B5228A723}"/>
    <hyperlink ref="R2734" r:id="rId876" location="s5" xr:uid="{0947124A-E513-4708-8F5E-66F9624A7DCD}"/>
    <hyperlink ref="R2735" r:id="rId877" xr:uid="{9208AA0E-989E-443F-877F-D337A0AE6040}"/>
    <hyperlink ref="R2763" r:id="rId878" xr:uid="{8F7F48EE-C0E4-414C-AD6B-540527CDF087}"/>
    <hyperlink ref="R2764" r:id="rId879" display="Red book of Reptiles and amphibians of the Mediterranean basin" xr:uid="{0C7464D4-3C70-4A49-BA40-D47B76D68185}"/>
    <hyperlink ref="R2765" r:id="rId880" display="Red book of Reptiles and amphibians of the Mediterranean basin" xr:uid="{FCBB9467-3C7D-4BF7-8E0D-51388A467125}"/>
    <hyperlink ref="R2766" r:id="rId881" xr:uid="{5DE79A05-BAB7-4AE1-90B9-837035526A28}"/>
    <hyperlink ref="R2767" r:id="rId882" xr:uid="{317DE0FD-2257-4EA2-8B57-2C091BF5476D}"/>
    <hyperlink ref="R2768" r:id="rId883" xr:uid="{9BDF3E79-0475-4B57-851F-251388E7F52B}"/>
    <hyperlink ref="R2769" r:id="rId884" xr:uid="{C8F1034E-BB6F-400D-85DD-F4A398570F26}"/>
    <hyperlink ref="R2773" r:id="rId885" xr:uid="{B27B93C2-F1BF-4D24-9174-046BEF2D0808}"/>
    <hyperlink ref="R2776" r:id="rId886" xr:uid="{5D822219-6924-4C9D-8568-9BF84AA6F738}"/>
    <hyperlink ref="R2777" r:id="rId887" xr:uid="{E34A7FA0-ABAD-4684-92C7-6B93E6D7D870}"/>
    <hyperlink ref="R2778" r:id="rId888" xr:uid="{2A7BCCC1-398B-4E6C-B908-BC22D3DB836B}"/>
    <hyperlink ref="R2779" r:id="rId889" xr:uid="{3233D6FF-F6C3-4905-9822-B87B08DE9E54}"/>
    <hyperlink ref="R2780" r:id="rId890" xr:uid="{D977A50C-2A52-4753-A5C4-F966E414CEC3}"/>
    <hyperlink ref="R2781" r:id="rId891" xr:uid="{3E294DCA-1C0D-41BA-AE60-C463FC95A08A}"/>
    <hyperlink ref="R2782" r:id="rId892" xr:uid="{58426206-7F69-44D0-93D1-DC91A90FDD44}"/>
    <hyperlink ref="R2775" r:id="rId893" xr:uid="{5E395F09-7195-4A0B-A2FD-5C56C190D274}"/>
    <hyperlink ref="R2774" r:id="rId894" xr:uid="{FA51437C-8F00-48B8-8831-76D43850EFF3}"/>
    <hyperlink ref="R2772" r:id="rId895" xr:uid="{C1BF26D2-7F40-4ED8-92D8-25BC86C12861}"/>
    <hyperlink ref="R2771" r:id="rId896" xr:uid="{E6B80E18-68D0-494A-AD08-AB750F5E64CE}"/>
    <hyperlink ref="R2770" r:id="rId897" xr:uid="{C86336C3-D90C-49FC-A8DF-89672D5D6F0A}"/>
    <hyperlink ref="R2736" r:id="rId898" xr:uid="{93321D44-012C-48FE-8A63-F47E3A991D22}"/>
    <hyperlink ref="R2758:R2763" r:id="rId899" display="Red list of Moroccan Vascular plants vol.1" xr:uid="{93A0D4FF-9728-483B-83DE-3995C1D0ED98}"/>
    <hyperlink ref="R2737" r:id="rId900" xr:uid="{424CD9DA-FE54-4645-970E-2CD1723DED7A}"/>
    <hyperlink ref="R2764:R2765" r:id="rId901" display="Red list of Moroccan Vascular plants vol.1" xr:uid="{999AC069-D8DE-4BA5-ACEE-71ED93D3A303}"/>
    <hyperlink ref="R2745" r:id="rId902" xr:uid="{31977D9F-47F9-4C75-8A4F-64F3413A965A}"/>
    <hyperlink ref="R2746" r:id="rId903" xr:uid="{BBBD50DE-660C-4F98-B26A-9718E7EE5B67}"/>
    <hyperlink ref="R2748" r:id="rId904" xr:uid="{098E9E84-6AE6-4B8D-8E2A-33D0B7DAE0B8}"/>
    <hyperlink ref="R2752" r:id="rId905" xr:uid="{FDCEF663-7E61-44E7-A7C8-BF62487D59EE}"/>
    <hyperlink ref="R2753" r:id="rId906" xr:uid="{4886426A-E046-43F6-AA19-029F2FE02FA9}"/>
    <hyperlink ref="R2749" r:id="rId907" xr:uid="{401E6049-121A-42A6-86F3-DE646E1B2794}"/>
    <hyperlink ref="R2750" r:id="rId908" xr:uid="{71C4FC0A-C0E7-41BC-8503-54B21660831B}"/>
    <hyperlink ref="R2751" r:id="rId909" xr:uid="{670C898B-7024-49E1-8858-9B181F774EEA}"/>
    <hyperlink ref="R2754" r:id="rId910" xr:uid="{94CB9077-3B0A-4AFE-B5BE-B04CA64AAAA2}"/>
    <hyperlink ref="R2755" r:id="rId911" xr:uid="{03865737-3FFA-42F6-9D6C-1446A9796FED}"/>
    <hyperlink ref="R2783" r:id="rId912" xr:uid="{006F65A1-F08F-4FF9-A2E5-DB2A5E44A5EC}"/>
    <hyperlink ref="R2784" r:id="rId913" xr:uid="{E09E3E20-794B-4158-93DA-5D6BD304398B}"/>
    <hyperlink ref="R2785" r:id="rId914" xr:uid="{767C736E-CA7F-4029-8CA0-89393F10DB13}"/>
    <hyperlink ref="R2786" r:id="rId915" xr:uid="{97861EFC-70D6-465B-B89F-264D4FD60BBB}"/>
    <hyperlink ref="R2787" r:id="rId916" xr:uid="{29825801-D50E-4F42-AF89-094F23C5F3F0}"/>
    <hyperlink ref="R2788" r:id="rId917" xr:uid="{B4F365D6-B59C-48C7-9E1F-898036E3D4DD}"/>
    <hyperlink ref="R2757" r:id="rId918" xr:uid="{4E3C105D-D37B-4258-B680-597BD3C6DA0F}"/>
    <hyperlink ref="R2758" r:id="rId919" xr:uid="{039B4537-B4C4-4995-BF55-0EB1CE9C9F4E}"/>
    <hyperlink ref="R2759" r:id="rId920" xr:uid="{12FC272D-FDC5-4497-AADE-A26F22724B7F}"/>
    <hyperlink ref="R2761" r:id="rId921" location="page=10" xr:uid="{3DD1A514-E1D4-4ABA-8F90-F76C3A3E7BEE}"/>
    <hyperlink ref="R2762" r:id="rId922" xr:uid="{EFE34B4E-AD30-4AC2-A451-38AE256B71F4}"/>
    <hyperlink ref="R2789" r:id="rId923" xr:uid="{690CB228-1EFC-4D32-9E4C-E9EB6160A1C5}"/>
    <hyperlink ref="R2790" r:id="rId924" xr:uid="{39FF76A6-5B65-45AA-BAAA-5D938A4BA02F}"/>
    <hyperlink ref="R2791" r:id="rId925" xr:uid="{549A3E76-9BB6-4051-B439-2CD6A475ED4B}"/>
    <hyperlink ref="R2792" r:id="rId926" xr:uid="{6F74AF3D-D071-4BDA-8736-2CB022334651}"/>
    <hyperlink ref="R2793" r:id="rId927" xr:uid="{5EEFB38C-0E21-42C3-B72E-1380AB079D7A}"/>
    <hyperlink ref="R2794" r:id="rId928" xr:uid="{CAFF366B-A8A8-4AA9-8851-6BA5AED16BF5}"/>
    <hyperlink ref="R2795" r:id="rId929" xr:uid="{7561F00E-3B08-4D8C-A7A5-C882ABB6691F}"/>
    <hyperlink ref="R2796" r:id="rId930" xr:uid="{530BB321-63FE-4B84-8004-307E9BE43646}"/>
    <hyperlink ref="R2797" r:id="rId931" xr:uid="{E168A72C-4021-423C-AF2C-3FD8AC27822A}"/>
    <hyperlink ref="R2798" r:id="rId932" xr:uid="{C1546EEA-9C72-483C-8A04-CC44657D4BBB}"/>
    <hyperlink ref="R2799" r:id="rId933" xr:uid="{75F0DB36-15EA-47D1-ACF8-7E98AC96887F}"/>
    <hyperlink ref="R2804" r:id="rId934" xr:uid="{671F6DD8-1C9B-4CFB-9926-BB0D419C5DF2}"/>
    <hyperlink ref="R2803" r:id="rId935" xr:uid="{543B4702-5340-42DA-A37B-4B1352D367A7}"/>
    <hyperlink ref="R2802" r:id="rId936" xr:uid="{5C265D91-1359-4B1E-A3CF-A7AE5B09DF5D}"/>
    <hyperlink ref="R2801" r:id="rId937" xr:uid="{8DE82523-A296-4810-A558-FE3E417DCDA9}"/>
    <hyperlink ref="R2800" r:id="rId938" xr:uid="{F1541712-6646-49D8-82C0-46C4EB9BC09C}"/>
    <hyperlink ref="R2805" r:id="rId939" xr:uid="{D867B8AE-B6A2-427C-993C-2E6151E02650}"/>
    <hyperlink ref="R2806" r:id="rId940" xr:uid="{8A730A58-7FC0-4952-AA57-4A4E5AB07ECE}"/>
    <hyperlink ref="R2807" r:id="rId941" display="Red book of threatened Reptiles and Amphibians of Bangladesh" xr:uid="{386341A5-8F83-41F0-9C8F-34A7A9E82118}"/>
    <hyperlink ref="R2808" r:id="rId942" display="Red book of threatened Reptiles and Amphibians of Bangladesh" xr:uid="{BA2019B2-AF48-49A5-BEE3-EE40D6706090}"/>
    <hyperlink ref="R2809" r:id="rId943" xr:uid="{00F90AD6-49F4-4FC7-B647-5CF1235DCAC0}"/>
    <hyperlink ref="R2810" r:id="rId944" xr:uid="{82FB4B57-4FDE-4425-8B03-01E1239BA094}"/>
    <hyperlink ref="R2811" r:id="rId945" xr:uid="{D230BFBF-A4E8-4356-A5F9-F010C657E381}"/>
    <hyperlink ref="R2033" r:id="rId946" xr:uid="{410A7B6C-66AD-45EE-9A2D-0FFE2137CDC6}"/>
    <hyperlink ref="R2812" r:id="rId947" xr:uid="{DF9F9881-3E4E-4703-ACF9-677A3A5062B5}"/>
    <hyperlink ref="R2681" r:id="rId948" location=".YgaENt_P1aS" xr:uid="{76E94F86-0C43-4ADB-B259-B39398370F08}"/>
    <hyperlink ref="R2025" r:id="rId949" xr:uid="{7BA8F4A1-E5D0-4D74-91B8-8C0D8B5E929C}"/>
    <hyperlink ref="R2024" r:id="rId950" xr:uid="{6641C2C1-D1FC-4406-B30C-B8B8BCC92DAE}"/>
    <hyperlink ref="R2023" r:id="rId951" xr:uid="{212DD592-B5E1-4731-B481-FE5D25299CFE}"/>
    <hyperlink ref="R2022" r:id="rId952" xr:uid="{F1705827-101A-403A-A653-D381A68BCBAC}"/>
    <hyperlink ref="R2021" r:id="rId953" xr:uid="{628F05F0-930A-4822-8CAC-C883876D40F3}"/>
    <hyperlink ref="R2019" r:id="rId954" xr:uid="{F6ED46E2-F8FD-4570-997E-276CECD51EE3}"/>
    <hyperlink ref="R2018" r:id="rId955" xr:uid="{1A4DF1F9-BDA0-4642-A923-BC6A79A749D0}"/>
    <hyperlink ref="R2017" r:id="rId956" xr:uid="{97AB8C46-6A37-4D48-A5AD-1B04FE33C478}"/>
    <hyperlink ref="R2016" r:id="rId957" xr:uid="{BF5D3293-EF35-44DE-A3D3-94FAFF79C534}"/>
    <hyperlink ref="R2015" r:id="rId958" xr:uid="{C16BF7B8-8375-4E33-A9F6-395FF026D049}"/>
    <hyperlink ref="R2014" r:id="rId959" xr:uid="{1FA497BF-EBD2-4732-806E-FC20B4540CC2}"/>
    <hyperlink ref="R2013" r:id="rId960" xr:uid="{B4E01827-437C-42CC-836E-3EFFE5A9A308}"/>
    <hyperlink ref="R2012" r:id="rId961" xr:uid="{B8B636DD-5DDC-4525-B3D5-B7D14CB0064C}"/>
    <hyperlink ref="R2011" r:id="rId962" xr:uid="{F6E84F23-6DD4-4BA1-BF3F-E42CDF281600}"/>
    <hyperlink ref="R2010" r:id="rId963" xr:uid="{08A65C77-4114-440F-9083-8C029537CFDB}"/>
    <hyperlink ref="R2009" r:id="rId964" xr:uid="{06713746-1B42-46E8-8BB0-8BF500748F7E}"/>
    <hyperlink ref="R2008" r:id="rId965" xr:uid="{928BF05A-D5B6-4427-92BF-9E12EDC5ABBD}"/>
    <hyperlink ref="R2007" r:id="rId966" xr:uid="{9EBD928D-6C52-422C-B84F-68F9802F0C17}"/>
    <hyperlink ref="R2006" r:id="rId967" xr:uid="{6E956F03-67AA-47DF-8AEA-2042851E90C5}"/>
    <hyperlink ref="R2005" r:id="rId968" xr:uid="{8452E0E6-D66D-4696-99F5-FB4AFC882958}"/>
    <hyperlink ref="R2004" r:id="rId969" xr:uid="{C85B1801-5B94-4E90-A48D-84ECFF9DAE83}"/>
    <hyperlink ref="R2003" r:id="rId970" xr:uid="{820A3DF4-8278-41FE-9A97-585511E2C14F}"/>
    <hyperlink ref="R2002" r:id="rId971" xr:uid="{DBCFAE99-4A1E-4C57-BDA9-72462B6AEFA6}"/>
    <hyperlink ref="R2001" r:id="rId972" xr:uid="{3E5BD0BB-8E49-4DCA-904E-C65E7DA8CDB6}"/>
    <hyperlink ref="R1999" r:id="rId973" xr:uid="{615ADF35-1B2B-4F17-BD32-C6A673409EA5}"/>
    <hyperlink ref="R2000" r:id="rId974" xr:uid="{2084CE66-B24C-470A-BB25-D1A1E8FCD1FB}"/>
    <hyperlink ref="R1998" r:id="rId975" xr:uid="{B648345F-7614-495B-AC9A-3C1D7554B71E}"/>
    <hyperlink ref="R1997" r:id="rId976" xr:uid="{556B2ED8-0A4D-4C91-A455-27AE92ED8FC1}"/>
    <hyperlink ref="R1996" r:id="rId977" display="SEZNAM OHROŽENÝCH DRUHŮ GUATEMALY  " xr:uid="{6978E8CB-7BDC-4563-8DB0-23252BC6D6C6}"/>
    <hyperlink ref="R1995" r:id="rId978" xr:uid="{BBF0F2C8-285D-4556-A462-CE9D44129405}"/>
    <hyperlink ref="R1994" r:id="rId979" display="A selection of Dutch Caribbean Flagship Species " xr:uid="{17CA2FEF-9A0A-4EB5-81A9-3A18315A2C5D}"/>
    <hyperlink ref="R1993" r:id="rId980" xr:uid="{6A27FD48-31CD-4397-BD1F-5F2E5846FFC4}"/>
    <hyperlink ref="R1992" r:id="rId981" xr:uid="{88F03742-5759-49AF-994E-C5AD88B24E62}"/>
    <hyperlink ref="R1991" r:id="rId982" xr:uid="{A76BB816-5304-4D1F-BF47-1F92E39CC7F6}"/>
    <hyperlink ref="R1990" r:id="rId983" xr:uid="{1FF73C86-EB40-4872-99CC-9EC727C1A710}"/>
    <hyperlink ref="R1989" r:id="rId984" xr:uid="{461CFF3B-879C-4F4D-8896-57DDB4E7229D}"/>
    <hyperlink ref="R1988" r:id="rId985" xr:uid="{86F94A32-0BB2-4F27-8D44-08546F307B85}"/>
    <hyperlink ref="R1987" r:id="rId986" xr:uid="{844C3DFB-112F-415A-9DD1-313706FCE7C8}"/>
    <hyperlink ref="R1986" r:id="rId987" xr:uid="{95025A1E-397F-42BC-BBCB-0E57F7F55D8F}"/>
    <hyperlink ref="R1985" r:id="rId988" xr:uid="{1636C699-523B-4FDE-A195-4572E7BB595B}"/>
    <hyperlink ref="R1984" r:id="rId989" xr:uid="{91393CA0-E307-44C1-ACCD-B4E751EC035F}"/>
    <hyperlink ref="R1983" r:id="rId990" xr:uid="{CDB71316-AD34-4259-BB5D-09AF85DC7EA3}"/>
    <hyperlink ref="R1982" r:id="rId991" xr:uid="{E32F7544-AFEB-4727-B88A-12632D8FE4D9}"/>
    <hyperlink ref="R1981" r:id="rId992" xr:uid="{8E7E2503-1702-4ADB-8A91-48C7DF6AC6A4}"/>
    <hyperlink ref="R1979" r:id="rId993" xr:uid="{3F971CFE-BF8D-4217-9A50-A629BC31B177}"/>
    <hyperlink ref="R1980" r:id="rId994" xr:uid="{7AF602FC-1328-4043-A2D4-0ADB08994041}"/>
    <hyperlink ref="R1978" r:id="rId995" xr:uid="{5E88E90E-B10A-411D-A2F2-A1E34C77AE67}"/>
    <hyperlink ref="R1977" r:id="rId996" xr:uid="{F18C8280-3F2D-4653-B102-FDDE1CE7B44A}"/>
    <hyperlink ref="R1976" r:id="rId997" xr:uid="{885E7FE3-0A99-4AB8-8671-9DBDC0CC9D9B}"/>
    <hyperlink ref="R1975" r:id="rId998" xr:uid="{A099A2F0-C8F0-49B4-897A-D0BA5EAF22B7}"/>
    <hyperlink ref="R1974" r:id="rId999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2C2F1435-EFF6-42B9-AC77-879A1E362BAB}"/>
    <hyperlink ref="R1973" r:id="rId1000" xr:uid="{74F2F93C-5B70-47B7-97FE-DF656D8B0A90}"/>
    <hyperlink ref="R1972" r:id="rId1001" xr:uid="{E9718951-0FB8-489E-85C4-AF3AC5AF0A5A}"/>
    <hyperlink ref="R1957" r:id="rId1002" xr:uid="{7D86C693-208B-4E83-B0D4-59CE4CC6A990}"/>
    <hyperlink ref="R1956" r:id="rId1003" xr:uid="{126F91A0-5A31-45E3-8199-68E084420023}"/>
    <hyperlink ref="R1971" r:id="rId1004" xr:uid="{6058455D-9594-4681-9F1D-5E998AC0AEE6}"/>
    <hyperlink ref="R1969" r:id="rId1005" xr:uid="{92F153B7-1251-4526-AE84-6FC108FF430E}"/>
    <hyperlink ref="R1970" r:id="rId1006" xr:uid="{5C156586-F9CC-4E99-AAC5-0C529BBE0F78}"/>
    <hyperlink ref="R1968" r:id="rId1007" xr:uid="{63482C62-0B65-4A1A-B9FD-418DF99FFD70}"/>
    <hyperlink ref="R1967" r:id="rId1008" xr:uid="{DC600439-3BAC-4923-915F-9B65E31367C1}"/>
    <hyperlink ref="R1966" r:id="rId1009" location="pt/en-gb/Lista%20Vermelha%20%E2%80%93%20MAM%C3%8DFEROS%20TERRESTRES" display="https://www.deepl.com/cs/translator - pt/en-gb/Lista%20Vermelha%20%E2%80%93%20MAM%C3%8DFEROS%20TERRESTRES" xr:uid="{8ACB1348-E6F8-48AD-8AB5-0B3C03D470D8}"/>
    <hyperlink ref="R1965" r:id="rId1010" xr:uid="{D08C7604-493C-4418-AB6A-DC38920E13BC}"/>
    <hyperlink ref="R1964" r:id="rId1011" xr:uid="{B0DB808A-C88C-445D-AA0F-CB1D7DB590EB}"/>
    <hyperlink ref="R1963" r:id="rId1012" xr:uid="{5872496E-D4A9-4F0E-970C-25B34F896960}"/>
    <hyperlink ref="R1962" r:id="rId1013" xr:uid="{C7C8C9A2-C5F9-4B90-8C0F-DB6C9B1006E5}"/>
    <hyperlink ref="R1961" r:id="rId1014" xr:uid="{F065081D-DCF8-461C-8CB3-E23D2FEA0510}"/>
    <hyperlink ref="R1960" r:id="rId1015" xr:uid="{9F2CAF69-EA23-44F1-8B39-CFDE4A02BA70}"/>
    <hyperlink ref="R1959" r:id="rId1016" xr:uid="{63E3225A-4F65-491A-854A-83BC08BEC874}"/>
    <hyperlink ref="R1958" r:id="rId1017" xr:uid="{B9CFE66A-5B88-42CD-A3DD-5E2DA37FD6D7}"/>
    <hyperlink ref="R1955" r:id="rId1018" xr:uid="{9DA18862-816B-405D-AFC8-42D18C006C68}"/>
    <hyperlink ref="R1954" r:id="rId1019" xr:uid="{83078AA1-390B-444F-AD09-A6F19905034A}"/>
    <hyperlink ref="R1953" r:id="rId1020" xr:uid="{ECA9ADD0-31E2-4152-AE35-95FDC03F01D1}"/>
    <hyperlink ref="R1952" r:id="rId1021" xr:uid="{7B3F71B4-260E-441A-B58F-A0E29864B510}"/>
    <hyperlink ref="R1951" r:id="rId1022" display="iema.es.gov.br/especies-ameacadas/ameacadas" xr:uid="{C0A8DD1C-4CE9-4C6B-83DC-8B7474DB842F}"/>
    <hyperlink ref="R1950" r:id="rId1023" display="iema.es.gov.br/especies-ameacadas/ameacadas" xr:uid="{03E9DD47-2AD4-45C0-A447-D3F5BDDBFBB8}"/>
    <hyperlink ref="R1949" r:id="rId1024" display="iema.es.gov.br/especies-ameacadas/ameacadas" xr:uid="{EEADCACC-A778-4C87-9EF4-A5BA781F52BD}"/>
    <hyperlink ref="R1948" r:id="rId1025" display="iema.es.gov.br/especies-ameacadas/ameacadas" xr:uid="{3EF57A71-B3F6-40D1-8A10-453A17DA3075}"/>
    <hyperlink ref="R1946" r:id="rId1026" xr:uid="{1881D0FA-8675-4562-BFB9-122FFF2B2EB5}"/>
    <hyperlink ref="R1947" r:id="rId1027" xr:uid="{394A0FBF-90E8-488D-AAA5-F610BA9E7C67}"/>
    <hyperlink ref="R1945" r:id="rId1028" xr:uid="{E602F914-DED9-4D05-89F0-E2B4083679C4}"/>
    <hyperlink ref="R1944" r:id="rId1029" xr:uid="{705390CC-0150-43E9-B33E-A16E9DD5C2C1}"/>
    <hyperlink ref="R1943" r:id="rId1030" display="C:\Users\kadleci\Downloads\relat9500rio_t9500cnico_final_lista_esp9500cies_amea9500adas.pdf" xr:uid="{81BF1841-493F-4D09-95AB-D522CA1D084D}"/>
    <hyperlink ref="R1942" r:id="rId1031" display="C:\Users\kadleci\Downloads\resconsema51 (1).pdf" xr:uid="{469FC58A-16C6-4EE3-A077-BA91BDCB4C8E}"/>
    <hyperlink ref="R1941" r:id="rId1032" xr:uid="{74EA1927-4892-4FCB-BCEE-4372D6900A16}"/>
    <hyperlink ref="R1940" r:id="rId1033" xr:uid="{EB074F53-8D38-4C80-89DD-1E48E20C4721}"/>
    <hyperlink ref="R1939" r:id="rId1034" xr:uid="{0B10FBD7-76E1-4438-8089-84F8423A13B9}"/>
    <hyperlink ref="R1938" r:id="rId1035" xr:uid="{D57C1376-4563-422B-9392-48AEE1F4F745}"/>
    <hyperlink ref="R1937" r:id="rId1036" xr:uid="{A81088CE-D93E-4113-A6E4-92C4243A6293}"/>
    <hyperlink ref="R1936" r:id="rId1037" xr:uid="{C548C691-7BCC-43E6-B699-886B5289264A}"/>
    <hyperlink ref="R1935" r:id="rId1038" xr:uid="{BC6EAE41-D7D3-449C-82DD-548C6E90A355}"/>
    <hyperlink ref="R1934" r:id="rId1039" xr:uid="{2EF9F8EB-1EB1-4E8B-BB07-C40768377CD8}"/>
    <hyperlink ref="R1933" r:id="rId1040" xr:uid="{4DA7068E-78E6-4FDB-B6F4-38BEC8942DD4}"/>
    <hyperlink ref="R1932" r:id="rId1041" xr:uid="{DB922997-1058-4236-A2FC-3D0B8C187956}"/>
    <hyperlink ref="R1931" r:id="rId1042" xr:uid="{D923E6A6-4E7F-4A05-8D5D-9738E991F3D1}"/>
    <hyperlink ref="R1930" r:id="rId1043" xr:uid="{99E6D3F6-D580-4A93-B9A0-4448A37F2674}"/>
    <hyperlink ref="R1928" r:id="rId1044" xr:uid="{906D2264-DC95-49FE-ADAD-B5D9A01A6F84}"/>
    <hyperlink ref="R1927" r:id="rId1045" xr:uid="{48D03655-0BEF-4734-82F6-C932C9D0CD02}"/>
    <hyperlink ref="R1926" r:id="rId1046" xr:uid="{734D57EB-6A93-4C9B-A4E9-8824E1155D71}"/>
    <hyperlink ref="R1925" r:id="rId1047" xr:uid="{022610B7-71B3-4A21-8561-853DCF56D0CF}"/>
    <hyperlink ref="R1924" r:id="rId1048" xr:uid="{F5EA5F76-1380-4051-9AD7-F547F231AA8F}"/>
    <hyperlink ref="R1923" r:id="rId1049" xr:uid="{D2DBF02A-18ED-404B-86D0-36BE48693275}"/>
    <hyperlink ref="R1922" r:id="rId1050" xr:uid="{6D7F8322-16BC-425A-A78D-88644086D593}"/>
    <hyperlink ref="R1921" r:id="rId1051" xr:uid="{57155059-CA33-4996-B4F1-74B852C7E2C4}"/>
    <hyperlink ref="R1929" r:id="rId1052" xr:uid="{752AAAD5-1A5E-4C88-B190-B3AE6ADF670A}"/>
    <hyperlink ref="R1920" r:id="rId1053" xr:uid="{0420F81C-1520-47E4-B863-FF02457E6C05}"/>
    <hyperlink ref="R1919" r:id="rId1054" xr:uid="{FE70477B-2D08-448D-A7DF-939F19ED9762}"/>
    <hyperlink ref="R1918" r:id="rId1055" xr:uid="{667A13C3-0897-41E3-808B-4B60D53F3CA1}"/>
    <hyperlink ref="R1917" r:id="rId1056" display="Red Book of Endangered Brazilian Fauna - amphibians" xr:uid="{8C6EE62C-412C-47A4-B239-CCAF931EEF6E}"/>
    <hyperlink ref="R1916" r:id="rId1057" display="Red Book of Endangered Brazilian Fauna - reptiles" xr:uid="{A080DD6F-8D69-453B-B72F-75636274690A}"/>
    <hyperlink ref="R1915" r:id="rId1058" display="Red Book of Endangered Brazilian Fauna - birds" xr:uid="{8E64780A-2B3D-484F-A275-EECFFC666EDB}"/>
    <hyperlink ref="R1914" r:id="rId1059" display="Red Book of Endangered Brazilian Fauna - mammals" xr:uid="{11FC186E-7AAD-46EF-85F4-0696F05AFE29}"/>
    <hyperlink ref="R1913" r:id="rId1060" xr:uid="{DA279E91-7D23-4F40-901F-9459E1B16F56}"/>
    <hyperlink ref="R2829" r:id="rId1061" xr:uid="{6BBD4428-31EA-4828-98F3-CA98F62B2959}"/>
    <hyperlink ref="R2127" r:id="rId1062" xr:uid="{D64C2272-C3A3-476F-AF6E-2A70F81D3790}"/>
    <hyperlink ref="R2965" r:id="rId1063" xr:uid="{F4505050-35ED-4D57-A5B3-F608DD0D0A2D}"/>
    <hyperlink ref="R2145" r:id="rId1064" xr:uid="{959A3982-1258-4AA8-8BC2-999DE05D6EFB}"/>
    <hyperlink ref="R2157" r:id="rId1065" xr:uid="{3EB2FB85-FC3A-4042-ABA9-79F0167CDA21}"/>
    <hyperlink ref="R2227" r:id="rId1066" xr:uid="{BFD81F93-77C6-41E1-9055-CD0E7071A9EE}"/>
    <hyperlink ref="R2231" r:id="rId1067" xr:uid="{B5C25E12-3C27-47EA-B6DC-19997C0304F5}"/>
    <hyperlink ref="R3165" r:id="rId1068" xr:uid="{9B79AE43-05CB-4004-818A-A9550DD43CF0}"/>
    <hyperlink ref="R2239" r:id="rId1069" xr:uid="{6CC85DF0-84F6-408C-BCD8-017A1C51B112}"/>
    <hyperlink ref="R35" r:id="rId1070" xr:uid="{C70195D8-AA4B-4F7A-ABC5-DA2593EDCBF3}"/>
    <hyperlink ref="R40" r:id="rId1071" xr:uid="{DBA65C37-544A-4278-AE7B-007850197D23}"/>
    <hyperlink ref="R42" r:id="rId1072" xr:uid="{EAB2BD61-0817-46C4-8F45-8F8887D769BB}"/>
    <hyperlink ref="R43" r:id="rId1073" xr:uid="{E8E663AB-8AC0-4275-A0CB-9691FF058B01}"/>
    <hyperlink ref="R47" r:id="rId1074" xr:uid="{849B9980-8CE4-4FE4-B26A-15C5F74CA1BF}"/>
    <hyperlink ref="R49" r:id="rId1075" xr:uid="{E1833BAD-9E2B-4C21-B94E-67DDC361E432}"/>
    <hyperlink ref="R55" r:id="rId1076" xr:uid="{27C3D501-01D5-4AF4-81BF-08D9CA9B58CB}"/>
    <hyperlink ref="R56" r:id="rId1077" xr:uid="{D596A095-8CCF-4866-8FF5-85D690114BBA}"/>
    <hyperlink ref="S66" r:id="rId1078" display="https://www.parcs.at/npns/pdf_public/2019/37991_20190604_141421_wolfram_mikschi_2003.pdf" xr:uid="{650A1A2E-E3E6-490C-95AE-9301E49834B8}"/>
    <hyperlink ref="S67" r:id="rId1079" display="https://www.parcs.at/npns/pdf_public/2019/37991_20190604_141421_wolfram_mikschi_2003.pdf" xr:uid="{2364544C-0AFE-45A3-A80E-7591445FC2FB}"/>
    <hyperlink ref="R327" r:id="rId1080" xr:uid="{106A35E0-34EB-4528-9335-E4EB98598662}"/>
    <hyperlink ref="R328" r:id="rId1081" xr:uid="{AB5FD40C-712A-404D-A7E0-B9F103351EE4}"/>
    <hyperlink ref="R329" r:id="rId1082" xr:uid="{E9D36914-4771-4246-AE56-661E96DCB3D7}"/>
    <hyperlink ref="R254" r:id="rId1083" xr:uid="{C7DB7460-BC6A-47E6-A374-B492AF27811D}"/>
    <hyperlink ref="R265" r:id="rId1084" xr:uid="{68190078-E63E-4C3E-9AC2-45BFE5D3324B}"/>
    <hyperlink ref="R266" r:id="rId1085" xr:uid="{7CF2FA7B-51C8-4CEE-BC53-FA809A584E6F}"/>
    <hyperlink ref="R308" r:id="rId1086" xr:uid="{3166351D-6CF6-4AB7-85DE-CF4A6ED29B65}"/>
    <hyperlink ref="R2343" r:id="rId1087" xr:uid="{963A777E-796A-4FF4-ACF6-14633E364E22}"/>
    <hyperlink ref="R2346" r:id="rId1088" xr:uid="{8C13DA36-9076-496B-BE40-9788CD7A6489}"/>
    <hyperlink ref="R2347" r:id="rId1089" xr:uid="{588EC98D-32DB-4DA7-B108-CCE97650B3F6}"/>
    <hyperlink ref="S2678" r:id="rId1090" xr:uid="{718A1ABA-1E95-4D70-936D-3695FBBF9AEC}"/>
    <hyperlink ref="R2659" r:id="rId1091" xr:uid="{445065D6-9FE3-4754-9C24-E3EEB3568EAC}"/>
    <hyperlink ref="R2641" r:id="rId1092" location="librorojo1997" display="Red Book of Argentinian Mammals 1997" xr:uid="{AECAC354-88C1-4690-A410-D82CDA951DB3}"/>
    <hyperlink ref="R2642" r:id="rId1093" location="librorojo1997" display="Red Book of Argentinian Mammals 1997" xr:uid="{11F2D1B4-5988-4C38-8170-84F1994E4783}"/>
    <hyperlink ref="S2483" r:id="rId1094" xr:uid="{CF30D74B-9EF0-4FF0-B979-FEBB709CD1B4}"/>
    <hyperlink ref="S2484" r:id="rId1095" xr:uid="{3697AEE2-E95C-4D88-9580-671F90D301D1}"/>
    <hyperlink ref="AE5" r:id="rId1096" xr:uid="{AFAA86CF-DB70-4CCF-9DEF-27C160C29B8B}"/>
    <hyperlink ref="AE4" r:id="rId1097" xr:uid="{58B71EFC-4A82-4AB5-B7CD-4BFB6C481D16}"/>
    <hyperlink ref="AE3" r:id="rId1098" xr:uid="{78E4E95C-F116-4B37-8188-7E07D0397B46}"/>
    <hyperlink ref="AE8" r:id="rId1099" display="Check-list i Llista vermella de la flora d’Andorra" xr:uid="{9AE3BA53-9E48-485E-8A9C-EAD65D69B7E1}"/>
    <hyperlink ref="AE12" r:id="rId1100" display="The 2006 Red List and an updated checklist of bryophytes of the Iberian Peninsula (Portugal, Spain and Andorra)" xr:uid="{9CCF8FE7-4DD8-4599-A89F-8773CF3A2883}"/>
    <hyperlink ref="AE13:AE14" r:id="rId1101" display="The 2006 Red List and an updated checklist of bryophytes of the Iberian Peninsula (Portugal, Spain and Andorra)" xr:uid="{FC0D8500-13C5-4F9A-9C60-373E6F01CD8A}"/>
    <hyperlink ref="AE9" r:id="rId1102" display="PRIMERA APROXIMACIÓ A UNA LLISTA VERMELLA  DELS FONGS D’ANDORRA." xr:uid="{4347AACB-149B-43BB-8D77-97B9F698526C}"/>
    <hyperlink ref="AE10" r:id="rId1103" display="The birds of Andorra (with checklist)" xr:uid="{920A7361-362E-4D27-98BA-2A8360173F75}"/>
    <hyperlink ref="AE15" r:id="rId1104" display="The Red List of Catalan breeding birds" xr:uid="{E046A270-1798-4534-8A38-E30F81613E67}"/>
    <hyperlink ref="AE16" r:id="rId1105" display="Llista vermella dels peixos de Balears" xr:uid="{1CA8F9ED-E145-403D-9174-3AACC78A9BC8}"/>
    <hyperlink ref="AE17" r:id="rId1106" display="Llista vermella de la fauna cavernícola de les Balears" xr:uid="{A77F0BEE-453C-486B-94B6-74ECA69CCED2}"/>
    <hyperlink ref="AE19" r:id="rId1107" xr:uid="{952CD2C6-4B33-455E-AE3D-EBB3AD7A5C8C}"/>
    <hyperlink ref="AE20" r:id="rId1108" xr:uid="{1162F230-4C23-44CE-9527-B32A4D14F421}"/>
    <hyperlink ref="AE141" r:id="rId1109" display="Red list of endangered wild species and subspecies of plants, animals and fungi." xr:uid="{9F7F1869-9ABA-4EA7-920C-538503F86E78}"/>
    <hyperlink ref="AE142" r:id="rId1110" display="Red List of Fauna of Bosnia and Herzegovina" xr:uid="{788D25E2-07A2-423A-9E7F-5BC25E1BDDC7}"/>
    <hyperlink ref="AE144" r:id="rId1111" display="Red List of Flora of Bosnia and Herzegovina" xr:uid="{6509BBBE-176D-4FE0-8EBC-8FE35EB7B1B2}"/>
    <hyperlink ref="AE145" r:id="rId1112" display="Red list of Butterflies of Montenegro" xr:uid="{F7F62126-9203-41F6-8ACD-575EF0B2C8D0}"/>
    <hyperlink ref="AE146" r:id="rId1113" display="Montenegro red list of birds (simplified)" xr:uid="{B176E4FA-FC86-4FAA-9C55-FE327E99D949}"/>
    <hyperlink ref="AE147" r:id="rId1114" display="Montenegro Red List of birds" xr:uid="{AE9C6CFF-000A-4F94-AA81-39FEEA687BF4}"/>
    <hyperlink ref="AE148" r:id="rId1115" display="Montenegro Red List of Amphibians and Reptiles" xr:uid="{C5F2627F-E9E5-454A-B693-F6E5AFC5FA30}"/>
    <hyperlink ref="AE149" r:id="rId1116" display="Montenegro Red List of Amphibians and Reptiles" xr:uid="{3537CB9C-3F9F-446C-BFDB-1DB76B5D20AB}"/>
    <hyperlink ref="AE150" r:id="rId1117" display="Montenegro protected Macromycetes" xr:uid="{063267A9-D735-4E05-A0AC-EC868623D7D9}"/>
    <hyperlink ref="AE143" r:id="rId1118" display="Red List of Fungi of Bosnia and Herzegovina" xr:uid="{E4784711-8F4B-45FE-BB10-7367B9C5895A}"/>
    <hyperlink ref="AE151" r:id="rId1119" display="Montenegro protected Macromycetes" xr:uid="{72E4C67E-2ED5-4DDD-91C0-46E9DE4D14FD}"/>
    <hyperlink ref="AE152" r:id="rId1120" display="Montenegro Flora Catalogue" xr:uid="{8A3D949F-764A-494B-8CC7-4E273ECA7A74}"/>
    <hyperlink ref="AE153" r:id="rId1121" display="Bryophyte Red List of Serbia and Montenegro" xr:uid="{DD183C08-08D1-4134-8BAF-CE5C91BB2F85}"/>
    <hyperlink ref="AE154" r:id="rId1122" display="Bryophyte Red List of Serbia and Montenegro" xr:uid="{B8643609-39B1-482D-A969-2BA205787F61}"/>
    <hyperlink ref="AE158" r:id="rId1123" display="North Macedonia Orthoptera Red List" xr:uid="{4CE072BF-A7B0-4E2F-A0CC-47F75ECF1478}"/>
    <hyperlink ref="AE161" r:id="rId1124" display="Red List Of Butterflies (Lepidoptera: Hesperioidea &amp; Papilionoidea) For Republic Of Macedonia" xr:uid="{DE591BDC-0C70-4F57-9C44-9C02DC2EB70B}"/>
    <hyperlink ref="AE46" r:id="rId1125" xr:uid="{12102953-C9ED-4925-A31C-D9AE58D41D9F}"/>
    <hyperlink ref="AE21" r:id="rId1126" xr:uid="{03E07D05-1A60-401B-B8E5-407C9224F85C}"/>
    <hyperlink ref="AE41" r:id="rId1127" xr:uid="{A0D1437D-509E-4698-B5B2-D39F8A892DEA}"/>
    <hyperlink ref="AE120" r:id="rId1128" xr:uid="{FF8E2766-71B3-460D-8C4F-3C1C7D66BBA7}"/>
    <hyperlink ref="AE33" r:id="rId1129" xr:uid="{0E6D4A5D-3DEC-4FE2-A105-BC365E5017FC}"/>
    <hyperlink ref="AE2" r:id="rId1130" xr:uid="{8411400A-D82C-4FF9-A82F-EAA3F183731E}"/>
    <hyperlink ref="AE18" r:id="rId1131" xr:uid="{0708836C-04E6-4B29-9ED4-16B241D0A98C}"/>
    <hyperlink ref="AE140" r:id="rId1132" display="Red list of endangered wild species and subspecies of plants, animals and fungi." xr:uid="{D14B916B-0BB7-4411-B61B-15967D316910}"/>
    <hyperlink ref="AE28" r:id="rId1133" xr:uid="{D8785642-7224-44B2-85BE-9558CE7050EE}"/>
    <hyperlink ref="AE107" r:id="rId1134" xr:uid="{2457D787-9266-4D5D-A34F-CCAF18190F17}"/>
    <hyperlink ref="AE119" r:id="rId1135" xr:uid="{60E67EB6-93F7-4C3E-8A96-C991A1DFA06A}"/>
    <hyperlink ref="AE121" r:id="rId1136" xr:uid="{1094DA0E-06C3-46DF-9C41-C5EAC093FC44}"/>
    <hyperlink ref="AE163" r:id="rId1137" display="AN UPDATED CHECKLIST OF THE SERBIAN BATRACHO AND HERPETOFAUNA" xr:uid="{54273670-80A4-41D8-8F9A-EF430362FE43}"/>
    <hyperlink ref="AE164" r:id="rId1138" display="AN UPDATED CHECKLIST OF THE SERBIAN BATRACHO AND HERPETOFAUNA" xr:uid="{A263C314-C5F0-48D9-B69E-22E15FA323B7}"/>
    <hyperlink ref="AE165" r:id="rId1139" display="Red List of Noctuidae (Lepidoptera) in Serbia" xr:uid="{72ED86E3-8F6D-4D49-8E82-E7EABBC2C927}"/>
    <hyperlink ref="AE166" r:id="rId1140" display="Red Data List of Charophytes in the Balkans" xr:uid="{C7626533-9482-490A-9529-B44A82C19DEB}"/>
    <hyperlink ref="AE167" r:id="rId1141" display="Red Data List of Charophytes in the Balkans" xr:uid="{823ABF99-3214-45A9-B62F-33811AD22CB9}"/>
    <hyperlink ref="AE169" r:id="rId1142" display="Red Data List of Charophytes in the Balkans" xr:uid="{8A8123B0-DCE4-492F-BDFD-C16505730CC3}"/>
    <hyperlink ref="AE170" r:id="rId1143" display="Red Data List of Charophytes in the Balkans" xr:uid="{361403FE-B47E-447D-8B95-BC82FE4200B5}"/>
    <hyperlink ref="AE171" r:id="rId1144" display="Red Data List of Charophytes in the Balkans" xr:uid="{F4EF95BC-0456-44B9-B1DF-D90343556B2C}"/>
    <hyperlink ref="AE172" r:id="rId1145" display="Red Data List of Charophytes in the Balkans" xr:uid="{70709FD1-3880-4EDF-939C-37B0310083A1}"/>
    <hyperlink ref="AE173" r:id="rId1146" display="Red Data List of Charophytes in the Balkans" xr:uid="{758E24C5-0D51-46E9-B3F6-20BDB7337E44}"/>
    <hyperlink ref="AE174" r:id="rId1147" display="Red Data List of Charophytes in the Balkans" xr:uid="{2888866B-8D00-4F89-9840-98A618332873}"/>
    <hyperlink ref="AE175" r:id="rId1148" display="Red Data List of Charophytes in the Balkans" xr:uid="{696634AC-F609-42A6-AB8D-4474A615355D}"/>
    <hyperlink ref="AE176" r:id="rId1149" display="The_Proposed_Red_List_of_Serbian_Orthoptera" xr:uid="{C032A661-8256-4BE1-A195-CA18305F19CA}"/>
    <hyperlink ref="AE177" r:id="rId1150" display="Red-list of liverwort and hornwort species of Serbia: 2024 assessment" xr:uid="{A2585F68-9757-427B-9353-4D0E30B708FE}"/>
    <hyperlink ref="AE178" r:id="rId1151" display="The Red Book of the Flora of Serbia" xr:uid="{E6989EB0-26C3-4209-BBF8-E7A76037E4AC}"/>
    <hyperlink ref="AE179" r:id="rId1152" display="Red book of daily butterflies of Serbia" xr:uid="{A53AA214-2FE5-411A-BEB0-DD9A96E30183}"/>
    <hyperlink ref="AE180" r:id="rId1153" display="The Red Book of Serbian Amphibians" xr:uid="{5E11BCCB-C91B-42AC-8A04-E28DE1955979}"/>
    <hyperlink ref="AE181" r:id="rId1154" display="Red Book of Serbian Reptiles" xr:uid="{036ED8AE-3E54-457B-9910-6807799EE8F4}"/>
    <hyperlink ref="AE182" r:id="rId1155" display="The Red Book of Serbian Birds" xr:uid="{A2FEC209-A3A8-4735-A70B-C319BC9119AE}"/>
    <hyperlink ref="AE183" r:id="rId1156" display="The Red Book of Serbian Orthoptera" xr:uid="{48CACF98-115A-4980-8CA5-C26F39C3227A}"/>
    <hyperlink ref="AE184" r:id="rId1157" display="The Red Book of the Vascular Flora of Croatia" xr:uid="{246AE96D-FCB3-4A26-A7F0-5CDD51CF2938}"/>
    <hyperlink ref="AE185" r:id="rId1158" display="The Red Book of Mammals of Croatia" xr:uid="{44FDB581-8D4B-4C3A-B5E4-7EB760670FF0}"/>
    <hyperlink ref="AE186" r:id="rId1159" display="Croatia Freshwater Fish Red List" xr:uid="{00975FB5-F082-4411-8B33-6D2DF5059C19}"/>
    <hyperlink ref="AE187" r:id="rId1160" display="Red Book of Dragonflies of Croatia" xr:uid="{4D376933-2A71-4EA5-BA59-3F0B21056684}"/>
    <hyperlink ref="AE188" r:id="rId1161" display="Red book of marine fishes of Croatia" xr:uid="{EDFF89DB-5706-4F41-A84E-E1C23D97145E}"/>
    <hyperlink ref="AE189" r:id="rId1162" display="The Red Book of Mushrooms of Croatia" xr:uid="{7185734D-5D8E-4EB3-8862-9FA62973D1C5}"/>
    <hyperlink ref="AE190" r:id="rId1163" display="The Red Book of Cave Fauna of Croatia" xr:uid="{3AEAE0C0-1528-4DD9-BE22-6B7D82FACEC5}"/>
    <hyperlink ref="AE191" r:id="rId1164" display="The Red Book of Birds of Croatia" xr:uid="{642D7397-3590-41FD-94AE-686B0B198BC4}"/>
    <hyperlink ref="AE192" r:id="rId1165" display="The Red Book of Amphibians and Reptiles of Croatia" xr:uid="{2FFEA186-5E39-4C05-B2C9-CD9F79AE1CAC}"/>
    <hyperlink ref="AE193" r:id="rId1166" display="The Red Book of Amphibians and Reptiles of Croatia" xr:uid="{ACA497C0-E737-43FB-85A5-FE65524D4F47}"/>
    <hyperlink ref="AE194" r:id="rId1167" display="The Red Book of Day Butterflies of Croatia" xr:uid="{43A8CE43-1EB5-45DF-BB41-4A50C333F6B8}"/>
    <hyperlink ref="AE195" r:id="rId1168" display="Red list of marine algae and marine flowering plants in Croatia" xr:uid="{09E805BD-96E2-4993-91BF-0A6E686389E4}"/>
    <hyperlink ref="AE196" r:id="rId1169" display="Red list of Croatian corals" xr:uid="{46795A7C-2C2B-4538-AD3C-9848F4108C5F}"/>
    <hyperlink ref="AE197" r:id="rId1170" display="Red list of freshwater crustaceans of Croatia" xr:uid="{9A424744-3369-4D2B-BE23-F9F08C0CA544}"/>
    <hyperlink ref="AE198" r:id="rId1171" display="Red list of freshwater and land snails of Croatia" xr:uid="{FD17D051-5A1F-40CE-B26B-2401179E68FA}"/>
    <hyperlink ref="AE199" r:id="rId1172" display="Red list of Croatian Carabids" xr:uid="{3C0027FE-2D6F-4C23-BFB6-238063606CC9}"/>
    <hyperlink ref="AE200" r:id="rId1173" display="Red List of Croatian Trichoptera" xr:uid="{49948C42-0997-42A7-A705-CB45958ADB3A}"/>
    <hyperlink ref="AE201" r:id="rId1174" tooltip="Red list of lichens of Croatia" xr:uid="{26E1DD94-0E64-42E9-857B-1BDC8C2394FC}"/>
    <hyperlink ref="AE202" r:id="rId1175" tooltip="pdf" display="Red List of Flora" xr:uid="{248EFFB3-3304-46F9-AC97-2B3A3161B55F}"/>
    <hyperlink ref="AE205" r:id="rId1176" tooltip="pdf" display="Red List of Mosses (Bryophyta)" xr:uid="{B09D2A83-A712-425E-AD56-44002E9D083F}"/>
    <hyperlink ref="AE206" r:id="rId1177" tooltip="pdf" xr:uid="{487A1FE4-7A6D-4653-A90E-B0B01A395101}"/>
    <hyperlink ref="AE207" r:id="rId1178" tooltip="pdf" xr:uid="{10CF37D7-96B8-4E5C-BDF6-0A64964A84C8}"/>
    <hyperlink ref="AE208" r:id="rId1179" tooltip="pdf" xr:uid="{B615E9B4-B010-4B22-B764-68E85660FCC6}"/>
    <hyperlink ref="AE209" r:id="rId1180" tooltip="pdf" xr:uid="{394BE4E4-F715-4C1B-B085-4AF007046E36}"/>
    <hyperlink ref="AE210" r:id="rId1181" tooltip="pdf" display="Red List of Lampreys and Fish (Cyclostomata &amp; Pisces)" xr:uid="{80100FDD-C0F2-42CC-A381-95F2B960E2B8}"/>
    <hyperlink ref="AE211" r:id="rId1182" tooltip="pdf" xr:uid="{E6B47A05-903E-47F5-8157-D15AE1D66962}"/>
    <hyperlink ref="AE212" r:id="rId1183" tooltip="pdf" xr:uid="{E1EF3316-58F1-49B6-8780-D17D947BB0EA}"/>
    <hyperlink ref="AE213" r:id="rId1184" tooltip="pdf" xr:uid="{F260892E-44CD-4146-982F-2128EC008409}"/>
    <hyperlink ref="AE214" r:id="rId1185" tooltip="pdf" xr:uid="{B5E3CA12-515F-4F19-B196-BE22B64230B5}"/>
    <hyperlink ref="AE215" r:id="rId1186" tooltip="pdf" xr:uid="{99F46A66-5667-449E-A9C8-3CFC0583A3B1}"/>
    <hyperlink ref="AE216" r:id="rId1187" tooltip="pdf" xr:uid="{A8397D61-1226-450C-92FD-756A380999B3}"/>
    <hyperlink ref="AE217" r:id="rId1188" tooltip="pdf" xr:uid="{FAD2CAE9-48A0-4474-A0BA-C35CFA280208}"/>
    <hyperlink ref="AE218" r:id="rId1189" tooltip="pdf" xr:uid="{BE2AC841-0D2E-46D7-97C3-41AD75E5DB47}"/>
    <hyperlink ref="AE219" r:id="rId1190" tooltip="pdf" xr:uid="{BA7578F2-7D57-4C6C-9C94-FD8662EAFE5C}"/>
    <hyperlink ref="AE220" r:id="rId1191" tooltip="pdf" xr:uid="{F9F14940-66C6-449B-802C-329359A0C2C2}"/>
    <hyperlink ref="AE221" r:id="rId1192" tooltip="pdf" xr:uid="{832FC42A-1831-4F7F-B9A8-513C1A24C6D1}"/>
    <hyperlink ref="AE222" r:id="rId1193" tooltip="pdf" xr:uid="{FF73018F-4941-44F1-8441-E724299B737C}"/>
    <hyperlink ref="AE223" r:id="rId1194" tooltip="pdf" xr:uid="{9271E327-16F6-4A5F-BC8E-26B573C86B58}"/>
    <hyperlink ref="AE224" r:id="rId1195" tooltip="pdf" xr:uid="{A4B6D410-699B-4797-B5FD-4F52CEF17A3A}"/>
    <hyperlink ref="AE225" r:id="rId1196" tooltip="pdf" xr:uid="{A0BDED68-3AF7-4F3C-99B8-2050CA675AE1}"/>
    <hyperlink ref="AE226" r:id="rId1197" tooltip="pdf" xr:uid="{605A1213-5E67-44FF-885B-B38C006AE526}"/>
    <hyperlink ref="AE227" r:id="rId1198" tooltip="pdf" xr:uid="{593B48BD-0625-4ADE-AC49-B084AF16E352}"/>
    <hyperlink ref="AE228" r:id="rId1199" tooltip="pdf" xr:uid="{C02F55D3-E1D1-489D-9030-05B1EFAE12B0}"/>
    <hyperlink ref="AE229" r:id="rId1200" tooltip="pdf" xr:uid="{369E7AEF-8842-49DB-A75F-2F58F3654C41}"/>
    <hyperlink ref="AE230" r:id="rId1201" tooltip="pdf" xr:uid="{F4E8C0CE-4529-4656-ADFA-663EB8E53E43}"/>
    <hyperlink ref="AE231" r:id="rId1202" tooltip="pdf" xr:uid="{A2D7A25E-9659-4C62-80B0-0A3B163B43DB}"/>
    <hyperlink ref="AE232" r:id="rId1203" tooltip="pdf" xr:uid="{92DE2FAA-99F4-4FB4-A3EA-437D25DB0DC3}"/>
    <hyperlink ref="AE233" r:id="rId1204" tooltip="pdf" xr:uid="{45EFB4B5-FED8-468C-84ED-56A8F458E732}"/>
    <hyperlink ref="AE234" r:id="rId1205" tooltip="pdf" xr:uid="{EE0B6032-032A-452B-AB7A-7B657CEB2A5A}"/>
    <hyperlink ref="AE235" r:id="rId1206" tooltip="pdf" xr:uid="{F3930729-ECED-460A-A822-3F7325788DCA}"/>
    <hyperlink ref="AE236" r:id="rId1207" tooltip="pdf" xr:uid="{3F1CEA40-F72E-456A-A240-9F752DBEA69D}"/>
    <hyperlink ref="AE237" r:id="rId1208" tooltip="pdf" xr:uid="{E5A97515-EF3A-4FE3-A0A8-5CAD99E555E8}"/>
    <hyperlink ref="AE238" r:id="rId1209" tooltip="pdf" xr:uid="{2076567F-1CD3-43AA-8E87-FBD1CE19E411}"/>
    <hyperlink ref="AE239" r:id="rId1210" tooltip="pdf" xr:uid="{22BB92E5-2128-486C-BFF4-0AAC307C3AE4}"/>
    <hyperlink ref="AE240" r:id="rId1211" tooltip="pdf" xr:uid="{98B0573A-1868-418E-8E44-73FFB6D9F415}"/>
    <hyperlink ref="AE241" r:id="rId1212" tooltip="pdf" xr:uid="{DEB229C3-9D98-4701-B874-97EC9D3BE317}"/>
    <hyperlink ref="AE242" r:id="rId1213" tooltip="pdf" xr:uid="{202BFBB6-4129-4D07-B334-B5FEF9AAB18D}"/>
    <hyperlink ref="AE243" r:id="rId1214" tooltip="pdf" xr:uid="{CD225B34-F305-4821-86B2-9C84CCB07816}"/>
    <hyperlink ref="AE244" r:id="rId1215" tooltip="pdf" xr:uid="{C54E8550-1F73-40F9-8025-03F3E076F9D4}"/>
    <hyperlink ref="AE203" r:id="rId1216" tooltip="pdf" xr:uid="{AD701A63-E409-4B48-ADF2-0FDB89039DBA}"/>
    <hyperlink ref="AE204" r:id="rId1217" tooltip="pdf" display="Red List of Mosses (Bryophyta)" xr:uid="{B23E6C43-0063-4BE9-8B82-9E7C5D27159F}"/>
    <hyperlink ref="AE6" r:id="rId1218" xr:uid="{5BE68EBD-D667-4589-B536-264956C2F366}"/>
    <hyperlink ref="AE22" r:id="rId1219" xr:uid="{809CE6E7-1AE0-412F-8B9A-5FE497B83CE8}"/>
    <hyperlink ref="AE23" r:id="rId1220" xr:uid="{C735E340-EC05-4BAC-8799-9C13D9500E37}"/>
    <hyperlink ref="AE24" r:id="rId1221" xr:uid="{542BB671-FC26-41A4-BC94-66D29D0816A0}"/>
    <hyperlink ref="AE25" r:id="rId1222" xr:uid="{BC475708-76FD-451D-BDAA-94E139B3E316}"/>
    <hyperlink ref="AE26" r:id="rId1223" xr:uid="{2403CF59-E598-4E3C-9B58-9B484E4D7463}"/>
    <hyperlink ref="AE27" r:id="rId1224" xr:uid="{9C2BA043-7158-44AE-8ED0-4A3A76C5BC23}"/>
    <hyperlink ref="AE29" r:id="rId1225" xr:uid="{DD587430-39BA-4A5A-A31A-64CBF87021D0}"/>
    <hyperlink ref="AE30" r:id="rId1226" xr:uid="{12F8711A-E0F8-4098-A708-8FE21795AB04}"/>
    <hyperlink ref="AE31" r:id="rId1227" xr:uid="{0DAFF69C-41B9-4E90-903C-F05CF471DC0D}"/>
    <hyperlink ref="AE32" r:id="rId1228" xr:uid="{E457D6EB-A918-4D28-BF4F-3E68EC025525}"/>
    <hyperlink ref="AE34" r:id="rId1229" xr:uid="{EF9F49F9-3B1D-440D-8FBF-0E894FAAB403}"/>
    <hyperlink ref="AE38" r:id="rId1230" xr:uid="{3721DD95-BCD8-4483-865F-94CF4E48D03E}"/>
    <hyperlink ref="AE44" r:id="rId1231" xr:uid="{930C2B9D-8C4F-4484-B224-DD383AB466BB}"/>
    <hyperlink ref="AE245" r:id="rId1232" display="Red list of Greek Birds" xr:uid="{740C71CB-15A3-4B47-B2BA-3BA015291391}"/>
    <hyperlink ref="AE246" r:id="rId1233" display="Red book of Greek Fauna" xr:uid="{C5A2EDCA-94E2-4164-90B6-35416960933F}"/>
    <hyperlink ref="AE247" r:id="rId1234" display="Red book of Greek Flora A-D" xr:uid="{62771115-ACF3-48EC-9780-7A68BA50673B}"/>
    <hyperlink ref="AE248" r:id="rId1235" display="Red book of Greek Flora E-Z" xr:uid="{347D0642-8FCE-4EF4-B614-66A7EA7A689F}"/>
    <hyperlink ref="AE249" r:id="rId1236" xr:uid="{ABA00449-3223-45E7-9E97-6729DA80ACD9}"/>
    <hyperlink ref="AE250" r:id="rId1237" xr:uid="{04664C95-BA1C-48B4-B646-A8591505704D}"/>
    <hyperlink ref="AE251" r:id="rId1238" display="Red list of threatened vascular plants in Italy" xr:uid="{1708CFEA-60A6-4B7C-81FB-EAA2F3867C66}"/>
    <hyperlink ref="AE252" r:id="rId1239" display="Red list of Italian Vertebrates" xr:uid="{69161E52-5709-43A5-B9EC-E490C9E2D089}"/>
    <hyperlink ref="AE253" r:id="rId1240" display="Red list of Italian Vertebrates 2022" xr:uid="{88F055D3-1667-498A-8966-3B95AB796F8F}"/>
    <hyperlink ref="AE255" r:id="rId1241" xr:uid="{4D06BE6B-5B7A-4956-9B77-06414E795EAF}"/>
    <hyperlink ref="AE256" r:id="rId1242" xr:uid="{4838C7F1-0A4C-4F66-9AFD-F9BC60E90426}"/>
    <hyperlink ref="AE257" r:id="rId1243" xr:uid="{8218DFDB-67B1-4295-948B-5363B042FE90}"/>
    <hyperlink ref="AE258" r:id="rId1244" xr:uid="{6CF500EA-BC53-42B2-B2A8-3182157ED6E2}"/>
    <hyperlink ref="AE259" r:id="rId1245" xr:uid="{2F81C523-2705-43A2-A505-CF0544424FA9}"/>
    <hyperlink ref="AE260" r:id="rId1246" xr:uid="{52574036-5CD5-4222-9B10-9CCDBDD379EB}"/>
    <hyperlink ref="AE261" r:id="rId1247" xr:uid="{3B0C8E0F-82AE-4758-B580-1177EE2DC245}"/>
    <hyperlink ref="AE262" r:id="rId1248" xr:uid="{C109B879-3CF8-4514-B5B4-6052A20AC04F}"/>
    <hyperlink ref="AE263" r:id="rId1249" xr:uid="{A4E68339-14C5-4AD7-B621-5F41CD5058D0}"/>
    <hyperlink ref="AE267" r:id="rId1250" display="epiphytic lichens of Italy: A red list" xr:uid="{10DCF17B-39E0-4FDF-A867-A4EF55B0CFBA}"/>
    <hyperlink ref="AE268" r:id="rId1251" tooltip="Red List of Bees" xr:uid="{2F52F513-A638-442F-B09F-1A0A0E36E76F}"/>
    <hyperlink ref="AE269" r:id="rId1252" tooltip="Red List of Reptiles" xr:uid="{30299A04-2695-4C72-B6DF-343DE63ECA80}"/>
    <hyperlink ref="AE270" r:id="rId1253" tooltip="Red List of Amphibians" xr:uid="{07FFF04E-AAB3-4724-A475-D6C416128B63}"/>
    <hyperlink ref="AE271" r:id="rId1254" tooltip="Red List of Mosses" xr:uid="{11373267-58BD-460A-8691-EFDC13D55FDE}"/>
    <hyperlink ref="AE272" r:id="rId1255" tooltip="Red List of Threatened Species in Switzerland: Fish and Cyclamens" xr:uid="{839E010B-02C9-4325-BA4F-3033F51B6CCB}"/>
    <hyperlink ref="AE273" r:id="rId1256" tooltip="Red List of Mammals (excluding bats)" xr:uid="{95EC4088-70D0-47BB-827B-6DE338163EE0}"/>
    <hyperlink ref="AE274" r:id="rId1257" tooltip="Red List of Breeding Birds" xr:uid="{63B151C0-67D5-4B96-A977-878CF89998C1}"/>
    <hyperlink ref="AE275" r:id="rId1258" tooltip="Red list of cicadas" xr:uid="{23E4EBB0-DCD7-42C7-9153-25332B129091}"/>
    <hyperlink ref="AE276" r:id="rId1259" tooltip="Red List of Dragonflies" xr:uid="{A9D1FC9F-6DAF-4237-9DA7-D3564194A7EA}"/>
    <hyperlink ref="AE277" r:id="rId1260" tooltip="Red List of Vascular Plants" xr:uid="{F2190271-7584-4E4B-801B-FF2E47E38771}"/>
    <hyperlink ref="AE278" r:id="rId1261" tooltip="Red list of jewel beetles, longhorn beetles, rose chafers and scaly beetles" xr:uid="{FABB6AF2-80D8-4FA2-99F7-876B12156B35}"/>
    <hyperlink ref="AE279" r:id="rId1262" tooltip="Red List of Bats" xr:uid="{A5D86FBF-94AA-4066-9BEE-044450ED37C7}"/>
    <hyperlink ref="AE280" r:id="rId1263" tooltip="Red List of Butterflies and Burnets" xr:uid="{734ED88C-86D0-4F5C-A78F-E8C5248DF28A}"/>
    <hyperlink ref="AE281" r:id="rId1264" tooltip="Red List of Molluscs (Snails and Mussels)" xr:uid="{89BA6249-9927-4AA0-BFAC-47EBA3449174}"/>
    <hyperlink ref="AE284" r:id="rId1265" tooltip="Red lists mayflies, stoneflies, caddisflies" xr:uid="{4E995F3D-7EC7-4415-9E84-B51A030AC317}"/>
    <hyperlink ref="AE285" r:id="rId1266" tooltip="Red List of Stoneweeds" xr:uid="{4FE62357-F5BE-4270-8473-10BEE6E6B1C9}"/>
    <hyperlink ref="AE286" r:id="rId1267" tooltip="Red List of Endangered Species in Switzerland: Large Mushrooms" xr:uid="{EC4BAE9A-4519-4DC5-9AF0-3EFBB45800B5}"/>
    <hyperlink ref="AE287" r:id="rId1268" tooltip="Red List of Endangered Species in Switzerland: Grasshoppers" xr:uid="{A1CB2D24-2546-467F-93A1-EDC376DC5B83}"/>
    <hyperlink ref="AE288" r:id="rId1269" tooltip="Red List of Threatened Species in Switzerland: Tree and terrestrial lichens" xr:uid="{074FC02D-153B-4A4E-91DD-FF6D92F70586}"/>
    <hyperlink ref="AE289" r:id="rId1270" tooltip="Red List of Endangered Species in Switzerland: Ferns and Flowering Plants" xr:uid="{9A51C7E9-8430-4D69-BDEF-09A21AF07CD6}"/>
    <hyperlink ref="AE290" r:id="rId1271" tooltip="Red lists of endangered animal species in Switzerland" xr:uid="{41A7270D-D060-48E2-8673-73925BEB3816}"/>
    <hyperlink ref="AE283" r:id="rId1272" tooltip="Red lists mayflies, stoneflies, caddisflies" xr:uid="{66654929-725F-48D2-88EF-B23C26E51D53}"/>
    <hyperlink ref="AE282" r:id="rId1273" tooltip="Red lists mayflies, stoneflies, caddisflies" xr:uid="{DDA36EB9-45DC-4ED9-BD30-5685EE51940D}"/>
    <hyperlink ref="AE291" r:id="rId1274" display="Spanish red book of Birds 2021" xr:uid="{A6416992-5D04-4586-B0B5-04C1F2AD1BBE}"/>
    <hyperlink ref="AE292" r:id="rId1275" display="Spanish red book of Birds 2004" xr:uid="{F1E474E8-771B-43D8-B2BD-92496E04780C}"/>
    <hyperlink ref="AE293" r:id="rId1276" display="Red book of Spanish Flora 2000" xr:uid="{2429F089-EDCF-461E-A81F-3C73AD76F50F}"/>
    <hyperlink ref="AE294" r:id="rId1277" display="Red book of Spanish Flora 2008" xr:uid="{EE0FBEBF-E2C2-4EDD-9A4C-0F06B0629BE1}"/>
    <hyperlink ref="AE295" r:id="rId1278" display="Red book of Spanish Flora 2010" xr:uid="{2CE562FD-8064-4231-89FC-E70CD2422678}"/>
    <hyperlink ref="AE298" r:id="rId1279" display="Red list of Spanish Fish" xr:uid="{561D330B-AE1D-4A32-A02B-7AB67D5C3F57}"/>
    <hyperlink ref="AE296" r:id="rId1280" display="Red list of Spanish Amphibians" xr:uid="{0A5D70F2-58B7-4A17-9359-F9F9320F8AE4}"/>
    <hyperlink ref="AE297" r:id="rId1281" display="Red list of Spanish Reptiles" xr:uid="{719C9853-63BA-4EE8-96D8-7857FBCD06D1}"/>
    <hyperlink ref="AE300" r:id="rId1282" display="Red list of Spanish Birds" xr:uid="{4C002CFB-F2E9-4A42-B9A3-CE91B4DAD0AF}"/>
    <hyperlink ref="AE301" r:id="rId1283" display="Red list of Spanish Mammals" xr:uid="{17660CAF-1FC9-4515-B73D-872D84641211}"/>
    <hyperlink ref="AE125" r:id="rId1284" xr:uid="{FD1B3744-EE9C-4632-AC50-E01002816162}"/>
    <hyperlink ref="AE305" r:id="rId1285" display="Red list of lichens of Valencia" xr:uid="{3F8F1D82-3228-4F1F-8415-38EFC0395370}"/>
    <hyperlink ref="AE306" r:id="rId1286" display="Red list of Vertebrates of Andalusia" xr:uid="{4CAF765C-FAC7-4185-A211-690ECB5C6109}"/>
    <hyperlink ref="AE307" r:id="rId1287" display="Red list of Invertebrates of Andalusia" xr:uid="{B31D20FB-D23F-429A-AE9F-D30F58EADECE}"/>
    <hyperlink ref="AE304" r:id="rId1288" display="Red list of Spanish Bryophytes" xr:uid="{7CD7094C-F6D1-4E0A-8CE9-FAF1A97E371F}"/>
    <hyperlink ref="AE309" r:id="rId1289" display="Red list of Fungi of Basque Country" xr:uid="{F6DCEFE7-A2C3-4ABA-8544-2833037DC87E}"/>
    <hyperlink ref="AE310" r:id="rId1290" display="Red list of Flora of Basque Country" xr:uid="{BD2B6FA2-5550-4E1A-B858-4661E67A9BD3}"/>
    <hyperlink ref="AE54" r:id="rId1291" xr:uid="{2470F53D-66AF-4353-A2BE-979F14228B50}"/>
    <hyperlink ref="AE311" r:id="rId1292" display="Red list of Flora of Canary Islands" xr:uid="{0B48E185-F3CA-4343-A8E7-CACBF379B198}"/>
    <hyperlink ref="AE313" r:id="rId1293" display="Red list of Vertebrates of Canary Islands" xr:uid="{17F1EFE4-6C41-4480-BE8E-9609F72DD9DC}"/>
    <hyperlink ref="AE314" r:id="rId1294" display="threatened bryophytes in the Canary Islands" xr:uid="{A11740B3-6D51-416B-A097-4CC51393DB2E}"/>
    <hyperlink ref="AE312" r:id="rId1295" display="Red list of Flora of Canary Islands" xr:uid="{D508CECE-42A9-456B-8000-F1FD527D79EF}"/>
    <hyperlink ref="AE315" r:id="rId1296" display="Red book of flora of Aragon" xr:uid="{4CFCB63E-C0DE-42E4-A6C1-C6BBF503E69D}"/>
    <hyperlink ref="AE316" r:id="rId1297" display="Endangered species of Cantabria" xr:uid="{67FA050A-BA2F-42C3-BC1C-0F34BC276B9D}"/>
    <hyperlink ref="AE317" r:id="rId1298" display="Endangered species of Cantabria" xr:uid="{9B5E550D-407F-4529-B10E-216CF246F1F0}"/>
    <hyperlink ref="AE302" r:id="rId1299" display="Red list of Spanish Arthropods" xr:uid="{2AAA8D3E-AB68-4245-8E27-9CC89127B6EB}"/>
    <hyperlink ref="AE303" r:id="rId1300" display="Red list of Spanish Molluscs" xr:uid="{FC02BD92-8300-4B88-8031-7FD823944E8D}"/>
    <hyperlink ref="AE319" r:id="rId1301" display="Red list of Catalonian breeding birds" xr:uid="{674926DE-6BF0-4D18-8934-F3292B1DFC37}"/>
    <hyperlink ref="AE320" r:id="rId1302" display="Red list of Catalonian bryophytes " xr:uid="{25908E1A-B0F4-4122-944A-8A385F0CA8F1}"/>
    <hyperlink ref="AE321" r:id="rId1303" display="Red list of Catalonian Flora" xr:uid="{D56BA28B-F9BC-44A1-A81E-A1910447519A}"/>
    <hyperlink ref="AE322" r:id="rId1304" display="Red list of Catalonian endangered Invertebrates" xr:uid="{64460FBF-354F-49DB-9978-5AFF249EB8F7}"/>
    <hyperlink ref="AE323" r:id="rId1305" display="Red list of Catalonian endangered Fungi, Lichens and Bryophytes" xr:uid="{D9D71F47-7B14-47AC-9F16-2D3C36134BA1}"/>
    <hyperlink ref="AE324" r:id="rId1306" display="Red list of Catalonian endangered Fungi, Lichens and Bryophytes" xr:uid="{220C9AF8-FE2F-4BB9-A5FE-B14745AD00F2}"/>
    <hyperlink ref="AE325" r:id="rId1307" display="Red list of Catalonian endangered Fungi, Lichens and Bryophytes" xr:uid="{71DEA7FB-8B3E-4D94-A0F2-A95156BEDADA}"/>
    <hyperlink ref="AE326" r:id="rId1308" display="Red book of Fauna of Asturias" xr:uid="{2438EB8A-8E60-46AF-A78B-E9B95AC6357F}"/>
    <hyperlink ref="AE62" r:id="rId1309" xr:uid="{E177CFDA-4FD3-4C8A-B552-6F60D0F2AC56}"/>
    <hyperlink ref="AE67" r:id="rId1310" xr:uid="{E717BA68-061E-45BC-A776-9D971F4446D5}"/>
    <hyperlink ref="AE66" r:id="rId1311" xr:uid="{06A838E7-203C-43FC-9048-053432C48D01}"/>
    <hyperlink ref="AE331" r:id="rId1312" display="Red list of Wintering Birds of Mainland France" xr:uid="{01B7D294-7525-4129-BD66-7C0586E2C0CE}"/>
    <hyperlink ref="AE332" r:id="rId1313" display="Red list of Transient Birds of Mainland France" xr:uid="{1A370F7B-3658-4F93-8E85-95CE6930E447}"/>
    <hyperlink ref="AE333" r:id="rId1314" display="Red list of Freshwater Crustaceans of Mainland France" xr:uid="{6CA871E0-1E43-4F6D-9813-77A3932A6FA3}"/>
    <hyperlink ref="AE334" r:id="rId1315" display="Red list of Butterflies of Mainland France" xr:uid="{CD7ADEC4-04F3-47C0-9890-710017A690D7}"/>
    <hyperlink ref="AE335" r:id="rId1316" display="Red list of Chondrichthyans of Mainland France" xr:uid="{9C55A65A-3A7A-443B-8386-B8F56DDB9A17}"/>
    <hyperlink ref="AE336" r:id="rId1317" display="Red list of Amphibians of Mainland France" xr:uid="{9A59F194-FA8B-4905-A2B6-7D5748FA9362}"/>
    <hyperlink ref="AE337" r:id="rId1318" display="Red list of Reptiles of Mainland France" xr:uid="{D95C2A6C-1D44-4AA1-A776-D74E4A5FB7A5}"/>
    <hyperlink ref="AE338" r:id="rId1319" display="Red list of Dragonflies of Mainland France" xr:uid="{CD4D5194-4B15-4CE4-A2FA-C73D6DD8988D}"/>
    <hyperlink ref="AE339" r:id="rId1320" display="Red list of Breeding Birds of Mainland France" xr:uid="{8637D4D4-61EB-4B44-9169-94FBBC6B6EE6}"/>
    <hyperlink ref="AE340" r:id="rId1321" display="Red list of Terrestrian Mammals of Mainland France" xr:uid="{5F344DF3-0C8B-448D-B44E-E18C7A01852F}"/>
    <hyperlink ref="AE341" r:id="rId1322" display="Red list of Marine Mammals of Mainland France" xr:uid="{56F315CC-6E26-4F06-BFDE-F8DF096D680A}"/>
    <hyperlink ref="AE342" r:id="rId1323" display="Red list of Mayflies of Mainland France" xr:uid="{26951B85-167F-4E1F-860C-858707E7FD3F}"/>
    <hyperlink ref="AE343" r:id="rId1324" display="Red list of Vascular Plants of Mainland France" xr:uid="{6941ACB7-C152-42E9-94A6-2BDB73BBFDB3}"/>
    <hyperlink ref="AE344" r:id="rId1325" display="Red list of Freshwater Fish of Mainland France" xr:uid="{1F103879-1C40-4F0C-934B-CF00D0598B0C}"/>
    <hyperlink ref="AE345" r:id="rId1326" display="Red list of Terrestrial molluscs of Mainland France" xr:uid="{02D6A5E1-081C-447C-9421-75A2C8E6FE19}"/>
    <hyperlink ref="AE346" r:id="rId1327" display="Red list of Spiders of Mainland France" xr:uid="{CE34144D-D4C4-4EB6-A79D-B5F2DB290897}"/>
    <hyperlink ref="AE347" r:id="rId1328" display="Red list of Fungi of Mainland France" xr:uid="{C528220C-B908-4E33-B19C-712FEB339B88}"/>
    <hyperlink ref="AE96" r:id="rId1329" xr:uid="{563A2E2F-38B5-493C-80C7-8F8076AC2E0C}"/>
    <hyperlink ref="AE348" r:id="rId1330" display="Red list of amphibians of Reunion (France)" xr:uid="{30DC46A4-A048-4F18-979F-A4D177F52C30}"/>
    <hyperlink ref="AE349" r:id="rId1331" display="Red list of crustaceans of Reunion (France)" xr:uid="{54BBF13F-6EE8-4543-8B24-B1DA47BFFD2B}"/>
    <hyperlink ref="AE350" r:id="rId1332" display="Red list of Mammals of Reunion" xr:uid="{975EE57C-2D36-4E3A-8AF0-179794560EC5}"/>
    <hyperlink ref="AE351" r:id="rId1333" display="Red list of Dragonflies of Reunion (France)" xr:uid="{C32AC29D-82A5-40CE-BB43-6EBF31495FDD}"/>
    <hyperlink ref="AE352" r:id="rId1334" display="Red list of Birds of Reunion (France)" xr:uid="{FCD59E01-E165-4031-8EA2-B9EB4CD65122}"/>
    <hyperlink ref="AE353" r:id="rId1335" display="Red list of Phasmids of Réunion (France)" xr:uid="{BCB92F2D-1B7A-4A7D-94D1-CF85C91C149F}"/>
    <hyperlink ref="AE354" r:id="rId1336" display="Red list of Freshwater Fish of Réunion (France)" xr:uid="{3DB0013D-D203-44CA-876F-58DCB274293C}"/>
    <hyperlink ref="AE355" r:id="rId1337" display="Red list of Reptiles of Réunion (France)" xr:uid="{AEC29301-AE6E-4EE5-B672-5243A7C34835}"/>
    <hyperlink ref="AE356" r:id="rId1338" display="Red list of Day butterflies of Réunion (France)" xr:uid="{90DDF0D5-050B-4FA8-BBC9-8285120CAAE9}"/>
    <hyperlink ref="AE357" r:id="rId1339" display="Red list of Reef building Corals of Réunion (France)" xr:uid="{BD0A2AE2-5B66-401D-898E-D76742E3F93A}"/>
    <hyperlink ref="AE358" r:id="rId1340" display="Red list of Reef Fish of Réunion (France)" xr:uid="{6DFD9DC6-FF9A-40B3-A3DD-49BCEA6A93E2}"/>
    <hyperlink ref="AE359" r:id="rId1341" display="Red list of Vascular plants of Réunion (France)" xr:uid="{2C279218-AE80-425B-BF38-171E999C984C}"/>
    <hyperlink ref="AE360" r:id="rId1342" display="Red list of Vascular plants of Guadeloupe (France)" xr:uid="{071EC8C2-976A-44B1-BBEC-664E0390CA86}"/>
    <hyperlink ref="AE361" r:id="rId1343" display="Red list of Bees of Guadeloupe (France)" xr:uid="{135649F1-3BCB-4481-964F-08CA8B74C591}"/>
    <hyperlink ref="AE362" r:id="rId1344" display="Red list of Amphibians of Guadeloupe (France)" xr:uid="{E85970D5-B706-459D-98F8-293D7F4C0693}"/>
    <hyperlink ref="AE363" r:id="rId1345" display="Red list of Longhorn (Cerambycidae) and Scarab (Scarabaeidae) beetles of Guadeloupe (France)" xr:uid="{7F630FC0-4E54-41E6-9BDB-D731C9D5625C}"/>
    <hyperlink ref="AE364" r:id="rId1346" display="Red list of Dragonflies of Guadeloupe (France)" xr:uid="{5DF5810B-891D-4136-8FE1-A1211EDC806C}"/>
    <hyperlink ref="AE365" r:id="rId1347" display="Red list of Crustaceans of Guadeloupe (France)" xr:uid="{76EF9D98-F4D6-4694-B5D5-2A62C142E562}"/>
    <hyperlink ref="AE366" r:id="rId1348" display="Red list of Marine Mammals of Guadeloupe (France)" xr:uid="{01BF813F-3BB5-4AFB-BE4E-DDF191156658}"/>
    <hyperlink ref="AE367" r:id="rId1349" display="Red list of Terrestrial Mammals of Guadeloupe (France)" xr:uid="{7F76E79B-95BC-450B-B740-7F881986B63F}"/>
    <hyperlink ref="AE368" r:id="rId1350" display="Red list of Mantids of Guadeloupe (France)" xr:uid="{2FD0B84F-3251-4A84-BB62-7BD22CE42D5A}"/>
    <hyperlink ref="AE369" r:id="rId1351" display="Red list of Molluscs of Guadeloupe (France)" xr:uid="{2AB1160F-0FD9-48C3-A1D9-017D0983EA28}"/>
    <hyperlink ref="AE370" r:id="rId1352" display="Red list of Birds of Guadeloupe (France)" xr:uid="{33122C4A-08E5-4184-88CB-79603D409D1A}"/>
    <hyperlink ref="AE371" r:id="rId1353" display="Red list of Day butterflies of Guadeloupe (France)" xr:uid="{6EDF32F4-D57C-4514-9176-AA9E834AD761}"/>
    <hyperlink ref="AE372" r:id="rId1354" display="Red list of Phasmids of Guadeloupe (France)" xr:uid="{F4008AE2-9473-4BE8-A3FF-005B09DE113E}"/>
    <hyperlink ref="AE373" r:id="rId1355" display="Red list of Freshwater Fish of Guadeloupe (France)" xr:uid="{38302A08-7B15-4103-8041-95A2D5DC2FE0}"/>
    <hyperlink ref="AE374" r:id="rId1356" display="Red list of Terrestrial Reptiles of Guadeloupe (France)" xr:uid="{42F410E6-8A98-499E-9D1A-C3E35EA70790}"/>
    <hyperlink ref="AE375" r:id="rId1357" display="Red list of Marine Turtles of Guadeloupe (France)" xr:uid="{2A71D690-3F0F-47DB-AC73-2A5C9678C0D2}"/>
    <hyperlink ref="AE376" r:id="rId1358" display="Red list of Flora of Martinique (France)" xr:uid="{1904ACB7-3BE6-41C9-A4B7-DC84A9F6D5EA}"/>
    <hyperlink ref="AE377" r:id="rId1359" display="Red list of Amphibians of Martinique (France)" xr:uid="{EE8906FB-12D1-4B17-BEFB-0DCF7BBA5BFF}"/>
    <hyperlink ref="AE378" r:id="rId1360" display="Red list of Longhorn Beetles (Cerambycidae) of Martinique (France)" xr:uid="{CF22C65F-4E72-4CEF-A7E6-48C4F2A87FF1}"/>
    <hyperlink ref="AE379" r:id="rId1361" display="Red list of Scarab Beetles (Scarabaeidae) of Martinique (France)" xr:uid="{6BB88962-2908-4ECA-B66F-3895E61DC0B4}"/>
    <hyperlink ref="AE380" r:id="rId1362" display="Red list of Freshwater Crustaceans of Martinique (France)" xr:uid="{85242994-510C-4980-A914-990D60AE7091}"/>
    <hyperlink ref="AE381" r:id="rId1363" display="Red list of Mammals of Martinique (France)" xr:uid="{D3D3A879-F83D-4FE8-B864-A4176C137533}"/>
    <hyperlink ref="AE382" r:id="rId1364" display="Red list of Mantids of Martinique (France)" xr:uid="{F4BA3443-108D-4F6C-ACA3-223CF41A2AA2}"/>
    <hyperlink ref="AE383" r:id="rId1365" display="Red list of  Terrestrial Molluscs of Martinique (France)" xr:uid="{8BD3A84E-CC5B-4F03-A6C4-2B12C3058F16}"/>
    <hyperlink ref="AE384" r:id="rId1366" display="Red list of Dragonflies of Martinique (France)" xr:uid="{1DA6EEBF-5D06-4116-A96D-1F28106F06FF}"/>
    <hyperlink ref="AE385" r:id="rId1367" display="Red list of Birds of Martinique (France)" xr:uid="{1B010977-800C-4CB2-9960-0A846B784C23}"/>
    <hyperlink ref="AE386" r:id="rId1368" display="Red list of Day Butterflies of Martinique (France)" xr:uid="{65E6DD47-6A67-4B56-8E55-B5DA1AE67916}"/>
    <hyperlink ref="AE387" r:id="rId1369" display="Red list of Phasmids of Martinique (France)" xr:uid="{BE42502A-2371-4DDA-8724-060F495A06CF}"/>
    <hyperlink ref="AE388" r:id="rId1370" display="Red list of Freshwater Fish of Martinique (France)" xr:uid="{F4CA9835-2C14-4B26-9B52-2E52F528CF6C}"/>
    <hyperlink ref="AE389" r:id="rId1371" display="Red list of of Reptiles Martinique (France)" xr:uid="{456C65D0-897F-4DED-BB1C-2A83E1B9C323}"/>
    <hyperlink ref="AE390" r:id="rId1372" display="Red list of Amphibians of Mayotte (France)" xr:uid="{D22FC746-CBA7-426C-9F44-5688AC95D330}"/>
    <hyperlink ref="AE391" r:id="rId1373" display="Red list of Flora of Mayotte (France)" xr:uid="{376AC335-D7B8-4E6F-96A2-8A443769427C}"/>
    <hyperlink ref="AE392" r:id="rId1374" display="Red list of Birds of Mayotte (France)" xr:uid="{06CF79A4-A5F3-4489-BA86-C4D2833E5404}"/>
    <hyperlink ref="AE393" r:id="rId1375" display="Red list of Terrestrial Reptiles of Mayotte (France)" xr:uid="{C5CEAC25-D838-4CB7-9F38-BFFA8F3EB9B2}"/>
    <hyperlink ref="AE394" r:id="rId1376" display="Red list of Reef-building Corals of Mayotte (France)" xr:uid="{5D6A01C2-1E84-4D88-BB5C-2B520F50948B}"/>
    <hyperlink ref="AE395" r:id="rId1377" display="Red list of Terrestrial Mammals of Terre Adélie (France)" xr:uid="{276A4F36-BA46-40B8-8368-D6F56A766FB7}"/>
    <hyperlink ref="AE396" r:id="rId1378" display="Red list of Mammals of Terres Australes (France)" xr:uid="{91204818-5C88-48D7-828D-77DC9B0E4493}"/>
    <hyperlink ref="AE397" r:id="rId1379" display="Red list of Mammals of Scattered Islands (France)" xr:uid="{753F6201-8931-4582-B59E-FBC87E62A86E}"/>
    <hyperlink ref="AE398" r:id="rId1380" display="Red list of Birds of Terre Adélie (France)" xr:uid="{8DB66AD1-CDE8-44DD-994C-306AA813E730}"/>
    <hyperlink ref="AE399" r:id="rId1381" display="Red list of Birds of Terres Australes (France)" xr:uid="{D85ABE22-C0E8-4503-9CCF-AE52B426D6A4}"/>
    <hyperlink ref="AE400" r:id="rId1382" display="Red list of Birds of Scattered Islands (France)" xr:uid="{CD3126A1-9F60-4134-97F3-AAD168CA6AC4}"/>
    <hyperlink ref="AE401" r:id="rId1383" display="Red list of Reptiles of Scattered Islands (France)" xr:uid="{BAECEEC7-8D99-4BF9-BE7D-92935C77DBD4}"/>
    <hyperlink ref="AE402" r:id="rId1384" display="Red list of Reef-building Corals of Scattered Islands (France)" xr:uid="{FFBB66E9-396C-416D-8614-BDAFEF611B1E}"/>
    <hyperlink ref="AE403" r:id="rId1385" display="Red list of Flora of Saint Paul and Amsterdam (France)" xr:uid="{842C21ED-D1A6-4F3E-9B48-54A395599A85}"/>
    <hyperlink ref="AE404" r:id="rId1386" display="Red list of Flora of Scattered Islands (France)" xr:uid="{FAB85B5A-5EE2-4260-B618-37F5E6B69453}"/>
    <hyperlink ref="AE405" r:id="rId1387" display="Red list of Flora of Kerguelen (France)" xr:uid="{0F4F7DB8-33E5-49F5-BECC-70D063AA95C4}"/>
    <hyperlink ref="AE406" r:id="rId1388" display="Red list of Flora of French Polynesia" xr:uid="{32B331BE-CEA4-4DE0-9130-1837F8ADA4D3}"/>
    <hyperlink ref="AE407" r:id="rId1389" display="Red list of Birds of French Polynesia" xr:uid="{2206BD4C-6122-4FAC-8623-AD37A42BEABE}"/>
    <hyperlink ref="AE408" r:id="rId1390" display="Red list of Amphibians of French Guiana" xr:uid="{C1953B75-44CB-43E2-B4BF-051C30291D57}"/>
    <hyperlink ref="AE409" r:id="rId1391" display="Red list of Mammals of French Guiana" xr:uid="{08500940-AF9F-43C5-803E-24B8FE861EA1}"/>
    <hyperlink ref="AE410" r:id="rId1392" display="Red list of Birds of French Guiana" xr:uid="{17EAAAED-7F83-4D56-826A-995AA29B7F39}"/>
    <hyperlink ref="AE411" r:id="rId1393" display="Red list of Freshwater Fish of French Guiana" xr:uid="{E547F36A-54D6-4645-A7C8-7259843E4B92}"/>
    <hyperlink ref="AE412" r:id="rId1394" display="Red list of Reptiles of French Guiana" xr:uid="{371F00BB-ED52-42EE-9159-FC045F3A7F3A}"/>
    <hyperlink ref="AE413" r:id="rId1395" display="Red list of Flora of Wallis and Futuna (France)" xr:uid="{EB2FA530-020B-44F1-8D8F-DF4B9A8DE349}"/>
    <hyperlink ref="AE414" r:id="rId1396" display="Red list of Flora of Saint Martin (France)" xr:uid="{1DD2AAE7-5B3A-464B-8505-AF8BB6C1AC30}"/>
    <hyperlink ref="AE416" r:id="rId1397" display="Red list of Endemic Lizards of New Caledonia (France)" xr:uid="{F526B556-3F85-4F0A-84C8-31FCCA2EBA58}"/>
    <hyperlink ref="AE415" r:id="rId1398" display="Red list of Endemic Flora of New Caledonia (France)" xr:uid="{0DB26C13-A511-4B61-9C9B-369B48F79BDA}"/>
    <hyperlink ref="AE417" r:id="rId1399" display="Red list of endangered Fungi of Auvergne-Rhone-Alpes" xr:uid="{0BC2BDFC-EED2-49C3-A2AC-F1F5CB847AB8}"/>
    <hyperlink ref="AE418" r:id="rId1400" display="Red list of Saproxylic Beetles of Auvergne-Rhone-Alpes" xr:uid="{50CDADB8-6B2F-4A4F-89E3-34CAD49BE944}"/>
    <hyperlink ref="AE419" r:id="rId1401" display="Red list of Terrestrial Vertebrates of Auvergne-Rhone-Alpes" xr:uid="{521D0EC2-9CFB-4613-AD4C-FD5385595D02}"/>
    <hyperlink ref="AE420" r:id="rId1402" display="Red list of Freshwater Fish of Auvergne-Rhone-Alpes" xr:uid="{8F982995-C77A-4388-B9E8-5FFEB5066AA2}"/>
    <hyperlink ref="AE421" r:id="rId1403" display="Red list of Flora of Bretagne" xr:uid="{15D53641-601A-459F-90C9-F2A726E6E802}"/>
    <hyperlink ref="AE422" r:id="rId1404" display="Red list of Mammals of Bretagne" xr:uid="{6669736D-33D3-44CB-B45E-F067660637A8}"/>
    <hyperlink ref="AE423" r:id="rId1405" display="Red list of  Birds of Bretagne" xr:uid="{0CA2EA6E-C478-46DB-ADE3-F7E124385D74}"/>
    <hyperlink ref="AE424" r:id="rId1406" display="Red list of  of Bretagne" xr:uid="{A35E7834-201A-4C54-9CD1-3426EEE2CD1E}"/>
    <hyperlink ref="AE425" r:id="rId1407" display="Red list of  Reptiles of Bretagne" xr:uid="{3417AE84-4690-4634-B759-BBA0404420AE}"/>
    <hyperlink ref="AE426" r:id="rId1408" display="Red list of  Amphibians of Bretagne" xr:uid="{1680DB09-D045-4D0C-9277-6E62C7594160}"/>
    <hyperlink ref="AE427" r:id="rId1409" display="Red list of  Amphibians of Centre region" xr:uid="{B030722B-9CA4-4DB2-9918-B6C3FE347ADD}"/>
    <hyperlink ref="AE428" r:id="rId1410" display="Red list of bats  of Centre region" xr:uid="{555D5225-F3A0-42A0-915D-43C1F2FD3852}"/>
    <hyperlink ref="AE429" r:id="rId1411" display="Red list of  Dragonflies of Centre region" xr:uid="{B8C0EA89-C75A-46C7-A56B-44ADDA7F08B0}"/>
    <hyperlink ref="AE430" r:id="rId1412" display="Red list of Mammals  of Centre region" xr:uid="{F71AD9BB-5851-43AD-B678-64D64DB462EF}"/>
    <hyperlink ref="AE431" r:id="rId1413" display="Red list of  Molluscs of Centre region" xr:uid="{21BDA04A-0658-462A-BC6A-6D348B191663}"/>
    <hyperlink ref="AE432" r:id="rId1414" display="Red list of  Breeding Birds of Centre region " xr:uid="{29812CCC-F1BB-4B30-A3B8-44106AB577BF}"/>
    <hyperlink ref="AE433" r:id="rId1415" display="Red list of  Orthoptera of Centre region" xr:uid="{9FB6F27A-F4EB-4BBA-A547-7C01F1844377}"/>
    <hyperlink ref="AE434" r:id="rId1416" display="Red list of  Flora of Centre region" xr:uid="{2B5470BA-D477-4870-BEFC-31FBA8187121}"/>
    <hyperlink ref="AE435" r:id="rId1417" display="Red list of Fish  of Centre region" xr:uid="{3132B071-CB14-4442-9C4A-0F78284A7673}"/>
    <hyperlink ref="AE436" r:id="rId1418" display="Red list of Reptiles of Centre region" xr:uid="{4DDBA1B4-EEED-4E69-82E5-E9F69F252231}"/>
    <hyperlink ref="AE437" r:id="rId1419" display="Red list of Vascular plants  of Corsica" xr:uid="{D9570FE6-80EC-43DE-A886-81580F2C370E}"/>
    <hyperlink ref="AE438" r:id="rId1420" display="Red list of  Dragonflies of Corsica" xr:uid="{09DE5E59-CF93-44F3-B844-A284621011B9}"/>
    <hyperlink ref="AE439" r:id="rId1421" display="Red list of Breeding Birds of Corsica" xr:uid="{3B1657FC-9BAF-408D-B225-DD16B97D60B6}"/>
    <hyperlink ref="AE440" r:id="rId1422" display="Red list of Reptiles of Corsica" xr:uid="{C64546DA-A57B-498E-9B4D-4D020770096C}"/>
    <hyperlink ref="AE441" r:id="rId1423" display="Red list of Amphibians of Corsica" xr:uid="{998D693D-CC92-4605-96E1-79BA40A253F2}"/>
    <hyperlink ref="AE442" r:id="rId1424" display="Red list of day Butterflies of Corsica" xr:uid="{9F86C77E-13AF-4606-AEAA-89EB4D8F3EBA}"/>
    <hyperlink ref="AE443" r:id="rId1425" display="Red list of Molluscs of Grand Est" xr:uid="{0CE18E28-84C4-47E2-A64C-1AC0FF3F0029}"/>
    <hyperlink ref="AE444" r:id="rId1426" display="Red list of Dragonflies of Grand Est" xr:uid="{F6097FC0-D131-4CE0-B691-950D6504657F}"/>
    <hyperlink ref="AE445" r:id="rId1427" display="Red list of Reptiles of Grand Est" xr:uid="{01BB6035-4DE3-4BCF-9A6E-0429557CC3FC}"/>
    <hyperlink ref="AE446" r:id="rId1428" display="Red list of Amphibians of Grand Est" xr:uid="{EFC530C9-3550-4FBB-A15A-C882DCC81585}"/>
    <hyperlink ref="AE447" r:id="rId1429" xr:uid="{CCAA1CCB-B7EE-4380-AD46-CEAF88D57E42}"/>
    <hyperlink ref="AE436:AE446" r:id="rId1430" display="https://www.odonat-grandest.fr/listes-rouges-grand-est-etat-avancement/" xr:uid="{7FBDC4B9-9AFC-4780-ADC4-C72D30E22FAC}"/>
    <hyperlink ref="AE459" r:id="rId1431" display="Red list of Flora and Bryophytes of Hautes-de-France" xr:uid="{026F2567-D584-4EB4-96EA-3143DFA9AF66}"/>
    <hyperlink ref="AE460" r:id="rId1432" display="Red list of Flora and Bryophytes of Hautes-de-France" xr:uid="{8FA02648-450C-4A15-A8BA-B5F2E5157A63}"/>
    <hyperlink ref="AE461" r:id="rId1433" display="Red list of Breeding birds of Hautes-de-France" xr:uid="{4493BFF4-811D-4D06-BBD7-55861D75A036}"/>
    <hyperlink ref="AE462" r:id="rId1434" display="Red list of Molluscs of Hautes-de-France" xr:uid="{2DEA27E7-285A-4E38-8324-70324F756430}"/>
    <hyperlink ref="AE463" r:id="rId1435" display="Red list of Day Butterflies of Hautes-de-France" xr:uid="{CF9F839C-70B3-4AA8-AC4B-7B9B611C77B5}"/>
    <hyperlink ref="AE467" r:id="rId1436" display="Regional red list of orthoptera, stick insects and mantises of Île-de-France" xr:uid="{AE841E7B-983A-4FFF-8E8F-C33AE93ACEA6}"/>
    <hyperlink ref="AE470" r:id="rId1437" display="Red list of Flora of Ile-de-France" xr:uid="{832A813B-00A7-4220-9AFF-D3B3AF4FAA1D}"/>
    <hyperlink ref="AE471" r:id="rId1438" display="Red list of Reptiles and Amphibians of Ile-de-France" xr:uid="{6A3038C0-DF4C-4DFE-8A57-CBD5BBC961A8}"/>
    <hyperlink ref="AE472" r:id="rId1439" display="Red list of Reptiles and Amphibians of Ile-de-France" xr:uid="{C1BF252A-DD3C-4832-BEE3-9F03A77E5153}"/>
    <hyperlink ref="AE473" r:id="rId1440" display="Red list of Day Butterflies of Ile-de-France" xr:uid="{60343160-A026-46AA-B49E-D70F11C08BF8}"/>
    <hyperlink ref="AE474" r:id="rId1441" display="Red list of Bats of Ile-de-France" xr:uid="{1C9CAB8B-65CA-4B7B-883B-7B4B83F41F73}"/>
    <hyperlink ref="AE475" r:id="rId1442" display="Red list of Dragonflies of Ile-de-France" xr:uid="{9DF9C29B-4114-4801-A657-4775FD4D86D3}"/>
    <hyperlink ref="AE476" r:id="rId1443" display="Red list of Breeding birds of Ile-de-France" xr:uid="{87E55ADB-835F-42FA-B666-5984378C3009}"/>
    <hyperlink ref="AE464" r:id="rId1444" display="Regional red list of orthoptera, stick insects and mantises of Île-de-France" xr:uid="{1C4F1BFC-3F6F-44A4-AEB1-F20F9A95F5F3}"/>
    <hyperlink ref="AE455:AE456" r:id="rId1445" display="Regional red list of orthoptera, stick insects and mantises of Île-de-France" xr:uid="{ADE9837D-8F5A-42FC-AA96-2D4A349FC847}"/>
    <hyperlink ref="AE616" r:id="rId1446" display="Regional red list of orthoptera, stick insects and mantises of Île-de-France" xr:uid="{983FB70B-54C0-42F4-99C8-494FFA98C67E}"/>
    <hyperlink ref="AE477" r:id="rId1447" display="Red List of Amphibians of Normandy" xr:uid="{1E3559BE-B42E-45E6-9A3D-B7793C44AC6C}"/>
    <hyperlink ref="AE478" r:id="rId1448" display="Red List of Mammals of Normandy" xr:uid="{02C6DF1C-D05A-479B-8041-63A66DCF5F2B}"/>
    <hyperlink ref="AE479" r:id="rId1449" display="Red List of Dragonflies of Normandy" xr:uid="{EC6608F4-D343-4FA9-AB4B-90E777D48363}"/>
    <hyperlink ref="AE480" r:id="rId1450" display="Red List of Orthoptera of Normandy" xr:uid="{B7FB7063-F70C-4AFC-9904-C730076158E2}"/>
    <hyperlink ref="AE484" r:id="rId1451" display="Red list of Day Butterflies of Normandy" xr:uid="{D5EEE42F-D557-4056-802B-58B69D02E211}"/>
    <hyperlink ref="AE483" r:id="rId1452" display="Red List of Reptiles of Normandy" xr:uid="{6A860C39-BA7C-4A4C-90BA-DA4057C9F762}"/>
    <hyperlink ref="AE481" r:id="rId1453" display="Red List of Orthoptera of Normandy" xr:uid="{0B0505EC-7169-4818-8205-FAC2107DA182}"/>
    <hyperlink ref="AE482" r:id="rId1454" display="Red List of Orthoptera of Normandy" xr:uid="{11263DCA-075B-4C47-9CE4-23191D4DB09B}"/>
    <hyperlink ref="AE485" r:id="rId1455" display="Red list of Day Butterflies of Occitania" xr:uid="{B9A79EF0-40CB-4392-A3BE-68A2F1FC8CEC}"/>
    <hyperlink ref="AE486" r:id="rId1456" display="Red list of Dragonflies of Occitania" xr:uid="{7A43B45B-7064-4576-BB0F-4966122735EB}"/>
    <hyperlink ref="AE487" r:id="rId1457" display="Red list of Orthoptera of Occitania" xr:uid="{2624A404-DDB8-4AAF-843E-45AD91B9127F}"/>
    <hyperlink ref="AE488" r:id="rId1458" display="Red list of vascular flora of Pays de la Loire" xr:uid="{0881C649-1765-41F9-8E0C-AB44784E1895}"/>
    <hyperlink ref="AE489" r:id="rId1459" display="Red list of amphibians and reptiles of Pays de la Loire" xr:uid="{35060452-E195-4F10-9406-142FA00FB0C5}"/>
    <hyperlink ref="AE490" r:id="rId1460" display="Red list of amphibians and reptiles of Pays de la Loire" xr:uid="{AA4F941E-2B5F-4207-9AF5-C8F0270919F6}"/>
    <hyperlink ref="AE491" r:id="rId1461" display="Red list of continental mammals of Pays de la Loire" xr:uid="{C689DEA6-89F3-4FC7-9E2A-EA116FEA6F32}"/>
    <hyperlink ref="AE492" r:id="rId1462" display="Red list of freshwater fish and macro-crustaceans of Pays de la Loire" xr:uid="{2AC0C740-7BF7-4ADF-A677-2CCABD56FB1C}"/>
    <hyperlink ref="AE493" r:id="rId1463" display="Red list of breeding bird populations in Pays de la Loire" xr:uid="{E9828C29-D7C0-4ACB-BAB1-441FD1961A65}"/>
    <hyperlink ref="AE494" r:id="rId1464" display="Regional red list of odonata from Pays de la Loire" xr:uid="{29415905-CC84-40A0-A7ED-0CED94D42099}"/>
    <hyperlink ref="AE495" r:id="rId1465" display="Regional Red List of Butterflies and Zygaenas of Pays de la Loire" xr:uid="{6EE40995-2C94-4216-BDE6-629D79B69F4E}"/>
    <hyperlink ref="AE496" r:id="rId1466" display="The Red List of Amphibians and Reptiles of Provence-Alpes-Côte d’Azur" xr:uid="{A1E1BC2B-F9FB-4BF8-A2B3-563C74F732FF}"/>
    <hyperlink ref="AE497" r:id="rId1467" display="The Red List of Amphibians and Reptiles of Provence-Alpes-Côte d’Azur" xr:uid="{5905A674-508F-4D5F-8080-384EB081FD5F}"/>
    <hyperlink ref="AE498" r:id="rId1468" display="Red list of odonates of Provence-Alpes-Côte d'Azur" xr:uid="{0D443424-F094-433D-BE7B-B499E2827357}"/>
    <hyperlink ref="AE499" r:id="rId1469" display="Red list of odonates of Provence-Alpes-Côte d'Azur" xr:uid="{A0B9E154-2A4E-446B-A2B0-BAD733A475F0}"/>
    <hyperlink ref="AE500" r:id="rId1470" display="Red list of orthoptera of Provence-Alpes-Côte d'Azur" xr:uid="{A8A5677D-5AC1-49C7-B1D0-75B5DD563715}"/>
    <hyperlink ref="AE501" r:id="rId1471" display="Regional red list of vascular flora of Provence-Alpes-Côte d'Azur" xr:uid="{8C8B69F0-EA12-4789-B499-2223A3412864}"/>
    <hyperlink ref="AE503" r:id="rId1472" display="Regional Red List of Breeding, Passing and Wintering Birds of Provence-Alpes-Côte d'Azur" xr:uid="{A63569BC-BCCF-4BA7-A238-60CF1295FC40}"/>
    <hyperlink ref="AE504" r:id="rId1473" display="Regional red list of butterflies in Provence-Alpes-Côte d'Azur" xr:uid="{B86C5162-0388-40EE-9180-3631D4FDF5EC}"/>
    <hyperlink ref="AE502" r:id="rId1474" display="Regional Red List of Breeding, Passing and Wintering Birds of Provence-Alpes-Côte d'Azur" xr:uid="{A28F9E08-9FD2-4998-9AB1-1F05F19C48C5}"/>
    <hyperlink ref="AE505" r:id="rId1475" display="Red list of Mayflies of Provence-Alpes-Cote dAzure" xr:uid="{F2D4D9AD-34E2-402A-9015-871F2DBF553B}"/>
    <hyperlink ref="AE506" r:id="rId1476" display="The Red List of Threatened Vascular Flora in Alsace" xr:uid="{03A0F8ED-2F9D-4049-A22B-E1918C42A3D0}"/>
    <hyperlink ref="AE507" r:id="rId1477" display="The Red List of Threatened Bryophytes in Alsace" xr:uid="{0334087D-C46C-4C45-BB80-5FFE1F0BD923}"/>
    <hyperlink ref="AE508" r:id="rId1478" display="The Red List of Higher Mushrooms Threatened in Alsace" xr:uid="{C638B2D0-CBD1-469E-B5AA-E52675D97AE5}"/>
    <hyperlink ref="AE509" r:id="rId1479" display="The Red List of Threatened Crayfish in Alsace" xr:uid="{4C43DBFA-652F-4743-B221-FCB3AA0605BC}"/>
    <hyperlink ref="AE510" r:id="rId1480" display="The Red List of Large Branchiopods Threatened in Alsace" xr:uid="{DEAB6247-89EE-436A-8213-37B860538F4D}"/>
    <hyperlink ref="AE511" r:id="rId1481" display="The Red List of Threatened Mammals in Alsace" xr:uid="{39EFFEA3-92E1-437A-B679-2E70345E98F9}"/>
    <hyperlink ref="AE512" r:id="rId1482" display="The Red List of Threatened Breeding Birds in Alsace" xr:uid="{5B3AE255-149B-4587-846A-0B569F7B3C36}"/>
    <hyperlink ref="AE513" r:id="rId1483" display="The Red List of Threatened Orthoptera in Alsace" xr:uid="{D874E9E2-AC59-465C-A72D-16D078129F49}"/>
    <hyperlink ref="AE514" r:id="rId1484" display="The Red List of Threatened Fish in Alsace" xr:uid="{871783B2-6C7E-4626-9E36-C7D2C0713CB9}"/>
    <hyperlink ref="AE515" r:id="rId1485" display="The Red List of Rhopalocera and Zygenes threatened in Alsace" xr:uid="{25A4A8E4-1058-495F-AFC8-1FC2B52C6EC2}"/>
    <hyperlink ref="AE517" r:id="rId1486" display="Red list of vascular flora of Aquitaine" xr:uid="{C885A6E4-71AF-463D-9415-8C13496C367E}"/>
    <hyperlink ref="AE516" r:id="rId1487" display="The Red List of Chiroptera of Aquitaine" xr:uid="{40275319-8AAF-4C9F-A2D1-A7C8D62137E9}"/>
    <hyperlink ref="AE518" r:id="rId1488" display="Red list of amphibians and reptiles of Aquitaine" xr:uid="{84957876-4C68-4F47-BE84-3C281968C38B}"/>
    <hyperlink ref="AE519" r:id="rId1489" display="Red list of amphibians and reptiles of Aquitaine" xr:uid="{0F9E841A-D38D-4636-A6C9-855532C56098}"/>
    <hyperlink ref="AE520" r:id="rId1490" display="Red List of Non-Flying Continental Mammals of Aquitaine" xr:uid="{6D881A66-1FE3-4088-9F83-7D6479855F60}"/>
    <hyperlink ref="AE521" r:id="rId1491" display="Red list of Aquitaine odonates" xr:uid="{0367B480-545A-4D30-A2E6-C48ACABCAFFF}"/>
    <hyperlink ref="AE522" r:id="rId1492" display="Red List of Butterflies of Aquitaine" xr:uid="{04437CDC-FC40-49D5-AF45-7A214F64CE31}"/>
    <hyperlink ref="AE523" r:id="rId1493" display="Updating the red list of Auvergne orthoptera" xr:uid="{A98E90E8-420A-4E35-ADC6-B8D8091A5BEC}"/>
    <hyperlink ref="AE524" r:id="rId1494" display="Red list of vascular flora of the Auvergne region" xr:uid="{1F603100-5942-4D12-9694-809A6AC19C97}"/>
    <hyperlink ref="AE525" r:id="rId1495" display="Red list of threatened species in Auvergne. Rhopalocera and zygenes" xr:uid="{CD373201-7738-4C16-A08E-BDB168C9152D}"/>
    <hyperlink ref="AE526" r:id="rId1496" display="Red list of Auvergne odonates" xr:uid="{5A5B43F1-5BA7-434B-86DC-7FB1BF508764}"/>
    <hyperlink ref="AE527" r:id="rId1497" display="Regional Red List of Amphibians" xr:uid="{B329CA76-5617-47D6-B6F6-0F0542CC225D}"/>
    <hyperlink ref="AE528" r:id="rId1498" display="First red list of mosses, liverworts and hornworts from Auvergne" xr:uid="{BA3DA26F-4347-4422-89A9-E6A0CEAACCB3}"/>
    <hyperlink ref="AE529" r:id="rId1499" display="Red list of Flora of Lower Normandy" xr:uid="{9FBF423A-F55F-4565-B000-72828D7EE549}"/>
    <hyperlink ref="AE530" r:id="rId1500" display="Red list of Birds of Lower Normandy" xr:uid="{BC81BFAA-5971-47C7-8AB6-F41115C9EAEA}"/>
    <hyperlink ref="AE531" r:id="rId1501" display="Red list of Birds of Upper Normandy" xr:uid="{74DE3DB7-97F4-4495-9822-8729016BA608}"/>
    <hyperlink ref="AE532" r:id="rId1502" display="Red list of Flora of Upper Normandy" xr:uid="{BCC72969-1FE4-4FB1-B9EB-F962C2ACB28A}"/>
    <hyperlink ref="AE533" r:id="rId1503" display="Red list of Freshwater Fish of Upper Normandy" xr:uid="{28ED2AD2-99B2-4789-A73A-448FC00C13DB}"/>
    <hyperlink ref="AE534" r:id="rId1504" display="Red list of Bats of Burgundy" xr:uid="{6B43846A-33E5-4097-8726-9AF634A78EFF}"/>
    <hyperlink ref="AE535" r:id="rId1505" display="Red list of the flora of Burgundy" xr:uid="{77BF1A39-8234-4A0F-B237-06E0FF37E79A}"/>
    <hyperlink ref="AE536" r:id="rId1506" display="Red List of Crayfish of Burgundy" xr:uid="{0FA34EC6-24DC-48B6-807C-218F150AE22F}"/>
    <hyperlink ref="AE537" r:id="rId1507" display="Red list of Breeding Birds of Burgundy" xr:uid="{A9641D52-9F0F-411C-BF6B-598B09EA85AF}"/>
    <hyperlink ref="AE538" r:id="rId1508" display="Red list of Mammals (excluding bats) of Burgundy" xr:uid="{8CDBD28F-7824-438A-9B88-AD9F3A0E15A3}"/>
    <hyperlink ref="AE539" r:id="rId1509" display="Red list of Dragonflies of Burgundy" xr:uid="{26DD43D1-536F-49F4-AA5A-FBE12A7F9780}"/>
    <hyperlink ref="AE540" r:id="rId1510" display="Red list of Reptiles of Burgundy" xr:uid="{DE3887BD-6CFC-4FC6-8909-06BFDF04C26D}"/>
    <hyperlink ref="AE541" r:id="rId1511" display="Red list of Day Butterflies of Burgundy" xr:uid="{33CD3D00-FBFA-4901-B3C4-60A69BBBEC61}"/>
    <hyperlink ref="AE542" r:id="rId1512" display="Red list of Amphibians of Burgundy" xr:uid="{E81EFA1B-E274-4FF2-909A-EF13DA1682A1}"/>
    <hyperlink ref="AE543" r:id="rId1513" display="Red list of vascular flora of Champagne-Ardenne" xr:uid="{54E3494A-E144-4B28-8907-62E8A5FEB688}"/>
    <hyperlink ref="AE544" r:id="rId1514" display="Red list of vascular flora of Champagne-Ardenne" xr:uid="{D58F3447-D304-4F3C-AD41-798DE873E82E}"/>
    <hyperlink ref="AE545" r:id="rId1515" display="Red list of Amphibians of Champagne-Ardenne" xr:uid="{40B6D39E-68A5-4D33-8596-3B36B9E83C0F}"/>
    <hyperlink ref="AE546" r:id="rId1516" display="Red list of Branchiopods of Champagne-Ardenne" xr:uid="{6864EB39-0A8B-467E-8EE5-091677790ED6}"/>
    <hyperlink ref="AE547" r:id="rId1517" display="Red list of Insects of Champagne-Ardenne" xr:uid="{F49E013A-CC03-4C0F-AAAA-321839CDDF88}"/>
    <hyperlink ref="AE548" r:id="rId1518" display="Red list of Mammals of Champagne-Ardenne" xr:uid="{2C54A605-2BDF-443A-BB7B-96A32ADC66BE}"/>
    <hyperlink ref="AE549" r:id="rId1519" display="Red list of Birds of Chamapgne-Ardenne" xr:uid="{BDF5F8EF-4571-4BD4-9D95-1DD09156D58E}"/>
    <hyperlink ref="AE550" r:id="rId1520" display="Red list of Fish of Champagne-Ardenne" xr:uid="{BA62C8FF-AB65-432B-BB71-8178EDC8F6D8}"/>
    <hyperlink ref="AE551" r:id="rId1521" display="Red list of Reptiles of Champagne-Ardenne" xr:uid="{1235EE30-5930-4AB4-9038-3ABFF94C84CD}"/>
    <hyperlink ref="AE552" r:id="rId1522" display="Red List of Amphibians and Reptiles of Franche-Comté" xr:uid="{3E58B76F-4ABB-44BA-ABE9-D460A3B9C4EE}"/>
    <hyperlink ref="AE553" r:id="rId1523" display="Red List of Amphibians and Reptiles of Franche-Comté" xr:uid="{1435F2EC-7732-4242-8DC0-985478BB9A22}"/>
    <hyperlink ref="AE554" r:id="rId1524" display="Red list of mushrooms of Franche-Comté" xr:uid="{55A30233-96F6-4D06-A677-DC96A471AEAE}"/>
    <hyperlink ref="AE555" r:id="rId1525" display="Red list of threatened fish species in Franche-Comté" xr:uid="{AB73732C-EF38-448C-9FE8-348F1C21E8F5}"/>
    <hyperlink ref="AE556" r:id="rId1526" display="Red list of breeding birds in Franche-Comté" xr:uid="{15F2AF4B-BF85-42E0-A732-8D13D6E5F714}"/>
    <hyperlink ref="AE557" r:id="rId1527" display="Regional red list of vascular flora of Franche-Comté" xr:uid="{A31F2549-644C-4C2A-8477-110BB81B34D2}"/>
    <hyperlink ref="AE558" r:id="rId1528" display="Franche-Comté regional red lists of insects" xr:uid="{D4298286-5C74-423A-BE38-5E256EDD7CDC}"/>
    <hyperlink ref="AE559" r:id="rId1529" display="Red list of Breeding Birds of Languedoc Roussillon" xr:uid="{49FC7504-DB08-45D6-B374-7A359224526F}"/>
    <hyperlink ref="AE560" r:id="rId1530" display="Red list of Reptiles and Amphibians of Languedoc Roussilon" xr:uid="{C4F20C1C-46A2-4881-A9E9-8241870D244E}"/>
    <hyperlink ref="AE561" r:id="rId1531" display="Red list of Reptiles and Amphibians of Languedoc Roussilon" xr:uid="{60838F99-4AFB-40D5-9689-6DEB76111511}"/>
    <hyperlink ref="AE562" r:id="rId1532" display="The regional red list of Limousin birds" xr:uid="{82D6DC6E-412A-4433-9524-A4D089C14204}"/>
    <hyperlink ref="AE563" r:id="rId1533" display="Red list of vascular flora of Limousin" xr:uid="{FBD211F3-B477-435A-ACAF-07325DE21068}"/>
    <hyperlink ref="AE564" r:id="rId1534" display="Red List of Fish Species in the Limousin Region" xr:uid="{F62C3D4B-70E7-4371-8DF1-1DA5F38F1C3E}"/>
    <hyperlink ref="AE565" r:id="rId1535" display="Red list of threatened dragonflies in Limousin" xr:uid="{38227AB4-F35E-4FBF-A16C-B3774EC2AD20}"/>
    <hyperlink ref="AE566" r:id="rId1536" display="First red list of saproxylic and phytophagous beetles from Limousin" xr:uid="{3D62B9AB-47E2-4483-9572-ECEBDCCBF12F}"/>
    <hyperlink ref="AE567" r:id="rId1537" display="Red list of Vascular Flora of Lorraine" xr:uid="{D3F5306D-E223-4B8C-A3D8-96D3E95EF0F5}"/>
    <hyperlink ref="AE568" r:id="rId1538" display="Red list of Bryophytes of Lorraine" xr:uid="{7224DF09-B4E9-4F55-AA6E-45A0411227F5}"/>
    <hyperlink ref="AE569" r:id="rId1539" display="Red list of Reptiles and Amphibians of Lorraine" xr:uid="{4C0A32EC-7058-4654-8F83-95D40214B349}"/>
    <hyperlink ref="AE570" r:id="rId1540" display="Red list of Reptiles and Amphibians of Lorraine" xr:uid="{BFE26505-6F9A-4E64-99F9-B71A54D2832E}"/>
    <hyperlink ref="AE571" r:id="rId1541" display="Red list of the vascular flora of Midi-Pyrénées" xr:uid="{45FF211E-D0D9-4078-BF92-BCADE288CE2C}"/>
    <hyperlink ref="AE572" r:id="rId1542" display="Red list of amphibians and reptiles of Midi-Pyrénées" xr:uid="{41A4D84D-8F2C-4195-BDDA-9A45AE91BC44}"/>
    <hyperlink ref="AE573" r:id="rId1543" display="Red list of amphibians and reptiles of Midi-Pyrénées" xr:uid="{901F7F6E-42EC-4CE7-A318-E9433939F0B8}"/>
    <hyperlink ref="AE574" r:id="rId1544" display="Red list of mushrooms from Midi-Pyrénées" xr:uid="{F334B9FC-4FF5-456C-A004-96C90644267E}"/>
    <hyperlink ref="AE575" r:id="rId1545" display="Red list of breeding birds in Midi-Pyrénées" xr:uid="{3987E10C-1711-4989-8F44-55BE3FA302E7}"/>
    <hyperlink ref="AE576" r:id="rId1546" display="Red list of Flora of Nord-Pas-De-Calais" xr:uid="{93C1BB0E-7054-4A93-A608-227A152EA5F4}"/>
    <hyperlink ref="AE577" r:id="rId1547" display="Red list of Spiders of Nord-Pas-De-Calais" xr:uid="{598CD203-D1DD-4CA6-9087-2A4FE2CB0929}"/>
    <hyperlink ref="AE579" r:id="rId1548" display="Red list of Breeding Birds of Nord-Pas-De-Calais" xr:uid="{ED7C1952-873A-4665-A17C-77C0F11C3ABF}"/>
    <hyperlink ref="AE578" r:id="rId1549" display="Red list of Butterflies of Nord-Pas-De-Calais" xr:uid="{1191158A-6494-4C50-9C1D-48279AB86CC6}"/>
    <hyperlink ref="AE580" r:id="rId1550" display="Red list of Reptiles and Amphibians of Nord-Pas-De-Calais" xr:uid="{F27A77DF-EB2A-46A7-9E9D-01A52B94C9EE}"/>
    <hyperlink ref="AE581" r:id="rId1551" display="Red list of Reptiles and Amphibians of Nord-Pas-De-Calais" xr:uid="{8E068E09-154A-4050-9394-3D4986DD17D3}"/>
    <hyperlink ref="AE582" r:id="rId1552" display="Red list of Dragonflies of Nord-Pas-De-Calais" xr:uid="{7BE8635D-0B9D-4694-9D0C-EE675535A13B}"/>
    <hyperlink ref="AE584" r:id="rId1553" display="Red list of Fauna of Picardie" xr:uid="{B63AA7C8-DB99-49B4-A511-A91BDF57070B}"/>
    <hyperlink ref="AE583" r:id="rId1554" display="Red list of Flora of Picardier" xr:uid="{4784FD16-FB9B-4DDE-AF02-EF76F792629F}"/>
    <hyperlink ref="AE589" r:id="rId1555" display="Red list of Cicadas, Phasmids, Mantids and Libelloides of Poitou-Charentes" xr:uid="{B471439F-7214-4576-9640-303A27DF2B3E}"/>
    <hyperlink ref="AE577:AE579" r:id="rId1556" display="Red list of Cicadas, Phasmids, Mantids and Libelloides of Poitou-Charentes" xr:uid="{8A0CF129-41CD-4C4D-A31C-9541B08F97D9}"/>
    <hyperlink ref="AE585" r:id="rId1557" display="Red List of the Vascular Flora of Poitou-Charentes" xr:uid="{BF7F03B5-6509-4ECE-BC82-48F2D53D3EC7}"/>
    <hyperlink ref="AE586" r:id="rId1558" display="Red List of Amphibians and Reptiles of Poitou-Charentes" xr:uid="{38B77F83-5F3E-4B45-ACCF-7E14D486FCC5}"/>
    <hyperlink ref="AE587" r:id="rId1559" display="Red List of Amphibians and Reptiles of Poitou-Charentes" xr:uid="{BCA4A889-3A47-4952-8CEE-40ACE57B1C58}"/>
    <hyperlink ref="AE588" r:id="rId1560" display="Red List of Mushrooms of Poitou-Charentes" xr:uid="{9196F228-C4CA-4EF3-984F-219AEB368FE4}"/>
    <hyperlink ref="AE593" r:id="rId1561" display="Red list of Mammals of Poitou-Charentes" xr:uid="{9882EE15-04BF-41FE-BD72-2CE1E0BEF469}"/>
    <hyperlink ref="AE594" r:id="rId1562" display="Red list of Breeding Birds of Poitou-Charentes" xr:uid="{EC7C7733-6105-44F9-BAEB-195E3D1F07AF}"/>
    <hyperlink ref="AE595" r:id="rId1563" display="Red list of Orchids of Poitou-Charentes" xr:uid="{69879CF1-3096-4127-876C-898BEF483C20}"/>
    <hyperlink ref="AE596" r:id="rId1564" display="Red list of Day Butterflies of Poitou-Charentes" xr:uid="{D1D02E0E-DE63-4ECF-B144-99ED6C11D526}"/>
    <hyperlink ref="AE597" r:id="rId1565" display="Red list of Dragonflies of Poitou-Charentes" xr:uid="{C4D3A0C7-1505-4ACC-B9EC-35C1E1AA07B1}"/>
    <hyperlink ref="AE598" r:id="rId1566" display="Red list of Orthoptera of Poitou-Charentes" xr:uid="{623AA0BC-9748-4C02-9AF0-992462239A75}"/>
    <hyperlink ref="AE599" r:id="rId1567" display="Red list of vascular flora of Rhône-Alpes" xr:uid="{5FFCF163-9CAF-4BDF-A89B-261C815EE83C}"/>
    <hyperlink ref="AE600" r:id="rId1568" display="Red list of threatened amphibians in Rhône-Alpes" xr:uid="{11F76902-3B0A-4F5F-AC3A-67D294CDF7E8}"/>
    <hyperlink ref="AE601" r:id="rId1569" display="Red list of threatened bats in Rhône-Alpes" xr:uid="{582E15C8-6C15-45EC-96FB-8437E9405F23}"/>
    <hyperlink ref="AE602" r:id="rId1570" display="Red List of Odonata in the Rhône-Alpes region" xr:uid="{03DEA2C7-5C29-4C37-87B9-73258C10E0EB}"/>
    <hyperlink ref="AE603" r:id="rId1571" display="Red list of Orthoptera of the Rhône-Alpes region" xr:uid="{B57BDAD1-1DE4-44CB-ABDD-7119AF77A651}"/>
    <hyperlink ref="AE604" r:id="rId1572" display="Red list of endangered reptiles in Rhône-Alpes" xr:uid="{92DD4BDB-92EE-4589-91BD-CDFE6FDE2E01}"/>
    <hyperlink ref="AE605" r:id="rId1573" display="Red List of Rhopalocera &amp; Zygenes of Rhône-Alpes" xr:uid="{38F64B2A-4CBA-48D0-938F-9CA57EAA4ACE}"/>
    <hyperlink ref="AE2300" r:id="rId1574" display="Compilation of red lists of Flanders into database" xr:uid="{03754C3E-ACC8-432B-8A96-26823CCEA297}"/>
    <hyperlink ref="AE2301" r:id="rId1575" display="Compilation of red lists of Flanders into database" xr:uid="{4AA62F4E-0F96-41CB-B4E6-CE7C57C7D58D}"/>
    <hyperlink ref="AE2319" r:id="rId1576" display="Red list of Bats of Wallonia, Belgium" xr:uid="{90AD2B80-354B-41CD-84FE-8159E96BBFEC}"/>
    <hyperlink ref="AE2320" r:id="rId1577" display="Red list of Birds of Wallonia, Belgium" xr:uid="{EB3DE236-970D-4888-AEB0-6794B3DE2716}"/>
    <hyperlink ref="AE2321" r:id="rId1578" display="Red list of Amphibians of Wallonia, Belgium" xr:uid="{BC204AE6-A303-43E6-AC72-329780A8034C}"/>
    <hyperlink ref="AE2322" r:id="rId1579" display="Red list of Reptiles of Wallonia, Belgium" xr:uid="{DD2A3EC1-CF56-4648-9241-C712DB3939EE}"/>
    <hyperlink ref="AE2323" r:id="rId1580" display="Red list of Butterflies of Wallonia, Belgium" xr:uid="{CB425482-8A1C-45D0-B713-AAA611218C54}"/>
    <hyperlink ref="AE2324" r:id="rId1581" display="Red list of Dragonflies of Wallonia" xr:uid="{C6686B03-878B-4BBC-9DD9-19E9E4375062}"/>
    <hyperlink ref="AE2325" r:id="rId1582" display="Red list of Flora of Wallonia, Belgium" xr:uid="{2C05D4FB-2D4D-4353-BC7F-14E1DCDC6391}"/>
    <hyperlink ref="AE2326" r:id="rId1583" display="Red list of Fish of Wallonia, Belgium" xr:uid="{21E93228-7E77-41E2-AE97-20547CD0B035}"/>
    <hyperlink ref="AE2327" r:id="rId1584" display="Red list of Mammals of Wallonia, Belgium" xr:uid="{6B3BCB1B-58FC-4269-93C5-04304DE9AF8A}"/>
    <hyperlink ref="AE2328" r:id="rId1585" display="Red list of Bees of Belgium" xr:uid="{E330837F-48CD-40AC-9A9E-513283A461DC}"/>
    <hyperlink ref="AE2302" r:id="rId1586" display="Red list of Breeding Birds of Flanders, Belgium" xr:uid="{1941FA57-D8CC-4BB4-A486-3C632FA4AD9E}"/>
    <hyperlink ref="AE2304" r:id="rId1587" display="Red list of Dragonflies of Flanders, Belgium" xr:uid="{D9061D35-5C9C-4914-8461-47D0662FE0F6}"/>
    <hyperlink ref="AE2305" r:id="rId1588" display="Red List of butterflies in Flanders" xr:uid="{069BCCBE-B49F-4FF8-ABAD-09D25EB539EE}"/>
    <hyperlink ref="AE2307" r:id="rId1589" display="Red List of freshwater fish in Flanders" xr:uid="{FF663C80-9997-4C0D-9F5E-6B3498A785B5}"/>
    <hyperlink ref="AE2306" r:id="rId1590" display="Red List of butterflies in Flanders" xr:uid="{E5CAD415-D360-40F2-897D-B5849211637B}"/>
    <hyperlink ref="AE2308" r:id="rId1591" display="Red list of Amphibians and Reptiles of Flanders, Belgium" xr:uid="{856C7ECC-AE0D-49D6-8A91-9462DEA1454A}"/>
    <hyperlink ref="AE2309" r:id="rId1592" display="Red list of Amphibians and Reptiles of Flanders, Belgium" xr:uid="{CFD41C7D-6AF4-43E3-9D0A-F7F929BA3322}"/>
    <hyperlink ref="AE2303" r:id="rId1593" display="Red list of Breeding Birds of Flanders, Belgium" xr:uid="{AD2012CF-F9BE-4F8D-920B-EAD50437FD5C}"/>
    <hyperlink ref="AE2310" r:id="rId1594" display="Red List of macro moths in Flanders" xr:uid="{2C2A0F3E-9CA6-4409-BF0F-7BCE28B032E4}"/>
    <hyperlink ref="AE2311" r:id="rId1595" display="Red list of mosses, liverworts and hornworts of Flanders, Belgium" xr:uid="{1C13E377-F8FC-4D65-BDB0-72C6B159F07E}"/>
    <hyperlink ref="AE2312" r:id="rId1596" display="Red List of locusts and crickets in Flanders" xr:uid="{F5E56F47-D6A6-4FF3-A482-076E3E00D062}"/>
    <hyperlink ref="AE2313" r:id="rId1597" display="Red list of Mammals of Flanders, Belgium" xr:uid="{F6F10328-CDF3-42A6-83FF-CFE7AA15825C}"/>
    <hyperlink ref="AE2314" r:id="rId1598" display="Red list of the saproxylic beetles of Flanders, Belgium" xr:uid="{D2B546C2-2CBB-4AC6-96EC-2B1EC7C46936}"/>
    <hyperlink ref="AE2315" r:id="rId1599" display="Red List of hoverflies in Flanders" xr:uid="{092CC498-2120-4E22-9825-765DF1A9B966}"/>
    <hyperlink ref="AE2316" r:id="rId1600" display="Provisional red list of ants in Flanders, Belgium" xr:uid="{12AC0DC0-27F4-4D82-9537-C2D86DB72CE6}"/>
    <hyperlink ref="AE2317" r:id="rId1601" display="Red list of Ladybugs of Flanders, Belgium" xr:uid="{6C000FA9-9EED-41C5-AC43-825C18C10C46}"/>
    <hyperlink ref="AE2318" r:id="rId1602" display="Red list of Water Bugs of Flanders, Belgium" xr:uid="{EA878B01-CAA7-40FA-A9B5-9A0B25A7A00D}"/>
    <hyperlink ref="AE2329" r:id="rId1603" display="Red list of Butterflies and Moths of Luxembourg" xr:uid="{3ADEF8E3-4E8F-4F6A-98E0-D0F9A34FB07F}"/>
    <hyperlink ref="AE2330" r:id="rId1604" display="Red list of Orthoptera of Luxembourg" xr:uid="{067B2C31-7692-4288-9AC1-0ECBE1A5CEB5}"/>
    <hyperlink ref="AE2331" r:id="rId1605" display="Red list of Dragonflies of Luxembourg" xr:uid="{E0E7F47C-0DC4-4A55-B51F-FC71AB7D8C80}"/>
    <hyperlink ref="AE2332" r:id="rId1606" display="Red list of Reptiles of Luxembourg" xr:uid="{5C20E1C0-6521-4225-A302-C88084D89006}"/>
    <hyperlink ref="AE2336" r:id="rId1607" display="Red list of Amphibians of Luxembourg" xr:uid="{46D02F73-CE64-4353-BB47-8E8DDC50B3AE}"/>
    <hyperlink ref="AE2334" r:id="rId1608" display="Red list of Breeding Birds of Luxembourg 2014" xr:uid="{A2576DDA-B9D0-41DD-8DF5-0321B484310E}"/>
    <hyperlink ref="AE2333" r:id="rId1609" display="Red list of Breeding Birds of Luxembourg 2009" xr:uid="{A97C1731-15D9-4227-BA47-DD2B4318F728}"/>
    <hyperlink ref="AE2337" r:id="rId1610" display="Red list of Bats of Luxembourg" xr:uid="{FEE08C4F-D887-4AEF-B4D7-268D5FE2FCB1}"/>
    <hyperlink ref="AE2338" r:id="rId1611" display="Red list of Flora of Luxembourg" xr:uid="{9706AF57-CC31-40EC-A8B6-D25D9098CB32}"/>
    <hyperlink ref="AE2339" r:id="rId1612" display="Red list of Lycopodiopsida of Luxembourg" xr:uid="{1DB04EF9-AF25-4013-95BB-7D41E94E0879}"/>
    <hyperlink ref="AE2340" r:id="rId1613" display="Red list of Pteridophyta of Luxembourgh" xr:uid="{8E8BA901-FA18-42AF-AE61-132E9AB3C2B8}"/>
    <hyperlink ref="AE2341" r:id="rId1614" display="Red list of Bryophytes of Luxembourg" xr:uid="{0915914C-6970-4B50-B11C-C68E2825EB8F}"/>
    <hyperlink ref="AE2342" r:id="rId1615" display="Red list of Hoverflies of Netherlands" xr:uid="{86F11754-9FB3-4998-9487-FDCB23D2D2DB}"/>
    <hyperlink ref="AE2344" r:id="rId1616" display="Updated Red list of Bees of the Netherlands" xr:uid="{D24AB168-B09F-4F01-B768-8B676628A05F}"/>
    <hyperlink ref="AE2345" r:id="rId1617" display="Red list of Mammals of the Netherlands 2007" xr:uid="{FD142744-F325-4AE7-8D91-D150E11AE8A4}"/>
    <hyperlink ref="AE2351" r:id="rId1618" display="Red list of Butterflies of the Netherlands 2019" xr:uid="{0F9AC17F-E628-43A3-AB1E-356180507964}"/>
    <hyperlink ref="AE2352" r:id="rId1619" display="Red list of Mushrooms of the Netherlands 2008" xr:uid="{D8166D0B-3363-40FB-AE2F-FCCA66BE0C8A}"/>
    <hyperlink ref="AE2353" r:id="rId1620" location="Bijlage" display="Red list of Lichens of the Netherlands 2024" xr:uid="{7935585A-26B8-4E37-A430-CC0B9582ED21}"/>
    <hyperlink ref="AE2355" r:id="rId1621" location="Bijlage" display="Red list of Mammals of the Netherlands 2024" xr:uid="{0BAA5058-4B95-4255-BDF3-D46AEF2FD248}"/>
    <hyperlink ref="AE2356" r:id="rId1622" display="Red list of Birds of the Netherlands 2017" xr:uid="{F4F0B79F-FF1E-4C25-9ED5-58A4812784FB}"/>
    <hyperlink ref="AE2350" r:id="rId1623" display="Red list of Butterflies of the Netherlands 2006" xr:uid="{B86E9365-E7C9-4A2D-802C-0D1EB750BAE0}"/>
    <hyperlink ref="AE2357" r:id="rId1624" display="Red list of Molluscs of the Nethterlands " xr:uid="{5F512116-2A19-4283-AE04-76DE4FA7C07E}"/>
    <hyperlink ref="AE2358" r:id="rId1625" display="Red list of Grasshoppers of the Netherlands" xr:uid="{B75035A1-EA73-4D6E-B721-D710A7C7F8D3}"/>
    <hyperlink ref="AE2354" r:id="rId1626" location="Bijlage" display="Red list of Mammals of the Netherlands 2024" xr:uid="{81122883-5B83-46E2-8F10-A1A3219CAEFA}"/>
    <hyperlink ref="AE2359" r:id="rId1627" display="Red list of Flora of the Netherlands" xr:uid="{FB5B8468-796C-4270-A6E6-AEF27C40F0F3}"/>
    <hyperlink ref="AE2360" r:id="rId1628" display="Red list of Flora of the Netherlands 2012" xr:uid="{FC3E5A7C-83BC-4E40-9EEE-5DDD3ECF4A17}"/>
    <hyperlink ref="AE2361" r:id="rId1629" display="Red list of Dragonflies of the Netherlands 2015" xr:uid="{824E0E7D-426F-4A9E-80E0-1EBD5D988283}"/>
    <hyperlink ref="AE2362" r:id="rId1630" display="Red list of Mosses of the Netherlands 2015" xr:uid="{BC83A39A-E69C-48F2-8BDF-9D33D6A96A20}"/>
    <hyperlink ref="AE2363" r:id="rId1631" display="Red list of Lichens of the Netherlands 2012" xr:uid="{3FC4216F-E1B8-44D0-B73C-920D77BACB37}"/>
    <hyperlink ref="AE2364" r:id="rId1632" display="Red list of Fish of the Netherlands 2011" xr:uid="{F2E5B813-C7FD-4BFA-9267-481E3524F6B6}"/>
    <hyperlink ref="AE2365" r:id="rId1633" display="Red list of Flatworms of the Netherlands 2004" xr:uid="{9772E346-A260-4D0E-AE38-B9BCD2835D58}"/>
    <hyperlink ref="AE2366" r:id="rId1634" display="Red list of Stoneflies of the Netherlands 2004" xr:uid="{6D842B65-5242-4566-AC19-19C8497ADE47}"/>
    <hyperlink ref="AE2368" r:id="rId1635" display="Red list of Caddisflies of the Netherlands 2004" xr:uid="{3FDE5497-50C8-4778-92E3-09B70F76A199}"/>
    <hyperlink ref="AE2367" r:id="rId1636" display="Red list of Mayflies of the Netherlands 2004" xr:uid="{FE3F8BC5-96A4-4FCA-A9D0-DCB429B078CB}"/>
    <hyperlink ref="AE2369" r:id="rId1637" display="Red book of Guernsey" xr:uid="{F6349A75-1531-444D-80A3-C691DB521521}"/>
    <hyperlink ref="AE2370" r:id="rId1638" display="Red book of Guernsey" xr:uid="{F5457C93-E38C-4B8C-A9B9-4B4A7C66EAC6}"/>
    <hyperlink ref="AE2371" r:id="rId1639" display="Red book of Finnish Fauna and Flora 2019" xr:uid="{59211800-D527-4DD7-BF5A-7BB26CAD0DD2}"/>
    <hyperlink ref="AE2372" r:id="rId1640" display="Red book of Finnish Fauna and Flora 2019" xr:uid="{B8DA2391-6BCD-4374-8418-C42363F4DE02}"/>
    <hyperlink ref="AE2375" r:id="rId1641" display="Red book of Flora and Fauna  of Finland 2010" xr:uid="{150412A0-B977-4861-8F2B-09CFFB20644C}"/>
    <hyperlink ref="AE2376" r:id="rId1642" display="Red book of Flora and Fauna  of Finland 2010" xr:uid="{470BB35E-36FB-4A6D-A084-D5A99B7FE9E4}"/>
    <hyperlink ref="AE2377" r:id="rId1643" display="Red book of Flora and Fauna  of Finland 2000" xr:uid="{59D9D98C-8961-45A0-97D9-8A9B8BF34B21}"/>
    <hyperlink ref="AE2378" r:id="rId1644" display="Red book of Flora and Fauna  of Finland 2000" xr:uid="{8B536F46-64A2-40BF-A42F-6FF1DCB30DA1}"/>
    <hyperlink ref="AE2373" r:id="rId1645" display="Red list of Mammals of Finland 2015" xr:uid="{1466FE83-36E9-436F-8246-5ACAB053308F}"/>
    <hyperlink ref="AE2374" r:id="rId1646" display="Red list of Birds of Finland 2015" xr:uid="{172474E3-D111-4E88-805F-C0B7448E3C79}"/>
    <hyperlink ref="AE2381" r:id="rId1647" display="Red list of Flora and Fauna of Estonia" xr:uid="{A083F087-524C-454A-B0C3-5255C5FAC511}"/>
    <hyperlink ref="AE2382" r:id="rId1648" display="Red list of Flora and Fauna of Estonia" xr:uid="{F7C18043-54B8-41D2-B0EB-2C6925C9CB2C}"/>
    <hyperlink ref="AE2383" r:id="rId1649" display="Red list of Bryophytes of Estonia " xr:uid="{008F2C73-E7B6-4ACD-B306-E35C91B230C0}"/>
    <hyperlink ref="AE2384" r:id="rId1650" display="Red list of Fungi of Estonia " xr:uid="{B79FCE30-B98D-4CE6-B299-C59F7435DBA3}"/>
    <hyperlink ref="AE2379" r:id="rId1651" display="Red list of Flora and Fauna of Estonia 2007" xr:uid="{516FC9F1-EF86-41AE-A522-83113FB1AB62}"/>
    <hyperlink ref="AE2380" r:id="rId1652" display="Red list of Flora and Fauna of Estonia 2007" xr:uid="{2B447E7E-047B-4D81-AF7A-FB190675ABEA}"/>
    <hyperlink ref="AE2385" r:id="rId1653" display="Red list of Lichens of Estonia " xr:uid="{D54E5036-496E-43D0-8ED4-8C12CFADBCB5}"/>
    <hyperlink ref="AE2386" r:id="rId1654" display="Red list of Lichens of Estonia " xr:uid="{96D53822-155E-4B8B-BCDC-841E9268947A}"/>
    <hyperlink ref="AE2387" r:id="rId1655" display="Red list of Mammals of Denmark 2010" xr:uid="{5E064AC2-AE87-4A28-87A4-0644D145A6FF}"/>
    <hyperlink ref="AE2388" r:id="rId1656" display="Red list of Birds of Denmark 2010" xr:uid="{ECADF9D1-FF44-4184-A2AB-727CA9EB7DF6}"/>
    <hyperlink ref="AE2411:AE2418" r:id="rId1657" display="Red list of Reptiles of Denmark 2010" xr:uid="{300F5844-4620-4E80-961D-4ACCE5EE1B1D}"/>
    <hyperlink ref="AE2398" r:id="rId1658" display="Red list of Denmark 2019" xr:uid="{05117D7B-6421-4686-9A3A-142E20959B01}"/>
    <hyperlink ref="AE2420:AE2422" r:id="rId1659" display="Red list of Denmark 2019" xr:uid="{9F872C1B-D8CC-4BBE-AF16-F056DDA63FF0}"/>
    <hyperlink ref="AE2402" r:id="rId1660" display="Red list of Denmark 1997" xr:uid="{8526D1C9-8619-4F3E-A24D-B5F33589C7B6}"/>
    <hyperlink ref="AE2424:AE2426" r:id="rId1661" display="Red list of Denmark 1997" xr:uid="{EE93A018-BF89-49C4-9FFF-94ED29A67998}"/>
    <hyperlink ref="AE2428:AE2430" r:id="rId1662" display="Red list od Flora of Iceland 1996" xr:uid="{25EB0886-ACC2-4C88-9D3C-BEECF6387762}"/>
    <hyperlink ref="AE2410" r:id="rId1663" display="Red list of Flora of Iceland 2008" xr:uid="{C3BD71AB-121F-4309-A5F1-9FFBE7A0EE9A}"/>
    <hyperlink ref="AE2412" r:id="rId1664" display="Red list of Birds of Iceland 2018" xr:uid="{521947D7-D23D-4E15-BC77-50D70F94015F}"/>
    <hyperlink ref="AE2413" r:id="rId1665" display="Red list of Mammals of Iceland 2018" xr:uid="{710252A7-E9D4-4B13-8FBA-BAC7A168366A}"/>
    <hyperlink ref="AE2414" r:id="rId1666" display="Latvian red data book 2024" xr:uid="{9F2E3515-3E33-4B34-A94E-9A33A030D7CB}"/>
    <hyperlink ref="AE2436:AE2444" r:id="rId1667" display="Latvian red data book 2024" xr:uid="{CF94F329-9D02-4546-8F45-6CBB42D88E4E}"/>
    <hyperlink ref="AE2425" r:id="rId1668" xr:uid="{16C3CB11-66B3-4BEB-A28E-D48A41AC61FE}"/>
    <hyperlink ref="AE2424" r:id="rId1669" xr:uid="{B6C042A0-D293-451F-83BF-F9DBC1E5172F}"/>
    <hyperlink ref="AE2427" r:id="rId1670" xr:uid="{8842CCD4-F690-4A0A-A60E-EFFBE60E8FF8}"/>
    <hyperlink ref="AE2428" r:id="rId1671" display="Red list of wetland plants of Poland (2012)" xr:uid="{61122DE0-0A4A-4CBF-94D2-B453D6418F3D}"/>
    <hyperlink ref="AE2429" r:id="rId1672" display="Red list of Invertebrates of Poland 2009" xr:uid="{FE45C7B9-FA2F-4576-B59F-A8EFCCF1D274}"/>
    <hyperlink ref="AE2430" r:id="rId1673" display="Red list of Mushrooms of Poland 2006" xr:uid="{7B963F86-1921-416C-A4A6-63B140E48529}"/>
    <hyperlink ref="AE2431" r:id="rId1674" xr:uid="{00C9AAAF-9130-4F83-BDC1-AFB8C8813B58}"/>
    <hyperlink ref="AE2453:AE2476" r:id="rId1675" location="structure" display="Red list of Vertebrates of Poland 2002" xr:uid="{43058C70-13DE-4435-A421-94000F44A88A}"/>
    <hyperlink ref="AE2477:AE2485" r:id="rId1676" location="structure" display="Red list of Vertebrates of Poland 1992" xr:uid="{D3511FC0-254F-44EB-B313-2ADEEBC925C8}"/>
    <hyperlink ref="AE2426" r:id="rId1677" location="fullTextFileContent" display="Red list of Flora of Poland 2006" xr:uid="{9615D4F3-E521-4AF9-A0E3-242619B1DA27}"/>
    <hyperlink ref="AE2466" r:id="rId1678" display="Red list of Vascular plants of coastal habitats of Gdansk Pomerania" xr:uid="{AD794A2E-D404-47A5-A8F7-B7D05053FB04}"/>
    <hyperlink ref="AE2467" r:id="rId1679" xr:uid="{A336F49D-1989-4142-B8BB-E5D64A6045BA}"/>
    <hyperlink ref="AE2468" r:id="rId168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9E9E5E61-09C6-4F61-92F6-5D687C56A588}"/>
    <hyperlink ref="AE2469" r:id="rId1681" xr:uid="{335456BD-D648-4BEC-9023-825C5D5C4403}"/>
    <hyperlink ref="AE2470" r:id="rId1682" xr:uid="{6582EA11-60C0-4D93-AB7F-1751A8F089C1}"/>
    <hyperlink ref="AE2471" r:id="rId1683" display="Red list of select groups of Mushrooms and Plants of The Silesian Voivodeship" xr:uid="{8525986D-FC2E-43DC-AED7-8BFE2CFFAC0A}"/>
    <hyperlink ref="AE2472" r:id="rId1684" display="Red list of select groups of Mushrooms and Plants of The Silesian Voivodeship" xr:uid="{18E00D65-49DE-4703-99CD-8DBBEB4914F0}"/>
    <hyperlink ref="AE2475" r:id="rId1685" display="Red list of select groups of Invertebrates of the Silesian Voivodeship" xr:uid="{2D29F0E7-8E87-4F78-BD9D-4A3B746F735D}"/>
    <hyperlink ref="AE2474" r:id="rId1686" display="Red list of select groups of Invertebrates of the Silesian Voivodeship" xr:uid="{BBC81F79-7BEE-4CC2-BC80-7FF157CEA379}"/>
    <hyperlink ref="AE2473" r:id="rId1687" display="Red list of select groups of Invertebrates of the Silesian Voivodeship" xr:uid="{399CA91A-0E27-46A5-A43C-6818487FDE5D}"/>
    <hyperlink ref="AE2476" r:id="rId1688" display="Red list of Plants of Lodz Voivodeship" xr:uid="{C23C408C-EDFD-41C6-A805-56A966B8DF4B}"/>
    <hyperlink ref="AE2477" r:id="rId1689" display="Red book of Plants of Polish Carpathia" xr:uid="{DE703A5A-A8A4-457A-B355-415FE4167182}"/>
    <hyperlink ref="AE2478" r:id="rId1690" display="Red list of Flora of Wielkopolska" xr:uid="{91EBDF09-99B0-499F-B79B-1A243864AEFE}"/>
    <hyperlink ref="AE2479" r:id="rId1691" display="Red list of Vertebrates of Opole Voivodeship" xr:uid="{C05B4E6B-003C-43F5-BC31-54798132D382}"/>
    <hyperlink ref="AE2480" r:id="rId1692" display="Threatened vascular plants of the Sudeten Mountains" xr:uid="{A65AD015-3D12-4002-AF68-B65B475737E0}"/>
    <hyperlink ref="AE2482" r:id="rId1693" display="Red list of Animals of Ukraine" xr:uid="{9528D3D9-448F-46E6-8A04-DFF86BBA3522}"/>
    <hyperlink ref="AE2484" r:id="rId1694" display="Red book of Plants and Mushrooms of Ukraine 2009" xr:uid="{86797F1B-2AFB-47B0-860A-4B878AB5CA02}"/>
    <hyperlink ref="AE2481" r:id="rId1695" display="Red data book of Animals of Ukraine 2009" xr:uid="{ACA3584E-7DB9-4522-BD94-116211496950}"/>
    <hyperlink ref="AE2485" r:id="rId1696" display="Update to Red list of Fungi of Ukraine" xr:uid="{8AD2583A-2973-4E9A-AD13-DD16B48B14EF}"/>
    <hyperlink ref="AE2486" r:id="rId1697" display="Red list of Plants and Mushrooms of Crimea 2015" xr:uid="{33A92B91-CD0B-49D2-8904-7AE133ED1CCD}"/>
    <hyperlink ref="AE2487" r:id="rId1698" display="Red list of Plants and Mushrooms of Crimea 2015" xr:uid="{21F11462-B598-41DE-919C-5E5224FB1CFD}"/>
    <hyperlink ref="AE2490" r:id="rId1699" display="Regional Red Lists of Plants of Ukraine" xr:uid="{84EFCCA7-DB77-46BE-981E-C1B617B800DC}"/>
    <hyperlink ref="AE2488" r:id="rId1700" display="Regional Red Lists of Plants of Ukraine" xr:uid="{2B3DAE93-B5B5-46D1-89B2-3711AC71DD92}"/>
    <hyperlink ref="AE2489" r:id="rId1701" display="Regional Red Lists of Plants of Ukraine" xr:uid="{455762DD-9472-492C-A830-8B295B62D4CF}"/>
    <hyperlink ref="AE2491" r:id="rId1702" display="Regional Red Lists of Plants of Ukraine" xr:uid="{7AD460A0-1BF3-4A85-8C6E-94045FB98E4A}"/>
    <hyperlink ref="AE2492" r:id="rId1703" display="Regional Red Lists of Plants of Ukraine" xr:uid="{9AD37EEA-0D84-41D9-82C2-4F4BB2CD87DF}"/>
    <hyperlink ref="AE2493" r:id="rId1704" display="Regional Red Lists of Plants of Ukraine" xr:uid="{252DB5DD-B856-40C7-8763-B8A2C7C050D0}"/>
    <hyperlink ref="AE2494" r:id="rId1705" display="Regional Red Lists of Plants of Ukraine" xr:uid="{E386AB70-E1A7-49FE-9DFC-A2623387E884}"/>
    <hyperlink ref="AE2495" r:id="rId1706" display="Regional Red Lists of Plants of Ukraine" xr:uid="{3094FCAC-D496-46BB-8AEE-FEF7B130EF45}"/>
    <hyperlink ref="AE2496" r:id="rId1707" display="Regional Red Lists of Plants of Ukraine" xr:uid="{5B19AB82-6244-4ED6-956A-71F50CA167A9}"/>
    <hyperlink ref="AE2497" r:id="rId1708" display="Regional Red Lists of Plants of Ukraine" xr:uid="{4127EBBB-1FB2-4D7C-9FE1-64ABA574CD9B}"/>
    <hyperlink ref="AE2498" r:id="rId1709" display="Regional Red Lists of Plants of Ukraine" xr:uid="{05627C99-629C-47CA-B5C4-ED856EA4ED35}"/>
    <hyperlink ref="AE2499" r:id="rId1710" display="Regional Red Lists of Plants of Ukraine" xr:uid="{CCC4BF6A-42D1-43BB-9AC1-D1EC284ACB2E}"/>
    <hyperlink ref="AE2500" r:id="rId1711" display="Regional Red Lists of Plants of Ukraine" xr:uid="{1C71AC63-CE6C-47AC-AED6-1C65A41DAB5D}"/>
    <hyperlink ref="AE2501" r:id="rId1712" display="Regional Red Lists of Plants of Ukraine" xr:uid="{2FF89F6D-DE34-4111-8D7F-1CA3211C519D}"/>
    <hyperlink ref="AE2502" r:id="rId1713" display="Regional Red Lists of Plants of Ukraine" xr:uid="{221AB7A2-4FC0-4DE5-9830-61EA957F444E}"/>
    <hyperlink ref="AE2503" r:id="rId1714" display="Regional Red Lists of Plants of Ukraine" xr:uid="{FF515C7E-8CC1-4E8B-A622-1757B81A49A2}"/>
    <hyperlink ref="AE2504" r:id="rId1715" display="Regional Red Lists of Plants of Ukraine" xr:uid="{99CDED5F-7E9A-446B-8AC7-E131A223BB0C}"/>
    <hyperlink ref="AE2505" r:id="rId1716" display="Regional Red Lists of Plants of Ukraine" xr:uid="{7FBBE912-9B56-40A4-AE34-17EEDA3C1AF5}"/>
    <hyperlink ref="AE2506" r:id="rId1717" display="Regional Red Lists of Plants of Ukraine" xr:uid="{5B049E63-3891-4BEE-BB5D-0E591D6DDE45}"/>
    <hyperlink ref="AE2507" r:id="rId1718" display="Regional Red Lists of Plants of Ukraine" xr:uid="{72D1AD91-3CC1-4DD7-8363-459E03A1E4D6}"/>
    <hyperlink ref="AE2508" r:id="rId1719" display="Regional Red Lists of Plants of Ukraine" xr:uid="{5CACA572-FF10-46E9-95C4-A943CD4E4A54}"/>
    <hyperlink ref="AE2509" r:id="rId1720" display="Regional Red Lists of Plants of Ukraine" xr:uid="{90E2CD20-6638-4AD7-85D1-66B1659260FE}"/>
    <hyperlink ref="AE2510" r:id="rId1721" display="Regional Red Lists of Plants of Ukraine" xr:uid="{BB981665-3170-4411-9027-41B9880308B7}"/>
    <hyperlink ref="AE2483" r:id="rId1722" display="Red book of Plants and Mushrooms of Ukraine 2009" xr:uid="{4915B5D6-DC70-4C00-941B-C475CEC28361}"/>
    <hyperlink ref="AE2513" r:id="rId1723" display="Nature serve dataset US Fauna accesed 23/07/2024" xr:uid="{293201C2-02BC-4C0A-B382-92CE25F569EE}"/>
    <hyperlink ref="AE2514" r:id="rId1724" display="Nature serve dataset US Flora accesed 23/07/2024" xr:uid="{A6A64EFE-5FC2-483C-A2E5-8A95E9875B67}"/>
    <hyperlink ref="AE2515" r:id="rId1725" display="Nature serve dataset US Fungi accesed 23/07/2024" xr:uid="{0A836604-F8A6-4DFA-B474-30F99A973290}"/>
    <hyperlink ref="AE2516" r:id="rId1726" display="Nature serve dataset Canada Fauna accesed 23/07/2024" xr:uid="{5E394B56-1D25-4BD4-9539-1C9624F76454}"/>
    <hyperlink ref="AE2517" r:id="rId1727" display="Nature serve dataset Canada Fauna accesed 23/07/2024" xr:uid="{5481D0E8-F6F8-4A4C-B898-80BF289B3FE8}"/>
    <hyperlink ref="AE2518" r:id="rId1728" display="Nature serve dataset US Fauna accesed 23/07/2024" xr:uid="{73C54AB3-1D35-4B07-81B8-F9ACADB59CD4}"/>
    <hyperlink ref="AE2519" r:id="rId1729" display=" Red list of Plants of British Virgin Islands" xr:uid="{A4A69D78-577A-4E9E-9481-5DC8F1E80E85}"/>
    <hyperlink ref="AE2520" r:id="rId1730" display="US Virgin Islands Action Plan: Habitats and Species" xr:uid="{662E2469-6273-49FC-8D7F-E37BEF3CBD39}"/>
    <hyperlink ref="AE2521" r:id="rId1731" display="US Virgin Islands Action Plan: Habitats and Species" xr:uid="{9D2E920F-FC57-447F-92B1-419136C58EDE}"/>
    <hyperlink ref="AE2522" r:id="rId1732" location="gsc.tab=0" display="Red list of Mexico 1994" xr:uid="{543CB668-2850-4C1B-9F06-FF33BCC1D48B}"/>
    <hyperlink ref="AE2523" r:id="rId1733" location="gsc.tab=0" display="Red list of Mexico 1994" xr:uid="{5ACA25E1-4DC6-46B3-BED7-D4968C84FB1D}"/>
    <hyperlink ref="AE2524" r:id="rId1734" location="gsc.tab=0" display="Red list of Mexico 1994" xr:uid="{46FBE329-9C87-445E-AF5D-979810AC48C1}"/>
    <hyperlink ref="AE2525" r:id="rId1735" display="Red list of Mexico 2001" xr:uid="{1059FAE3-A06F-4030-BD82-A2FEBBD72C68}"/>
    <hyperlink ref="AE2526" r:id="rId1736" display="Red list of Mexico 2001" xr:uid="{7F435E03-94EC-40B1-B72C-C9D0F6EA8959}"/>
    <hyperlink ref="AE2527" r:id="rId1737" display="Red list of Mexico 2001" xr:uid="{0DF4E645-C0F2-4B76-BA0C-E053BFD6E6D3}"/>
    <hyperlink ref="AE2528" r:id="rId1738" display="Red list of Mexico 2010" xr:uid="{1E7AA39E-AD28-4D4E-B1EA-9BC2C74B0D3F}"/>
    <hyperlink ref="AE2529" r:id="rId1739" display="Red list of Mexico 2010" xr:uid="{2D147C5F-3552-48C2-817C-D27246B50A1B}"/>
    <hyperlink ref="AE2530" r:id="rId1740" display="Red list of Mexico 2010" xr:uid="{C176DCDC-D20F-4AD7-AFBA-E1F7C5524A60}"/>
    <hyperlink ref="AE2531" r:id="rId1741" location="gsc.tab=0" display="Red list of Mexico 2010 update 2019" xr:uid="{31403577-4B92-48B8-8B5D-060E93F0FE1F}"/>
    <hyperlink ref="AE2532" r:id="rId1742" location="gsc.tab=0" display="Red list of Mexico 2010 update 2019" xr:uid="{63715F4A-2A27-4BC2-BA94-2AD49079221F}"/>
    <hyperlink ref="AE2533" r:id="rId1743" location="gsc.tab=0" display="Red list of Mexico 2010 update 2019" xr:uid="{104436C8-2B8C-452A-9256-F431ED71369A}"/>
    <hyperlink ref="AE2535" r:id="rId1744" display="Red book of Animals of Veracruz, Mexico" xr:uid="{40843AB9-6246-4D32-AD34-9E41CB907513}"/>
    <hyperlink ref="AE2536" r:id="rId1745" display="Red list of Mexican cloud forest trees" xr:uid="{7ACAF80D-4AAA-4091-8477-0231F9611D0A}"/>
    <hyperlink ref="AE2537" r:id="rId1746" display="Red list of Endemic terrestrial vertebrates of Mexico" xr:uid="{340B400F-ED6E-4F0F-A3EB-B6D30495BBD6}"/>
    <hyperlink ref="AE2538" r:id="rId1747" display="Checklist of Amphibians and Reptiles of the state of Mexico, Mexico" xr:uid="{9AEE3CFA-E9A6-4BB3-89BA-D4B5B49E9DC7}"/>
    <hyperlink ref="AE2539" r:id="rId1748" display="Checklist of Amphibians and Reptiles of the state of Mexico, Mexico" xr:uid="{2045B0CB-52C9-484E-A2DE-2E03DF4BBDBC}"/>
    <hyperlink ref="AE2541" r:id="rId1749" display="An updated checklist of the herpetofauna of Querétaro, Mexico" xr:uid="{1E7AA8CE-07B3-4CAF-87C4-C98FEFF6C52B}"/>
    <hyperlink ref="AE2540" r:id="rId1750" display="An updated checklist of the herpetofauna of Querétaro, Mexico" xr:uid="{CA8C2425-4EC4-4DAC-977C-DE6723B80D4D}"/>
    <hyperlink ref="AE2542" r:id="rId1751" display="Endangered and extinct freshwater fish of Mexico" xr:uid="{DAA146F1-84DE-4AD4-87AD-1D9A0606AFCC}"/>
    <hyperlink ref="AE2543" r:id="rId1752" display="An updated checklist of the herpetofauna of Nayarit, Mexico" xr:uid="{A444C606-3897-440E-8D27-2734D0188081}"/>
    <hyperlink ref="AE2544" r:id="rId1753" display="An updated checklist of the herpetofauna of Nayarit, Mexico" xr:uid="{48C68657-964C-4A34-9BAD-5A7CA55683D6}"/>
    <hyperlink ref="AE2545" r:id="rId1754" display="Checklist of the marine and estuarine fishes of Chiapas, Mexico" xr:uid="{2207A498-BC56-45C3-9E0E-97456D0909AE}"/>
    <hyperlink ref="AE2546" r:id="rId1755" display="An updated checklist of the herpetofauna of Hidalgo, Mexico" xr:uid="{FB81EDEF-8B40-4A3C-A0EC-0033FAE29F7B}"/>
    <hyperlink ref="AE2547" r:id="rId1756" display="An updated checklist of the herpetofauna of Hidalgo, Mexico" xr:uid="{4D89262D-2EF4-4615-AB82-FBFA97308241}"/>
    <hyperlink ref="AE2548" r:id="rId1757" display="HERPETOFAUNA DEL MUNICIPIO DE BALANCÁN,TABASCO, MÉXICO" xr:uid="{08756276-29BB-433B-A1D6-D5E627DE64C3}"/>
    <hyperlink ref="AE2549" r:id="rId1758" display="HERPETOFAUNA DEL MUNICIPIO DE BALANCÁN,TABASCO, MÉXICO" xr:uid="{056822B1-E24F-4508-86A8-0B25637AA296}"/>
    <hyperlink ref="AE2551" r:id="rId1759" display="Checklist of Mammals of Durango, Mexico" xr:uid="{A121D596-B728-4B32-8BDB-ED409A1E5EDC}"/>
    <hyperlink ref="AE2552" r:id="rId1760" display="Annotated checklist of amphibians and reptiles from Querétaro, Mexico" xr:uid="{3905F74C-3C26-46FA-9207-E3F336F1B45D}"/>
    <hyperlink ref="AE2553" r:id="rId1761" display="Annotated checklist of amphibians and reptiles from Querétaro, Mexico" xr:uid="{63B7A90E-99EC-46DA-B9A3-8CD52CB662F2}"/>
    <hyperlink ref="AE2554" r:id="rId1762" display="An updated checklist of the herpetofauna from Isla María Cleofas, Mexico" xr:uid="{E157B1D4-9118-4C48-AE8C-23361A5ADEFE}"/>
    <hyperlink ref="AE2555" r:id="rId1763" display="An updated checklist of the herpetofauna from Isla María Cleofas, Mexico" xr:uid="{F7471B8C-E493-47B1-B92A-0B78BBC43620}"/>
    <hyperlink ref="AE2550" r:id="rId1764" display="Checklist of Chihuahuan Mammals" xr:uid="{E9A5E49E-8C5B-4327-81B6-027E57F2187C}"/>
    <hyperlink ref="AE2556" r:id="rId1765" display="Comprehensive Wildlife Conservation Strategy of Puerto Rico" xr:uid="{A14240A6-1AB1-492C-A654-075C2A155E39}"/>
    <hyperlink ref="AE2557" r:id="rId1766" display="Comprehensive Wildlife Conservation Strategy of Puerto Rico" xr:uid="{D61A1DD4-6F62-4F76-96B7-E915F51FE5D5}"/>
    <hyperlink ref="AE2558" r:id="rId1767" display="Comprehensive Wildlife Conservation Strategy of Puerto Rico" xr:uid="{09972287-F60F-4F6E-B9A4-DA91A98CAB45}"/>
    <hyperlink ref="AE2559" r:id="rId1768" display="Red list of Mammals of Costa Rica" xr:uid="{4F536C05-214B-40F3-9536-9D507F9C5E44}"/>
    <hyperlink ref="AE2560" r:id="rId1769" display="Red list of Costa Rican Amphibians and Reptiles 2014" xr:uid="{79DB3DDD-761B-4346-95A7-C45A4523B9A3}"/>
    <hyperlink ref="AE2561" r:id="rId1770" display="Red list of Costa Rican Amphibians and Reptiles 2014" xr:uid="{4C970849-26DA-472C-A5E6-5B7319ED1FF0}"/>
    <hyperlink ref="AE2562" r:id="rId1771" display=" Conservation status of endemic plants on Isla del Coco, Costa Rica" xr:uid="{9D552E72-23DB-4E91-B87D-2EFA6E7E9C38}"/>
    <hyperlink ref="AE2579:AE2594" r:id="rId1772" display="The Complete Checklist of the Birds of the West Indies" xr:uid="{51827B07-03B8-492E-AA3C-540B5C1D7B0F}"/>
    <hyperlink ref="AE2564" r:id="rId1773" display="Trinidad and Tobago's endemic plants and their conservation status" xr:uid="{CDC111F2-A5C0-45E5-86C4-262A7F0FC719}"/>
    <hyperlink ref="AE2565" r:id="rId1774" display="An annotated checklist of the vascular plants of Trinidad and Tobago with analysis of vegetation types and botanical ‘hotspots’" xr:uid="{3FEF2374-CFA9-481F-A9A8-E15FD0A66AD5}"/>
    <hyperlink ref="AE2566" r:id="rId1775" display="The Mammals of Aruba, Bekker 1996" xr:uid="{B8E6301C-9FCA-4939-ACB4-C8CCF527DF67}"/>
    <hyperlink ref="AE2567" r:id="rId1776" display="Threatened Plants of the Cayman Islands: the red list" xr:uid="{B157AC62-91D7-480F-93F9-94C621380F6A}"/>
    <hyperlink ref="AE2570" r:id="rId1777" display="Red list of Fauna and Flora of the Dominican Republic" xr:uid="{9F0A646B-C9DE-4FBE-82BF-4DDB7C55B7F4}"/>
    <hyperlink ref="AE2571" r:id="rId1778" display="Red list of Fauna and Flora of the Dominican Republic" xr:uid="{F7508830-A3DB-41E2-ADB3-308B9088938F}"/>
    <hyperlink ref="AE2569" r:id="rId1779" display="Red list of Fauna of the Dominican Republic 2018" xr:uid="{DF0D9567-515C-4B89-9B67-8F60AE8D9FC1}"/>
    <hyperlink ref="AE2568" r:id="rId1780" display="Red list of Vascular plants of the Dominican Republic" xr:uid="{8FDAA5CE-A548-4451-AABC-01ABFA27366F}"/>
    <hyperlink ref="AE2572" r:id="rId1781" display="Threat Assessment and Conservation Prioritization of the Herpetofauna of El Salvador" xr:uid="{AF6FE9C3-3943-41D6-AA04-CB3007F5E269}"/>
    <hyperlink ref="AE2573" r:id="rId1782" display="Threat Assessment and Conservation Prioritization of the Herpetofauna of El Salvador" xr:uid="{FB1AE3E0-EA7F-4EF5-8C45-04ACA3BDFCAA}"/>
    <hyperlink ref="AE2574" r:id="rId1783" display="Compilation of biodiversity information of Honduras" xr:uid="{792103AC-216A-4A81-868C-C226FBC2F546}"/>
    <hyperlink ref="AE2575" r:id="rId1784" display="Compilation of biodiversity information of Honduras" xr:uid="{017639C6-8038-454C-B34E-2209F4396033}"/>
    <hyperlink ref="AE2576" r:id="rId1785" display="Regional Red list of Birds of Honduras" xr:uid="{A639097C-3CF8-4C38-9BC9-32E824174E6A}"/>
    <hyperlink ref="AE2577" r:id="rId1786" display="Red list of Honduras, 2022" xr:uid="{F61F02C7-6D28-4D3F-84EA-AB4455DCAA29}"/>
    <hyperlink ref="AE2609:AE2613" r:id="rId1787" display="Red list of Honduras, 2022" xr:uid="{3887B26D-AA08-4FE9-95E8-2236FC24E6AB}"/>
    <hyperlink ref="AE2583" r:id="rId1788" display="THE STATUS AND MANAGEMENT OF SAINT LUCIA’S FOREST REPTILES AND AMPHIBIANS" xr:uid="{B13C2425-18D6-4C20-995D-45766F423C29}"/>
    <hyperlink ref="AE2584" r:id="rId1789" display="THE STATUS AND MANAGEMENT OF SAINT LUCIA’S FOREST REPTILES AND AMPHIBIANS" xr:uid="{7B311F54-529A-4DFD-A595-BC67C68732CA}"/>
    <hyperlink ref="AE2585" r:id="rId1790" display="Red book of Vertebrates of Bolivia" xr:uid="{6D470F07-E4F5-4281-A1D2-9C900BF7867F}"/>
    <hyperlink ref="AE2587" r:id="rId1791" display="Red book of Flora of Bolivia, Volume 1 - The Andes" xr:uid="{4BA7AE4F-FDCA-4D0F-8802-9560EF5A3A7A}"/>
    <hyperlink ref="AE2588" r:id="rId1792" display="Red book of Flora of Bolivia, Volume 2 - Eastern Lowlands" xr:uid="{208B8010-EC74-44B6-90B5-D9529B7AA0A3}"/>
    <hyperlink ref="AE2586" r:id="rId1793" display="Red book of Invertebrates of Bolivia" xr:uid="{B421FCC2-8C57-4A85-BB55-B0AF3BDFF3EE}"/>
    <hyperlink ref="AE2589" r:id="rId1794" display="Red book of Wild Relatives of Bolivian Crops" xr:uid="{2F852B96-4EC9-49FD-9CDE-CD0858A44694}"/>
    <hyperlink ref="AE2590" r:id="rId1795" display="Red book of Flora of Cerrados of Bolivia" xr:uid="{A598057A-ED99-4857-9758-16ED1D3F8ADD}"/>
    <hyperlink ref="AE2593" r:id="rId1796" display="Red book of Venezuelan Fauna 3rd edition" xr:uid="{4BECC2AE-CFC8-4842-9BE4-4512FF067BE5}"/>
    <hyperlink ref="AE2594" r:id="rId1797" display="Red book of Venezuelan Fauna 4th edition" xr:uid="{673B6E3F-EB39-4ED3-A4E0-1ED0AC764192}"/>
    <hyperlink ref="AE2592" r:id="rId1798" display="Red book of Venezuelan Fauna 2nd edition" xr:uid="{6C36C2A2-73A5-4CF8-8EDF-D4D83C002BB6}"/>
    <hyperlink ref="AE2595" r:id="rId1799" display="Red book of Venezuelan Flora  1st edition" xr:uid="{B156AE23-F658-4E97-8BEA-663CD738CFA3}"/>
    <hyperlink ref="AE2596" r:id="rId1800" display="Red book of Venezuelan Flora  2nd edition" xr:uid="{A0202680-9B76-48D5-8CF4-0753126906DA}"/>
    <hyperlink ref="AE2591" r:id="rId1801" display="Red book of Venezuelan Fauna 1st edition" xr:uid="{1ACB9C2F-93E7-4C71-8584-F66720EFD47F}"/>
    <hyperlink ref="AE2597" r:id="rId1802" display="Red book of Flora of Chile part 1 1989" xr:uid="{477FDFFE-4509-4A06-B494-F1758BAD0DB2}"/>
    <hyperlink ref="AE2599" r:id="rId1803" display="Red book of Flora of Chile, Coquimbo region" xr:uid="{867DCE12-4796-4B79-9AFF-72D861DBF45D}"/>
    <hyperlink ref="AE2598" r:id="rId1804" display="Red book of Flora of Chile part 2 1989" xr:uid="{6FC9B8EA-E522-4D99-AD15-266E693DC8FA}"/>
    <hyperlink ref="AE2600" r:id="rId1805" display="Red book of Flora of Chile, Atacama region" xr:uid="{CDF022B2-42C8-49EF-B8F3-020BE07827E7}"/>
    <hyperlink ref="AE2601" r:id="rId1806" display="Endangered species of Chile web database" xr:uid="{06119143-0111-41BE-AAFF-7CBBB9F05F98}"/>
    <hyperlink ref="AE2602" r:id="rId1807" display="Endangered species of Chile web database" xr:uid="{3C2F53A2-28CD-46D6-B406-EE8D18FDABEB}"/>
    <hyperlink ref="AE2603" r:id="rId1808" display="Red list of Chilean vertebrates, 1987" xr:uid="{06D580D6-B6D0-4153-820E-5CDABCC2F5B6}"/>
    <hyperlink ref="AE1017" r:id="rId1809" xr:uid="{E0312EE1-ECCD-44F7-AF7E-5E62C3DDE2E8}"/>
    <hyperlink ref="AE1018" r:id="rId1810" xr:uid="{63891E33-4114-4B80-B83D-6AC736721220}"/>
    <hyperlink ref="AE1080" r:id="rId1811" xr:uid="{DBE663F4-E5E9-4B6B-857B-28DC029E1D55}"/>
    <hyperlink ref="AE2604" r:id="rId1812" display="Red Book of Birds of Colombia, 2002" xr:uid="{B81E687B-80F1-406F-93BA-19C422D7809D}"/>
    <hyperlink ref="AE2605" r:id="rId1813" display="Red Book of Birds of Colombia, 2014, Vol 1" xr:uid="{ED3F9A46-42FD-4589-AB05-AAE7F3C1C007}"/>
    <hyperlink ref="AE2606" r:id="rId1814" display="Red Book of Birds of Colombia, 2016, Vol 2" xr:uid="{1A867E3F-3B29-4BE7-9A7D-56DD5739CF80}"/>
    <hyperlink ref="AE2607" r:id="rId1815" tooltip="Red Book of Marine Invertebrates of Colombia" xr:uid="{3C1C54B2-8BEB-4F25-A3EA-70239BB22FB8}"/>
    <hyperlink ref="AE2609" r:id="rId1816" tooltip="Red Book of Freshwater Crabs of Colombia" display="Red Book of Freshwater Crabs of Colombia" xr:uid="{DFE26E0E-D17F-49ED-9F88-D0114CCB6BE1}"/>
    <hyperlink ref="AE2610" r:id="rId1817" tooltip="Red Book of Terrestrial Invertebrates of Colombia" xr:uid="{2ABC08A2-E181-48CE-A132-AA3AA47CFFD6}"/>
    <hyperlink ref="AE2611" r:id="rId1818" tooltip="Red Book of Freshwater Fish of Colombia" xr:uid="{F914B725-1BDA-4601-89F5-4B42D2BCB8F1}"/>
    <hyperlink ref="AE2612" r:id="rId1819" tooltip="Red Book of Marine Fishes of Colombia 2017" xr:uid="{FF3CD1D4-4BCC-4D07-A899-BC09E11E9D70}"/>
    <hyperlink ref="AE2613" r:id="rId1820" tooltip="Red Book of Phanerogamic Plants of Colombia" xr:uid="{0567C4F6-9EA0-41F3-A1B7-E347FEA46E0B}"/>
    <hyperlink ref="AE2620" r:id="rId1821" tooltip="Red Book of Reptiles of Colombia" xr:uid="{AC0D918B-7B85-4547-9DED-0254574CEE34}"/>
    <hyperlink ref="AE2615" r:id="rId1822" display="Red Book of Plants of Colombia, Vol.3, Bromelias" xr:uid="{D4BA249D-9CF6-4473-A1C9-E399A3E8FC81}"/>
    <hyperlink ref="AE2614" r:id="rId1823" display="Red Book of Plants of Colombia, Vol.2, Palms" xr:uid="{83D9C173-CEAC-4EB4-8840-8E3E65076723}"/>
    <hyperlink ref="AE2616" r:id="rId1824" display="Red Book of Plants of Colombia, Vol.4, " xr:uid="{E5BB52A2-FD67-4FB6-B6C5-2375DA5A339E}"/>
    <hyperlink ref="AE2617" r:id="rId1825" display="Red Book of Plants of Colombia, Vol.4, " xr:uid="{BC2057DE-551B-4742-AF41-C6016C300D4E}"/>
    <hyperlink ref="AE2618" r:id="rId1826" display="Red Book of Plants of Colombia, Vol.4, " xr:uid="{5C1A27E3-9D5E-4430-A1A2-6A64C656FED3}"/>
    <hyperlink ref="AE2619" r:id="rId1827" display="Red Book of Plants of Colombia, Vol.4, " xr:uid="{0826C194-8011-4605-9BD0-9463B7836B62}"/>
    <hyperlink ref="AE2621" r:id="rId1828" display="Red Book of Amphibians of Colombia" xr:uid="{E62E3A70-7283-442B-A783-F3C0F24FA5F6}"/>
    <hyperlink ref="AE2608" r:id="rId1829" tooltip="Red Book of Marine Invertebrates of Colombia" display="Red Book of Marine Invertebrates of Colombia" xr:uid="{F8302AA1-DA11-4021-8461-132FA76127BD}"/>
    <hyperlink ref="AE1188" r:id="rId1830" xr:uid="{0DC7EDF1-ACA1-4F07-A11E-7B36EF1A4795}"/>
    <hyperlink ref="AE738" r:id="rId1831" xr:uid="{86C6C798-43A1-4925-B54A-1DF9B1612A70}"/>
    <hyperlink ref="AE2626" r:id="rId1832" display="Red List of Continental and Galapagos Birds of Ecuador" xr:uid="{35DF9215-CFCE-4B63-9AF1-B619632CEDF4}"/>
    <hyperlink ref="AE2627" r:id="rId1833" display="Red List of Continental Birds of Ecuador" xr:uid="{C7A76D0B-6247-43B7-9AD2-5C5B28FF693A}"/>
    <hyperlink ref="AE2628" r:id="rId1834" display="Red List of Birds of the Galapagos Islands of Ecuador" xr:uid="{DA0AB872-0D9F-47F0-AC42-6AFAA496C8DB}"/>
    <hyperlink ref="AE2629" r:id="rId1835" display="Red List of Freshwater Fishes of Ecuador" xr:uid="{654A5490-49F9-49B2-8F59-A926DB8C9847}"/>
    <hyperlink ref="AE2630" r:id="rId1836" display="Red List of Palms of Ecuador" xr:uid="{F78DCC34-CCBD-4C41-820D-4FB1B3BC8A7D}"/>
    <hyperlink ref="AE2631" r:id="rId1837" display="Red List of Orchids of Ecuador" xr:uid="{94E4574E-BAC5-4C91-8741-F52FEBCBB6E3}"/>
    <hyperlink ref="AE2632" r:id="rId1838" display="Red List of Amphibians of Ecuador " xr:uid="{7CE021EB-D176-49DA-A24E-46E3A2712DA5}"/>
    <hyperlink ref="AE2633" r:id="rId1839" display="Red List of Mammals of Ecuador" xr:uid="{637155CD-2337-4E1E-96A0-550DFF54471E}"/>
    <hyperlink ref="AE2634" r:id="rId1840" display="Red List of Mammals of Ecuador 2001" xr:uid="{841240D1-7F93-4A4E-8A3E-0074DCD13875}"/>
    <hyperlink ref="AE2635" r:id="rId1841" display="Red list of Flora of Ecuador" xr:uid="{F81EB842-40CE-43A4-A1C3-C97794142CCC}"/>
    <hyperlink ref="AE2511" r:id="rId1842" display="Red list of Greenland, 2007" xr:uid="{5AAB31DB-C72D-4D56-94D3-B6987072C617}"/>
    <hyperlink ref="AE2512" r:id="rId1843" display="Red list of Greenland, 2007" xr:uid="{8FDFF1B5-6D3D-4995-B666-9EA919B86F42}"/>
    <hyperlink ref="AE2636" r:id="rId1844" display="Red list of Mammals of Paraguay" xr:uid="{E33254C6-19FF-4D81-B3A3-7084E6427447}"/>
    <hyperlink ref="AE2637" r:id="rId1845" display="Red list of Reptiles of Paraguay" xr:uid="{7E777DF7-F432-44C0-9D0F-0F088F9E6522}"/>
    <hyperlink ref="AE2638" r:id="rId1846" display="Red list of Amphibians of Paraguay" xr:uid="{FDEA687C-CBC4-4333-81C5-E1975F1D7881}"/>
    <hyperlink ref="AE2622" r:id="rId1847" display="Red Book of Mammals of Colombia" xr:uid="{F3C77F30-E286-48B0-A12F-681C4A421B2F}"/>
    <hyperlink ref="AE2623" r:id="rId1848" display="Red Book of Colombia 2024" xr:uid="{183172F0-F855-4649-97B7-924CB73377EB}"/>
    <hyperlink ref="AE2624" r:id="rId1849" display="Red Book of Colombia 2024" xr:uid="{78DA0300-E555-4660-967D-1EB0A3F142B3}"/>
    <hyperlink ref="AE2625" r:id="rId1850" display="Red Book of Colombia 2024" xr:uid="{0207772A-11F7-4EAD-8EA0-2F7A7176D07E}"/>
    <hyperlink ref="AE2667" r:id="rId1851" display="Red list of Algerian Flora" xr:uid="{4DE3077C-E908-451B-B1E7-08F8170EEC8F}"/>
    <hyperlink ref="AE2668" r:id="rId1852" display="Red list of Algerian Reptiles" xr:uid="{826E3AFB-D5C1-4E7A-ABAA-2377DFE84455}"/>
    <hyperlink ref="AE2640" r:id="rId1853" location="librorojo2000" display="Red Book of Argentinian Mammals 2000" xr:uid="{0B5E7859-D310-4A00-92E6-2D160B59C3AC}"/>
    <hyperlink ref="AE2643" r:id="rId1854" display="Red list of Flora of Buenos Aires, an update" xr:uid="{D9AC0B4B-6044-42BF-92BB-A9690F037320}"/>
    <hyperlink ref="AE1345" r:id="rId1855" xr:uid="{D93DD99E-CFB0-421A-8253-8C864BC46993}"/>
    <hyperlink ref="AE1409" r:id="rId1856" xr:uid="{DC40794D-7F97-4E24-A6A6-64820411146E}"/>
    <hyperlink ref="AE1410" r:id="rId1857" xr:uid="{048B221C-A2D5-4873-AEF5-DE153D6C9D44}"/>
    <hyperlink ref="AE2649" r:id="rId1858" display="Red list of Argentinian Turtles" xr:uid="{1192338D-01E3-4676-97C7-1CB877C1296E}"/>
    <hyperlink ref="AE2648" r:id="rId1859" display="Red list of Argentinian Caimans" xr:uid="{2FA1780D-EF47-43DD-933E-3D85FEE5FAB0}"/>
    <hyperlink ref="AE2647" r:id="rId1860" display="Red list of Argentinian Amphibians " xr:uid="{EE1CB9F3-33B6-431C-8E13-83D09101E460}"/>
    <hyperlink ref="AE2646" r:id="rId1861" display="Red list of Argentinian Birds 2015" xr:uid="{7B876C21-9F6E-4A7B-9749-AD108A3977B0}"/>
    <hyperlink ref="AE2645" r:id="rId1862" display="Red list of Fauna of La Pampa region, Argentina" xr:uid="{FF6FB297-6879-430B-B7C4-A56F7CC1BCB3}"/>
    <hyperlink ref="AE2644" r:id="rId1863" display="Annotated list of Reptiles of the highland grassland of Tandilia Mountains" xr:uid="{C7602F32-46A9-498C-9178-153160D7C585}"/>
    <hyperlink ref="AE2650" r:id="rId1864" display="Red list of Argentinian Lizards and Worm Lizards " xr:uid="{559327A3-5DB9-46FD-B669-10A343C1BFF1}"/>
    <hyperlink ref="AE2651" r:id="rId1865" display="Red list of Argentinian Snakes " xr:uid="{FD1F4AE9-95BB-4ADC-B672-E0AF9148C15D}"/>
    <hyperlink ref="AE2652" r:id="rId1866" display="Red list of Argentinian Mammals, database, 2019" xr:uid="{BE937095-0516-43A7-8DA4-2AD7436DBFEF}"/>
    <hyperlink ref="AE2653" r:id="rId1867" display="Red list of Argentinian Birds 2008" xr:uid="{3F813E19-1FD0-4A2B-A909-295288A82F67}"/>
    <hyperlink ref="AE1413" r:id="rId1868" xr:uid="{2116BDC6-66AA-44A4-8DE6-87AD3C3A8459}"/>
    <hyperlink ref="AE1408" r:id="rId1869" xr:uid="{9F8F4411-A212-4AB3-9EBE-8E1177EC0797}"/>
    <hyperlink ref="AE1366" r:id="rId1870" xr:uid="{4DC9B956-7DFF-459E-A74E-8DF4ED7C9A27}"/>
    <hyperlink ref="AE1381" r:id="rId1871" xr:uid="{0CFEBABD-6F87-4CA6-80B1-4584DD537F05}"/>
    <hyperlink ref="AE1379" r:id="rId1872" xr:uid="{C731CBB1-DC59-43A1-AC6A-A74E05C617F0}"/>
    <hyperlink ref="AE1382" r:id="rId1873" xr:uid="{0F84F3B4-A085-4344-975B-F8CE7D441103}"/>
    <hyperlink ref="AE1383" r:id="rId1874" xr:uid="{60B0A693-28C4-40F8-86A4-E322DB5432F4}"/>
    <hyperlink ref="AE1539" r:id="rId1875" xr:uid="{0CA6F31D-2992-4459-83E2-B7A8C0E7C0C6}"/>
    <hyperlink ref="AE2654" r:id="rId1876" display="Red book of Peruvian Fauna 2018" xr:uid="{3F874683-3048-43EE-9D1B-C90C47841598}"/>
    <hyperlink ref="AE2655" r:id="rId1877" display="Red book of Peruvian Endemic Flora" xr:uid="{2ABDC88E-67F7-4826-830C-28F53291FB27}"/>
    <hyperlink ref="AE2656" r:id="rId1878" display="Checklist of Amphibians of Loreto Region, Peru" xr:uid="{1DE8759F-8D98-4B09-B95B-10A1C2DFE5DB}"/>
    <hyperlink ref="AE2657" r:id="rId1879" display="Checklist of Reptiles of Loreto Region, Peru" xr:uid="{4E45D050-F832-4ECC-82D5-09102A92D7BF}"/>
    <hyperlink ref="AE2658" r:id="rId1880" display="List of Endemic Cactaceae of Peru" xr:uid="{AB403050-72D0-4728-896B-468096873F64}"/>
    <hyperlink ref="AE2661" r:id="rId1881" display="Red list of Birds of Uruguay 2012" xr:uid="{8266EDF9-4D1E-4676-A2AA-D3DF3847FE38}"/>
    <hyperlink ref="AE2660" r:id="rId1882" display="Red book of Birds of Uruguay 2017" xr:uid="{E5154206-4925-4CC2-85F4-7C51AA49F59C}"/>
    <hyperlink ref="AE2662" r:id="rId1883" display="Red list of Amphibians and Reptiles of Uruguya" xr:uid="{D2CBBEF2-8CE2-43F1-BE3F-F17D84299B7C}"/>
    <hyperlink ref="AE2663" r:id="rId1884" display="Red list of Amphibians and Reptiles of Uruguya" xr:uid="{3E2853E8-6686-49B4-A5F0-92E68E3C7920}"/>
    <hyperlink ref="AE2666" r:id="rId1885" display="Proposed Red list of Mammals of Uruguay" xr:uid="{FE117E3E-C005-44DD-ABBD-B0EB5F31C980}"/>
    <hyperlink ref="AE2664" r:id="rId1886" display="Red list of Amphibians and Reptiles of Uruguay 2019" xr:uid="{7C49F2AE-5F8E-443B-B544-E3CE4918C164}"/>
    <hyperlink ref="AE2665" r:id="rId1887" display="Red list of Amphibians and Reptiles of Uruguay 2019" xr:uid="{B2CACCEB-34EE-447D-9ECA-2AB7741ECCCC}"/>
    <hyperlink ref="AE2669" r:id="rId1888" display="Nature conservation in West Africa: red list for Benin" xr:uid="{7A5BA8D0-57D2-4028-9CAF-BA66DB9ED2F2}"/>
    <hyperlink ref="AE2670" r:id="rId1889" display="Nature conservation in West Africa: red list for Benin" xr:uid="{D4BCAD93-849D-44FD-9872-5B6F059E145C}"/>
    <hyperlink ref="AE2671" r:id="rId1890" display="Nature conservation in West Africa: red list for Benin" xr:uid="{187AA0F9-D3EF-464D-B14F-59F9AD09FA3B}"/>
    <hyperlink ref="AE2672" r:id="rId1891" display="Wild crop relatives in Benin" xr:uid="{58998041-C443-4FCE-B4D3-26158752B5ED}"/>
    <hyperlink ref="AE2673" r:id="rId1892" display="Red list of Sharks of Benin" xr:uid="{EE10F888-51B2-4EEC-BE51-9554DBBFC8E0}"/>
    <hyperlink ref="AE2677" r:id="rId1893" display="Checklist of Dragonflies of Botswana" xr:uid="{283D6AA1-27B6-482A-9A94-4063E9F153EB}"/>
    <hyperlink ref="AE2674" r:id="rId1894" display="An annotated checklist of molluscs recorded from Botswana" xr:uid="{5A7634B6-7DF2-4424-8ABE-CE881F345266}"/>
    <hyperlink ref="AE2675" r:id="rId1895" display="National Biodiversity Strategy and Action Plan 2007 " xr:uid="{D9D836F2-E132-4AC2-B9EA-0F57558DF6E6}"/>
    <hyperlink ref="AE2676" r:id="rId1896" display="National Biodiversity Strategy and Action Plan 2007 " xr:uid="{475697C0-1A29-4164-931A-6F3A796E1289}"/>
    <hyperlink ref="AE2678" r:id="rId1897" display="Red list of Botswana plants" xr:uid="{2EE6C87E-2D3F-4D34-89DD-F8210BAAC061}"/>
    <hyperlink ref="AE2679" r:id="rId1898" display="Checklist of Rhodophyta of Cameroon" xr:uid="{3D6B465A-114F-4321-BC41-B7FCA1CB87B1}"/>
    <hyperlink ref="AE2680" r:id="rId1899" location=".YgaENt_P1aS" display="Red List of the endemic and subendemic trees of Central Africa" xr:uid="{D4738235-6197-4A21-8CD1-3093FD02F0C8}"/>
    <hyperlink ref="AE2682" r:id="rId1900" location=".YgaENt_P1aS" display="Red List of the endemic and subendemic trees of Central Africa" xr:uid="{DF1856D2-7967-4A36-8FD6-513070816287}"/>
    <hyperlink ref="AE2683" r:id="rId1901" display="Status of wild ungulates in Djibouti" xr:uid="{D5F668C6-EFE4-4CE5-B1E1-715872CE830F}"/>
    <hyperlink ref="AE2684" r:id="rId1902" display="The Red List of Endemic Trees &amp; Shrubs of Ethiopia and Eritrea" xr:uid="{C1A2EAC7-CC46-4ECF-89D1-22CEC5ECC66E}"/>
    <hyperlink ref="AE2685" r:id="rId1903" display="The Red List of Endemic Trees &amp; Shrubs of Ethiopia and Eritrea" xr:uid="{B64E0E99-80F1-44D4-B539-90298308A59E}"/>
    <hyperlink ref="AE1755" r:id="rId1904" xr:uid="{E1C94655-CBBE-46A5-A69E-C9F4FCAF5DEC}"/>
    <hyperlink ref="AE2686" r:id="rId1905" display="Mondah forest of Libreville, Gabon: Red List assessments of endemic plant species" xr:uid="{61564299-F026-43B9-A32E-C16B7583FA8C}"/>
    <hyperlink ref="AE2687" r:id="rId1906" display="A case study using species endemic to Gabon" xr:uid="{F00EC98C-587D-4A74-A03C-EFF75B6EAD8A}"/>
    <hyperlink ref="AE2688" r:id="rId1907" display="Preliminary red list of plants of Guinea" xr:uid="{FC684D93-084D-4010-A55B-B6D069C0293B}"/>
    <hyperlink ref="AE2689" r:id="rId1908" display="Red List of Mammals of South Africa, Eswatini and Lesotho 2004" xr:uid="{45D6AA99-85A0-47F4-8431-7D7FC4FF1334}"/>
    <hyperlink ref="AE2692" r:id="rId1909" display="Red List of Mammals of South Africa, Eswatini and Lesotho 2016" xr:uid="{5E93B8B6-ECBA-49CE-85FA-8518827C5D9D}"/>
    <hyperlink ref="AE2690" r:id="rId1910" display="Red List of Mammals of South Africa, Eswatini and Lesotho 2004" xr:uid="{150D7924-BDB8-4524-BF86-609951C628C8}"/>
    <hyperlink ref="AE2691" r:id="rId1911" display="Red List of Mammals of South Africa, Eswatini and Lesotho 2004" xr:uid="{3C3E79FA-6852-49C7-A0D2-A532FBB0E434}"/>
    <hyperlink ref="AE2693" r:id="rId1912" display="Red List of Mammals of South Africa, Eswatini and Lesotho 2016" xr:uid="{7D4CA23F-B209-4437-B66B-9D1694449278}"/>
    <hyperlink ref="AE2694" r:id="rId1913" display="Red List of Mammals of South Africa, Eswatini and Lesotho 2016" xr:uid="{0F7DB834-066B-4A7B-9FD7-133B8AB3EBFA}"/>
    <hyperlink ref="AE2695" r:id="rId1914" display="Red List of Mammals of South Africa, Eswatini and Lesotho 2016" xr:uid="{74283254-B822-4ECA-AEB8-2DC4061F313F}"/>
    <hyperlink ref="AE2696" r:id="rId1915" display="Red List of Mammals of South Africa, Eswatini and Lesotho 2016" xr:uid="{C8AF01BF-A75B-4601-804E-038A5DF7948A}"/>
    <hyperlink ref="AE2697" r:id="rId1916" display="Red List of Mammals of South Africa, Eswatini and Lesotho 2016" xr:uid="{43D60826-371C-47EF-BDCC-4EC2A6701CD9}"/>
    <hyperlink ref="AE2699" r:id="rId1917" display="Red List of Birds of South Africa, Eswatini and Lesotho 2015" xr:uid="{DBD30178-560E-4A60-92CC-E80C35821043}"/>
    <hyperlink ref="AE2700" r:id="rId1918" display="Red List of Birds of South Africa, Eswatini and Lesotho 2015" xr:uid="{1A9CDE8F-1033-45F1-ADE0-47F0C2EE8FC8}"/>
    <hyperlink ref="AE2701" r:id="rId1919" display="Red List of Birds of South Africa, Eswatini and Lesotho 2015" xr:uid="{0B672C79-D263-448A-8D72-4247BD17F7CC}"/>
    <hyperlink ref="AE2702" r:id="rId1920" display="Red Book of Birds of South Africa, Eswatini and Lesotho 2000" xr:uid="{EDB9DE6D-138E-4183-8063-6AA3D3E4EFE3}"/>
    <hyperlink ref="AE2703" r:id="rId1921" display="Red Book of Birds of South Africa, Eswatini and Lesotho 2000" xr:uid="{4D66530A-469D-4098-83BE-24BE3E44C391}"/>
    <hyperlink ref="AE2704" r:id="rId1922" display="Red Book of Birds of South Africa, Eswatini and Lesotho 2000" xr:uid="{EE822AF0-E104-4509-9A55-833FAB10F427}"/>
    <hyperlink ref="AE2705" r:id="rId1923" display="Red data book of South African Butterflies" xr:uid="{89A8127F-0385-4A37-93C6-17196FCFF745}"/>
    <hyperlink ref="AE2706" r:id="rId1924" display="Red list of Reptiles of South Africa, Eswatini and Lesotho" xr:uid="{627AEAF0-7D5C-424F-9FDA-1A069FF05EB9}"/>
    <hyperlink ref="AE2707" r:id="rId1925" display="Red list of Reptiles of South Africa, Eswatini and Lesotho" xr:uid="{8F5E9B34-43C4-418F-855F-78D95FF6FD1C}"/>
    <hyperlink ref="AE2708" r:id="rId1926" display="Red list of Reptiles of South Africa, Eswatini and Lesotho" xr:uid="{A2E807FA-83EA-4545-B8BB-A14EE61A1660}"/>
    <hyperlink ref="AE2709" r:id="rId1927" display="Red list of Reptiles of South Africa, Eswatini and Lesotho" xr:uid="{9ABAFC6F-96F2-4225-AFE8-E274A7E4E0EB}"/>
    <hyperlink ref="AE2710" r:id="rId1928" display="Red list of Reptiles of South Africa, Eswatini and Lesotho" xr:uid="{AE53A4C5-4ACE-44BD-A70D-5DF71808700F}"/>
    <hyperlink ref="AE2711" r:id="rId1929" display="Red list of Reptiles of South Africa, Eswatini and Lesotho" xr:uid="{2DA96D0B-7C00-4F8E-A87C-AF903C16C98B}"/>
    <hyperlink ref="AE2698" r:id="rId1930" display="Red List of Birds of South Africa, Eswatini and Lesotho 2015" xr:uid="{DC2B4CD2-74E6-41E7-8674-495BF4C2AD41}"/>
    <hyperlink ref="AE2712" r:id="rId1931" display="Red list of South African Spiders" xr:uid="{908DE706-A80E-457C-827A-0F7D790646F1}"/>
    <hyperlink ref="AE2713" r:id="rId1932" display="Red list of South African Plants" xr:uid="{B62BB7B0-4A1F-4E22-BCDB-EEF247679559}"/>
    <hyperlink ref="AE2714" r:id="rId1933" display="Red list of South African Freshwater Fish" xr:uid="{8B1B78D5-F944-4D95-A331-D86BD4DEF766}"/>
    <hyperlink ref="AE2715" r:id="rId1934" display="Red data book of South Africa" xr:uid="{259BB548-5C41-4C88-BB22-B4AFAA256E60}"/>
    <hyperlink ref="AE2716" r:id="rId1935" display="Red book of Frogs of South Africa, Eswatini and Lesotho" xr:uid="{4F1079E5-E807-40C5-8D46-02F885BF6DA5}"/>
    <hyperlink ref="AE2717" r:id="rId1936" display="Red book of Frogs of South Africa, Eswatini and Lesotho" xr:uid="{5D0727B1-8783-48D6-A305-8FB0280DE67A}"/>
    <hyperlink ref="AE2718" r:id="rId1937" display="Red book of Frogs of South Africa, Eswatini and Lesotho" xr:uid="{EC66C688-56C4-4826-AA6B-020B7939D8A0}"/>
    <hyperlink ref="AE2719" r:id="rId1938" display="Red list of Dragonflies of South Africa" xr:uid="{ECD32F4C-B3E8-4935-8A19-8EAD45859C3E}"/>
    <hyperlink ref="AE2720" r:id="rId1939" display="Red book of South African Linefish" xr:uid="{EA745842-6479-428C-A9B3-90DC90F840A6}"/>
    <hyperlink ref="AE2721" r:id="rId1940" display="Red List of South African Species" xr:uid="{DCACAABF-4380-464F-949B-EA0E6E7B6FA3}"/>
    <hyperlink ref="AE2722" r:id="rId1941" display="Checklist of South African Spiders of Table Mountain National Park" xr:uid="{F06B30DE-EAE0-4CED-8DFB-3EA3B2BB3E05}"/>
    <hyperlink ref="AE2723" r:id="rId1942" display="Red list of South African medicinal plants" xr:uid="{7747491E-1B89-4C35-91F6-EC17505D4AD7}"/>
    <hyperlink ref="AE2724" r:id="rId1943" display="Red book of Reptiles of Libya" xr:uid="{44618C62-458B-4ADB-B836-18A8C553BAE1}"/>
    <hyperlink ref="AE2725" r:id="rId1944" display="Red List of Lemurs" xr:uid="{33B1681A-18A8-40F9-B9A6-73B1F4D0796A}"/>
    <hyperlink ref="AE2726" r:id="rId1945" display="Red list of Freshwater Fish of Madagascar" xr:uid="{D2A522B5-B7D9-4478-B092-90ACE44D00A5}"/>
    <hyperlink ref="AE2727" r:id="rId1946" display="Red list of Trees of Madagascar" xr:uid="{A8B09456-C535-457C-B7FF-3210137E20BD}"/>
    <hyperlink ref="AE2728" r:id="rId1947" display="Red list of Dry forest Trees of Madagascar" xr:uid="{3E4A8994-80D4-45F6-B4C8-E6697F3145C0}"/>
    <hyperlink ref="AE2729" r:id="rId1948" display="Red list of Palms of Madagascar" xr:uid="{B0622887-40CD-4AE3-AD42-AD1AD316A6D0}"/>
    <hyperlink ref="AE2730" r:id="rId1949" display="Red book of Palms of Madagascar 1995" xr:uid="{642A9C4E-6906-4A6A-890F-0E28931D84E9}"/>
    <hyperlink ref="AE2731" r:id="rId1950" display="Red list of Orchids of Madagascar" xr:uid="{8B5A0A3B-DDEA-411A-BAEF-01E59A477717}"/>
    <hyperlink ref="AE2732" r:id="rId1951" display="Red list of Bryophytes of Madagascar" xr:uid="{327BBEC2-A9C8-4578-A113-A65A69100267}"/>
    <hyperlink ref="AE2733" r:id="rId1952" display="Red list of frogs of Madagascar" xr:uid="{E216136E-BD34-40B2-84A3-7300AD17C194}"/>
    <hyperlink ref="AE2734" r:id="rId1953" location="s5" display="Red list of reptiles of Madagascar" xr:uid="{3B9EC873-B9E9-4603-B73A-7D15AE698264}"/>
    <hyperlink ref="AE2735" r:id="rId1954" display="Red list of Land Mammals of Mauritania" xr:uid="{DF303B06-DF04-4967-8714-A172549C819D}"/>
    <hyperlink ref="AE2763" r:id="rId1955" display="Red list of Cetaceans of the Black Sea and the Mediterranean Sea" xr:uid="{DF8C724A-6A18-4A18-9E3D-DDE86AA1D0A8}"/>
    <hyperlink ref="AE2764" r:id="rId1956" display="Red book of Reptiles and amphibians of the Mediterranean basin" xr:uid="{32F83E6F-8C19-4FAB-86CE-FB0E540A3A1F}"/>
    <hyperlink ref="AE2765" r:id="rId1957" display="Red book of Reptiles and amphibians of the Mediterranean basin" xr:uid="{F9A71644-673C-4E6C-BCEB-BADB362A29B1}"/>
    <hyperlink ref="AE2766" r:id="rId1958" display="Red list of Freshwater Fish Endemic to the Mediterranean basin" xr:uid="{5E4B69F5-AEC5-454A-9914-657506AF845E}"/>
    <hyperlink ref="AE2767" r:id="rId1959" display="Red list of Mammals of the Mediterranean region" xr:uid="{29DDAD91-53E8-459E-9A70-1190F1944CBA}"/>
    <hyperlink ref="AE2768" r:id="rId1960" display="Red list of Dragonflies of the Mediterranean region" xr:uid="{DE3F5640-EA0C-4B8E-8917-A3F93AF99308}"/>
    <hyperlink ref="AE2769" r:id="rId1961" display="Red list of Freshwater biodiversity of Northern Africa" xr:uid="{E5DD5829-78CB-4F77-8FC2-624DE1699431}"/>
    <hyperlink ref="AE2773" r:id="rId1962" display="Red list of Freshwater biodiversity of Northern Africa" xr:uid="{73FC80B7-4B65-4E60-9F54-AE4F353EED15}"/>
    <hyperlink ref="AE2776" r:id="rId1963" display="Red list of Mediterranean Sharks, Rays and Chimaeras" xr:uid="{5D2B3D8A-A3A8-44EA-8D0B-0C690D207CF7}"/>
    <hyperlink ref="AE2777" r:id="rId1964" display="Red list of Mediterranean Anthozoans" xr:uid="{D6ABFC73-C934-4D40-B4F7-373AE2ABF74D}"/>
    <hyperlink ref="AE2778" r:id="rId1965" display="Red list of Mediterranean Saproxylic Beetles" xr:uid="{93D38DC8-DBA9-483A-9D37-07DC8341C943}"/>
    <hyperlink ref="AE2779" r:id="rId1966" display="Red list of Mediterranean Dung Beetles" xr:uid="{37E3B3AF-27DF-4294-8CBC-1C2A77E8B461}"/>
    <hyperlink ref="AE2780" r:id="rId1967" display="Red list of Birds of prey of Northern Africa" xr:uid="{CB3FE666-866B-4838-A9E6-E5111D95E2D4}"/>
    <hyperlink ref="AE2781" r:id="rId1968" display="Red list of Breeding Raptors of the Mediterranean" xr:uid="{77A4FDB0-1F7A-4092-B598-50BDF725167C}"/>
    <hyperlink ref="AE2782" r:id="rId1969" display="Red list of Cetaceans of the Mediterranean sea" xr:uid="{105B0888-48A2-470C-B84C-A557165D8ED5}"/>
    <hyperlink ref="AE2775" r:id="rId1970" xr:uid="{9FB4A264-CD7F-4841-AA23-EC75C9CADAE9}"/>
    <hyperlink ref="AE2774" r:id="rId1971" display="Red list of Marine fish of the Mediterranean" xr:uid="{F0FA3248-8DEB-459A-9B22-DB8CB10656F4}"/>
    <hyperlink ref="AE2772" r:id="rId1972" display="Red list of Freshwater biodiversity of Northern Africa" xr:uid="{59578B7A-5CCA-45A3-9551-60FE4F1F321E}"/>
    <hyperlink ref="AE2771" r:id="rId1973" display="Red list of Freshwater biodiversity of Northern Africa" xr:uid="{490CE93F-2863-4524-9117-36ADD319B9F0}"/>
    <hyperlink ref="AE2770" r:id="rId1974" display="Red list of Freshwater biodiversity of Northern Africa" xr:uid="{8E2F1CAE-31BE-4A90-A2FF-C7DEC145B1CD}"/>
    <hyperlink ref="AE2736" r:id="rId1975" display="Red list of Moroccan Vascular plants vol.1" xr:uid="{293B79BF-3B5A-4A11-9686-BB713F492112}"/>
    <hyperlink ref="AE2758:AE2763" r:id="rId1976" display="Red list of Moroccan Vascular plants vol.1" xr:uid="{069843B2-68EB-4581-903C-2E70CC5C367A}"/>
    <hyperlink ref="AE2737" r:id="rId1977" display="Red list of Moroccan Vascular plants vol.2" xr:uid="{8D641E2B-6A02-42E4-804D-3E71BB3FE7C6}"/>
    <hyperlink ref="AE2764:AE2765" r:id="rId1978" display="Red list of Moroccan Vascular plants vol.1" xr:uid="{94F328D8-051B-4647-BDC1-30DCE19415A9}"/>
    <hyperlink ref="AE2745" r:id="rId1979" display="Red list of Butterflies of Morocco" xr:uid="{C9E1A172-BC4A-48EB-B19F-9D257953EC5B}"/>
    <hyperlink ref="AE2746" r:id="rId1980" display="Red book of birds of interest of Morocco" xr:uid="{4D0B1AD1-32E2-492A-B387-AFA24C0423E4}"/>
    <hyperlink ref="AE2748" r:id="rId1981" display="Initial report with Red list of threatened Amphibians, Reptiles, Freshwater Fish, Lepidoptera of Mozambique" xr:uid="{5CC22B7C-F6B6-49AC-89DE-1424B24C5154}"/>
    <hyperlink ref="AE2752" r:id="rId1982" display="Red list of Species of Mozambique" xr:uid="{C0CAAF7D-582B-415B-B84B-B42BDC95AE00}"/>
    <hyperlink ref="AE2753" r:id="rId1983" display="Red list of Species of Mozambique" xr:uid="{E8CD162A-9689-4ADF-9F7B-FFD8E77C47E4}"/>
    <hyperlink ref="AE2749" r:id="rId1984" display="Initial report with Red list of threatened Amphibians, Reptiles, Freshwater Fish, Lepidoptera of Mozambique" xr:uid="{5C41ACF9-F1C6-48FD-8A00-9BD19D3AE517}"/>
    <hyperlink ref="AE2750" r:id="rId1985" display="Initial report with Red list of threatened Amphibians, Reptiles, Freshwater Fish, Lepidoptera of Mozambique" xr:uid="{457889EC-F3E3-4BBB-8A86-249D245BECAC}"/>
    <hyperlink ref="AE2751" r:id="rId1986" display="Initial report with Red list of threatened Amphibians, Reptiles, Freshwater Fish, Lepidoptera of Mozambique" xr:uid="{EF42DF24-432C-40C2-B1EA-9165A9314213}"/>
    <hyperlink ref="AE2754" r:id="rId1987" display="Incomplete Red List of Mozambique Flora" xr:uid="{B6DFC721-5B6D-4FAC-8A9D-B8AD17E093B0}"/>
    <hyperlink ref="AE2755" r:id="rId1988" display="Red list of some Savanna Trees of Nigeria" xr:uid="{CA0C0F2F-06A0-4ED2-AB68-D4DF2BC2056D}"/>
    <hyperlink ref="AE2783" r:id="rId1989" display="Red list of Western Africa Freshwater Biodiversity" xr:uid="{38E7287D-0BDA-4CE6-A40B-0E7C256007E9}"/>
    <hyperlink ref="AE2784" r:id="rId1990" display="Red list of Western Africa Freshwater Biodiversity" xr:uid="{F84E3014-4092-4E03-AC57-C99271A44AFD}"/>
    <hyperlink ref="AE2785" r:id="rId1991" display="Red list of Western Africa Freshwater Biodiversity" xr:uid="{79708723-663D-47DA-A01C-C93EC19CDD15}"/>
    <hyperlink ref="AE2786" r:id="rId1992" display="Red list of Western Africa Freshwater Biodiversity" xr:uid="{A81F9C31-2964-4AD9-B165-6193FA8F8D54}"/>
    <hyperlink ref="AE2787" r:id="rId1993" display="Red list of Western Africa Freshwater Biodiversity" xr:uid="{6751C9D5-5315-4803-8623-06BC6B3D1F46}"/>
    <hyperlink ref="AE2788" r:id="rId1994" display="Red list of Endemic Trees of Central Africa" xr:uid="{04426FA7-B1BF-43E8-8AF6-FAD2222F306E}"/>
    <hyperlink ref="AE2757" r:id="rId1995" display="Red data book of Sao Tome and Principe" xr:uid="{1A562836-FE2C-4637-834C-94D489AB55A4}"/>
    <hyperlink ref="AE2758" r:id="rId1996" display="Red list of Pterydophytes of Sao Tome and Principe" xr:uid="{0630BB78-6841-46A5-B1F5-6722085F54ED}"/>
    <hyperlink ref="AE2759" r:id="rId1997" display="Red list of Animals of Togo" xr:uid="{3721D23A-43A0-4652-9AA9-FC227EFC1384}"/>
    <hyperlink ref="AE2761" r:id="rId1998" location="page=10" display="Provisional red list of birds of Zimbabwe" xr:uid="{A15F293D-213C-4E3C-832E-703B02CF64EF}"/>
    <hyperlink ref="AE2762" r:id="rId1999" display="Red list of Flora of Zimbabwe" xr:uid="{F997C8FE-B9F0-42FA-B740-2CF406F124AF}"/>
    <hyperlink ref="AE2789" r:id="rId2000" display="Red list of Sri Lankan Fauna and Flora 2012" xr:uid="{4CB870DE-2E77-4DBC-9707-25429CD5AA80}"/>
    <hyperlink ref="AE2790" r:id="rId2001" display="Red list of Sri Lankan Fauna and Flora 2012" xr:uid="{FD09EED9-E469-4B2B-929A-0B4D61E7B519}"/>
    <hyperlink ref="AE2791" r:id="rId2002" display="Red list of Sri Lankan Fauna and Flora 2007 IUCN" xr:uid="{BBB0D6A1-B58F-460E-A658-26EA8505B255}"/>
    <hyperlink ref="AE2792" r:id="rId2003" display="Red list of Sri Lankan Fauna and Flora 2007 IUCN" xr:uid="{BB1FC324-B959-45F5-B0FF-DAAB9DC66434}"/>
    <hyperlink ref="AE2793" r:id="rId2004" display="Red list of Sri Lankan Flora 2020" xr:uid="{7535DAB7-AC91-4B1C-9ABA-68180D691817}"/>
    <hyperlink ref="AE2794" r:id="rId2005" display="Red list of Sri Lankan Birds 2021" xr:uid="{D6536D3A-85E8-46BB-AA05-AF1EDB8C3E1A}"/>
    <hyperlink ref="AE2795" r:id="rId2006" display="Red list of Sri Lankan Freshwater Fish 2020" xr:uid="{EE08D1E7-5869-46F9-8377-A17583F43D7B}"/>
    <hyperlink ref="AE2796" r:id="rId2007" display="Inventory of Sri Lankan flower-visiting Fauna" xr:uid="{10C393CE-7C4C-4C73-940B-093A7B262AE5}"/>
    <hyperlink ref="AE2797" r:id="rId2008" display="Red list of Wild Cinnamon species" xr:uid="{E001D412-0F1D-42A1-9895-A471FFFBBA24}"/>
    <hyperlink ref="AE2798" r:id="rId2009" display="Red list of Bangladesh Summary 2015" xr:uid="{90F57EC3-D3AC-4076-A97C-6FC2F88AB6EE}"/>
    <hyperlink ref="AE2799" r:id="rId2010" display="Red list of Bangladesh 2015: Mammals" xr:uid="{29D49914-2E83-4B62-8FB7-D4FAA16BFF12}"/>
    <hyperlink ref="AE2804" r:id="rId2011" display="Red list of Bangladesh 2015: Crustaceans" xr:uid="{0CCB1084-4365-43EE-8E03-0702D599FB37}"/>
    <hyperlink ref="AE2803" r:id="rId2012" display="Red list of Bangladesh 2015: Freshwater Fish" xr:uid="{B033015D-1250-46FA-9EAF-DE91F1D70041}"/>
    <hyperlink ref="AE2802" r:id="rId2013" display="Red list of Bangladesh 2015: Amphibians" xr:uid="{03E3DE69-741C-4151-A411-7B782A7B7EB4}"/>
    <hyperlink ref="AE2801" r:id="rId2014" display="Red list of Bangladesh 2015: Reptiles" xr:uid="{DABD8031-BF06-42FE-8447-696533B01565}"/>
    <hyperlink ref="AE2800" r:id="rId2015" display="Red list of Bangladesh 2015: Birds" xr:uid="{413CE868-9DCA-45D5-B195-3EAB08CC0CD8}"/>
    <hyperlink ref="AE2805" r:id="rId2016" display="Red list of Bangladesh 2015: Butterflies" xr:uid="{259ABB8F-259A-4A2B-9B81-6744A53AC541}"/>
    <hyperlink ref="AE2806" r:id="rId2017" display="Red Book of threatened Mammals of Bangladesh 2000" xr:uid="{57735E30-EF6F-4CD9-AC02-760B651F21FA}"/>
    <hyperlink ref="AE2807" r:id="rId2018" display="Red book of threatened Reptiles and Amphibians of Bangladesh" xr:uid="{F06FB379-F661-4761-9534-8257632634FF}"/>
    <hyperlink ref="AE2808" r:id="rId2019" display="Red book of threatened Reptiles and Amphibians of Bangladesh" xr:uid="{FE3BE53A-C5AB-4DAE-88A9-247D25138E8F}"/>
    <hyperlink ref="AE2809" r:id="rId2020" display="Red book of threatened birds of Bangladesh 2000" xr:uid="{E3F83014-E326-479C-9896-488128B664CF}"/>
    <hyperlink ref="AE2810" r:id="rId2021" display="Red book of threatened fish of Bangladesh 2000" xr:uid="{01ACDE0C-346B-41D9-91A7-24E250A70CB7}"/>
    <hyperlink ref="AE2811" r:id="rId2022" display="Red data book of plants" xr:uid="{585DB43D-5857-452E-8B0F-78F3CAB7A493}"/>
    <hyperlink ref="AE2033" r:id="rId2023" xr:uid="{506415FC-B45A-4E95-B144-887F708B1E50}"/>
    <hyperlink ref="AE2812" r:id="rId2024" display="https://bsi.gov.in/uploads/documents/Public_Information/publication/books/miscellaneous/The%20Indian%20Plant%20Red%20Data%20Book-I.pdf" xr:uid="{CD7C8FE7-9111-4C19-B9D1-87B051DA141C}"/>
    <hyperlink ref="AE2681" r:id="rId2025" location=".YgaENt_P1aS" display="Red List of the endemic and subendemic trees of Central Africa" xr:uid="{C5541A8A-190E-4FC4-895D-D356DDC7A4EF}"/>
    <hyperlink ref="AE2025" r:id="rId2026" xr:uid="{9E1B775D-5D86-4294-8D04-A42D371003F2}"/>
    <hyperlink ref="AE2024" r:id="rId2027" xr:uid="{3BF407B1-EF13-4671-98DA-E857B584BD55}"/>
    <hyperlink ref="AE2023" r:id="rId2028" xr:uid="{4D61B55F-8B38-4398-B7F8-22ECA7D6EC70}"/>
    <hyperlink ref="AE2022" r:id="rId2029" xr:uid="{B9FB717F-D3AB-4968-B52C-6F7559D287ED}"/>
    <hyperlink ref="AE2021" r:id="rId2030" xr:uid="{13660F46-D67C-4197-A900-E9AB4FEC14EB}"/>
    <hyperlink ref="AE2019" r:id="rId2031" xr:uid="{09C56A9B-5EEF-466B-9C27-7974DE473D87}"/>
    <hyperlink ref="AE2018" r:id="rId2032" xr:uid="{066B2C2C-9966-4BE4-BD28-429358BDFC1D}"/>
    <hyperlink ref="AE2017" r:id="rId2033" xr:uid="{22FEBE7A-9130-451F-BE58-E5F52861DB5E}"/>
    <hyperlink ref="AE2016" r:id="rId2034" xr:uid="{06B7C41D-9102-4EC7-B8A3-AAD81D8F5741}"/>
    <hyperlink ref="AE2015" r:id="rId2035" xr:uid="{07A00884-856C-419C-9882-6DC027CADFBC}"/>
    <hyperlink ref="AE2014" r:id="rId2036" xr:uid="{AD36BA67-0848-4AF6-A914-05BCA9BF4C7B}"/>
    <hyperlink ref="AE2013" r:id="rId2037" xr:uid="{64744F1F-F37A-45B6-8400-C58E270CBA6D}"/>
    <hyperlink ref="AE2012" r:id="rId2038" xr:uid="{11A77F63-E53D-46E3-B598-4591EB52BAC2}"/>
    <hyperlink ref="AE2011" r:id="rId2039" xr:uid="{B3905CF1-F0CA-4CED-89B6-A3B3C11A1DD5}"/>
    <hyperlink ref="AE2010" r:id="rId2040" xr:uid="{7A259761-C006-4F6E-9E2C-5D9BE4EA1E2C}"/>
    <hyperlink ref="AE2009" r:id="rId2041" xr:uid="{6BDF2DCA-46D2-4B6A-90C8-1BFF90FC9491}"/>
    <hyperlink ref="AE2008" r:id="rId2042" xr:uid="{E4DC3FE1-89DD-44EC-958C-3152FCC03CDA}"/>
    <hyperlink ref="AE2007" r:id="rId2043" xr:uid="{D391B93C-6B49-4D7A-9C38-3F7AA9D856E0}"/>
    <hyperlink ref="AE2006" r:id="rId2044" xr:uid="{FD5178BA-0289-4872-A19D-91DE4EE493B3}"/>
    <hyperlink ref="AE2005" r:id="rId2045" xr:uid="{450DA7D5-9D48-4911-A0FB-A443474854D6}"/>
    <hyperlink ref="AE2004" r:id="rId2046" xr:uid="{8FA73BAF-C89F-45A3-892C-B2D39147A544}"/>
    <hyperlink ref="AE2003" r:id="rId2047" xr:uid="{B3ABF3FD-C189-4BCD-AE4B-377746E87639}"/>
    <hyperlink ref="AE2002" r:id="rId2048" xr:uid="{8BAFB07B-CE51-4545-B664-161A5960F0C8}"/>
    <hyperlink ref="AE2001" r:id="rId2049" xr:uid="{10C87381-1D1B-4993-BDC5-B738D4D8897D}"/>
    <hyperlink ref="AE1999" r:id="rId2050" xr:uid="{84B011A5-C3C9-40E5-BAAA-88EFCDC156D3}"/>
    <hyperlink ref="AE2000" r:id="rId2051" xr:uid="{D757FB91-CD4D-47BD-9015-F515112CB9A3}"/>
    <hyperlink ref="AE1998" r:id="rId2052" xr:uid="{7E212D14-FF8B-48F6-90C9-76F9F4CC3E5C}"/>
    <hyperlink ref="AE1997" r:id="rId2053" xr:uid="{4BF70ED3-979F-4B32-BABB-666519C18D27}"/>
    <hyperlink ref="AE1996" r:id="rId2054" display="SEZNAM OHROŽENÝCH DRUHŮ GUATEMALY  " xr:uid="{5A14F6F2-27BE-478F-BD96-181303824AE4}"/>
    <hyperlink ref="AE1995" r:id="rId2055" xr:uid="{5EE7FC91-9C62-450E-A3E4-ABD6E58A20AC}"/>
    <hyperlink ref="AE1994" r:id="rId2056" display="A selection of Dutch Caribbean Flagship Species " xr:uid="{BF77CE2A-55E8-40D3-A911-7C55B92E1F0D}"/>
    <hyperlink ref="AE1993" r:id="rId2057" xr:uid="{41957202-F2D6-44A8-80E5-3FD260977346}"/>
    <hyperlink ref="AE1992" r:id="rId2058" xr:uid="{96992491-5043-4C99-8C06-D0598D5FDA7F}"/>
    <hyperlink ref="AE1991" r:id="rId2059" xr:uid="{15146E04-C068-494A-BC68-F0B29D4F300B}"/>
    <hyperlink ref="AE1990" r:id="rId2060" xr:uid="{F743B6AE-DD29-4E0A-B58B-84801793E906}"/>
    <hyperlink ref="AE1989" r:id="rId2061" xr:uid="{685512AF-F3C1-49DF-930F-5191852D9085}"/>
    <hyperlink ref="AE1988" r:id="rId2062" xr:uid="{2CA01480-F018-417C-9A87-DDB95DBEE280}"/>
    <hyperlink ref="AE1987" r:id="rId2063" xr:uid="{29ED774E-56EA-4280-9402-EFB5F3516C0B}"/>
    <hyperlink ref="AE1986" r:id="rId2064" xr:uid="{6852466C-FDC3-4EC0-9193-CEF6863EA5DE}"/>
    <hyperlink ref="AE1985" r:id="rId2065" xr:uid="{E4D1B4D2-C953-4FCE-B734-04F11177D285}"/>
    <hyperlink ref="AE1984" r:id="rId2066" xr:uid="{4333C895-30C2-4685-A272-D5C7B280095F}"/>
    <hyperlink ref="AE1983" r:id="rId2067" xr:uid="{9841403C-1038-48DE-8BF9-A3FB3BDA97A6}"/>
    <hyperlink ref="AE1982" r:id="rId2068" xr:uid="{7DE2D845-0882-4C71-90D8-81736F4B9A01}"/>
    <hyperlink ref="AE1981" r:id="rId2069" xr:uid="{B8DA5A1D-5B1C-4F92-9FE0-A42FAF2B766A}"/>
    <hyperlink ref="AE1979" r:id="rId2070" xr:uid="{3C06E15B-589A-4EB6-8CC6-AD21A5389886}"/>
    <hyperlink ref="AE1980" r:id="rId2071" xr:uid="{4C6D0088-BCB1-40C6-AD72-E206E571DD43}"/>
    <hyperlink ref="AE1978" r:id="rId2072" xr:uid="{597DC86E-D928-4B5C-9BA2-7FF41D062452}"/>
    <hyperlink ref="AE1977" r:id="rId2073" xr:uid="{79293A4F-8749-44E5-B5BF-05D8F2BF64A4}"/>
    <hyperlink ref="AE1976" r:id="rId2074" xr:uid="{1D93C5CA-04C0-4505-B14F-0C8542C6EC42}"/>
    <hyperlink ref="AE1975" r:id="rId2075" xr:uid="{BA5C3B52-8A1B-4105-99B5-BF7DBDB38589}"/>
    <hyperlink ref="AE1974" r:id="rId2076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D3EC0160-E372-48F8-8EB2-1FC9CAF6C435}"/>
    <hyperlink ref="AE1973" r:id="rId2077" xr:uid="{39193234-6012-435B-B97C-1CEC4A9DD491}"/>
    <hyperlink ref="AE1972" r:id="rId2078" xr:uid="{AA1F0C2F-679F-4567-A8CB-B82852D8515F}"/>
    <hyperlink ref="AE1957" r:id="rId2079" xr:uid="{F1FD60D6-E25E-4C1E-9C6E-FA7A52D32472}"/>
    <hyperlink ref="AE1956" r:id="rId2080" xr:uid="{B00AE172-8072-4C68-9042-1CDB04561E62}"/>
    <hyperlink ref="AE1971" r:id="rId2081" xr:uid="{BB69E615-983D-4E49-86C2-F3DEAC5B59DD}"/>
    <hyperlink ref="AE1969" r:id="rId2082" xr:uid="{898F0744-BB1B-4273-86D6-C8A9DB4F5252}"/>
    <hyperlink ref="AE1970" r:id="rId2083" xr:uid="{F9C03A0C-4B74-4B55-8A08-DA964B34F79B}"/>
    <hyperlink ref="AE1968" r:id="rId2084" xr:uid="{E0704AFD-C260-40DF-BAE5-9327F0529ECF}"/>
    <hyperlink ref="AE1967" r:id="rId2085" xr:uid="{CA7A7806-71CE-4C93-9D95-3CAD39093B66}"/>
    <hyperlink ref="AE1966" r:id="rId2086" location="pt/en-gb/Lista%20Vermelha%20%E2%80%93%20MAM%C3%8DFEROS%20TERRESTRES" display="https://www.deepl.com/cs/translator - pt/en-gb/Lista%20Vermelha%20%E2%80%93%20MAM%C3%8DFEROS%20TERRESTRES" xr:uid="{AE049F93-D94B-4F8E-9131-736534D8387D}"/>
    <hyperlink ref="AE1965" r:id="rId2087" xr:uid="{E47B6CFD-EBB3-4D66-9E9E-DB9F4F412D7B}"/>
    <hyperlink ref="AE1964" r:id="rId2088" xr:uid="{82B7BB3E-3150-4479-B210-A2A7C0FB81E0}"/>
    <hyperlink ref="AE1963" r:id="rId2089" xr:uid="{157E631C-E004-431F-AC8B-253B803D86F1}"/>
    <hyperlink ref="AE1962" r:id="rId2090" xr:uid="{5F17E8ED-9AE2-4842-9E51-056E712899B2}"/>
    <hyperlink ref="AE1961" r:id="rId2091" xr:uid="{549101AA-C245-4B9F-8B8B-DEFDB6596B91}"/>
    <hyperlink ref="AE1960" r:id="rId2092" xr:uid="{EAD24C7D-8BAC-4199-97BF-4718AD505E34}"/>
    <hyperlink ref="AE1959" r:id="rId2093" xr:uid="{409CB718-9CAA-4FC7-86AA-2DEE476EB7FB}"/>
    <hyperlink ref="AE1958" r:id="rId2094" xr:uid="{13D08505-F45B-47DF-A236-AD212AA7B402}"/>
    <hyperlink ref="AE1955" r:id="rId2095" xr:uid="{E8BBF532-546F-4CF1-BFAE-562485754429}"/>
    <hyperlink ref="AE1954" r:id="rId2096" xr:uid="{86DAA05E-553B-40BC-90A8-3B5C681AD4AD}"/>
    <hyperlink ref="AE1953" r:id="rId2097" xr:uid="{DDEE4C66-E9DE-4C58-B3FA-7242647EBBAA}"/>
    <hyperlink ref="AE1952" r:id="rId2098" xr:uid="{C9EC906E-CAAD-460F-A007-98149ACB2BB8}"/>
    <hyperlink ref="AE1951" r:id="rId2099" xr:uid="{C9552309-BBB0-4A19-A366-790EF3C9CEB9}"/>
    <hyperlink ref="AE1950" r:id="rId2100" xr:uid="{649C076D-7C23-4CFD-8786-F4414AA01887}"/>
    <hyperlink ref="AE1949" r:id="rId2101" xr:uid="{6B378FDB-0787-4DFB-BBEA-570EB7DFBFDB}"/>
    <hyperlink ref="AE1948" r:id="rId2102" xr:uid="{CFF1E947-E885-4417-936A-6989827A838A}"/>
    <hyperlink ref="AE1946" r:id="rId2103" xr:uid="{C162F07E-57F3-45FC-BCC7-75E32E51F814}"/>
    <hyperlink ref="AE1947" r:id="rId2104" xr:uid="{D045F0C8-660A-49A2-95C9-D9C14DC13EA3}"/>
    <hyperlink ref="AE1945" r:id="rId2105" xr:uid="{866508FB-123F-4807-BAA4-502CECF192FE}"/>
    <hyperlink ref="AE1944" r:id="rId2106" xr:uid="{0B7BE2D1-F6B7-4D08-8AD2-5A0274F6FB9C}"/>
    <hyperlink ref="AE1943" r:id="rId2107" xr:uid="{7544CA88-908E-43AF-9BD6-A3187074AFB9}"/>
    <hyperlink ref="AE1942" r:id="rId2108" xr:uid="{027B160C-A2CB-47F7-B459-6427907189C9}"/>
    <hyperlink ref="AE1941" r:id="rId2109" xr:uid="{459D3805-1A56-4276-96C6-444FB5EBF522}"/>
    <hyperlink ref="AE1940" r:id="rId2110" xr:uid="{84841A15-5E17-47E5-AA5E-F25F45EC784D}"/>
    <hyperlink ref="AE1939" r:id="rId2111" xr:uid="{BE2E125E-C19A-49DF-972D-C66FBEB1CD20}"/>
    <hyperlink ref="AE1938" r:id="rId2112" xr:uid="{718B5A6F-5AAB-4004-8A65-039B3ECFAFA1}"/>
    <hyperlink ref="AE1937" r:id="rId2113" xr:uid="{8D9BE585-D3AC-412A-8ECD-EAB2F8FC7F03}"/>
    <hyperlink ref="AE1936" r:id="rId2114" xr:uid="{AD6CCEC8-1F69-4474-B8B6-88F799EBBC20}"/>
    <hyperlink ref="AE1935" r:id="rId2115" xr:uid="{762823EB-2D81-4C84-9020-FD4666431200}"/>
    <hyperlink ref="AE1934" r:id="rId2116" xr:uid="{EFDE1AC4-A034-452A-B53C-12A6638419EA}"/>
    <hyperlink ref="AE1933" r:id="rId2117" xr:uid="{AAE71DA8-C69F-4712-B4AF-C2DB434D7D63}"/>
    <hyperlink ref="AE1932" r:id="rId2118" xr:uid="{462B82F8-D1EB-4181-9377-306BD249F604}"/>
    <hyperlink ref="AE1931" r:id="rId2119" xr:uid="{51B2959F-97B4-4086-A3C3-23FC56F5FAC8}"/>
    <hyperlink ref="AE1930" r:id="rId2120" xr:uid="{EF464BAB-E108-40AB-84C9-8AF2CA0AA310}"/>
    <hyperlink ref="AE1928" r:id="rId2121" xr:uid="{C73A4CE7-EB7B-4F00-BD7A-228A122B6844}"/>
    <hyperlink ref="AE1927" r:id="rId2122" xr:uid="{5733FDC4-C111-4120-AD63-E3B4C110B3B3}"/>
    <hyperlink ref="AE1926" r:id="rId2123" xr:uid="{2399EB17-B141-4292-9B92-C60CE624FD6D}"/>
    <hyperlink ref="AE1925" r:id="rId2124" xr:uid="{C034389A-313B-4582-998D-B84E17178241}"/>
    <hyperlink ref="AE1924" r:id="rId2125" xr:uid="{9734F499-3BDD-467B-9B70-92A3947F94B3}"/>
    <hyperlink ref="AE1923" r:id="rId2126" xr:uid="{B29B94E3-1143-4FDA-871B-808A74CE0BC5}"/>
    <hyperlink ref="AE1922" r:id="rId2127" xr:uid="{B831219F-A5FF-4BA8-811F-6DD55C605587}"/>
    <hyperlink ref="AE1921" r:id="rId2128" xr:uid="{E8F0A512-B35B-4E5C-BB0A-1167EFFDF4E5}"/>
    <hyperlink ref="AE1929" r:id="rId2129" xr:uid="{CE1591FC-065C-4268-8675-1E9BE5BA98D9}"/>
    <hyperlink ref="AE1920" r:id="rId2130" xr:uid="{97C3D76E-909A-4A7C-91D9-48913D0A3C9D}"/>
    <hyperlink ref="AE1919" r:id="rId2131" xr:uid="{4F209127-8BEF-49B4-BC04-D669B1AC1484}"/>
    <hyperlink ref="AE1918" r:id="rId2132" xr:uid="{38DA69E6-4B8A-4F6C-8031-94B0C58CFD65}"/>
    <hyperlink ref="AE1917" r:id="rId2133" display="Red Book of Endangered Brazilian Fauna - amphibians" xr:uid="{CB8EF9AA-39AB-4975-BED4-027FA064ACD2}"/>
    <hyperlink ref="AE1916" r:id="rId2134" display="Red Book of Endangered Brazilian Fauna - reptiles" xr:uid="{B312896F-D08F-4292-A0F7-3E4A2817B492}"/>
    <hyperlink ref="AE1915" r:id="rId2135" display="Red Book of Endangered Brazilian Fauna - birds" xr:uid="{BFE69461-1A1C-4E97-9D31-23AB1D730C47}"/>
    <hyperlink ref="AE1914" r:id="rId2136" display="Red Book of Endangered Brazilian Fauna - mammals" xr:uid="{9CAFF74F-A108-4724-AA54-F9D44E29F656}"/>
    <hyperlink ref="AE1913" r:id="rId2137" xr:uid="{A893AF0A-A823-42C4-8961-2FD9A6806C95}"/>
    <hyperlink ref="AE2829" r:id="rId2138" xr:uid="{9ED2F625-B357-4BF5-8BFF-C63E343FF50F}"/>
    <hyperlink ref="AE2127" r:id="rId2139" xr:uid="{353ACCBD-4E18-4869-8CC8-BE27F84AC987}"/>
    <hyperlink ref="AE2965" r:id="rId2140" xr:uid="{6E9A1EF3-9A0A-43B6-AB0B-ACC28EB1873A}"/>
    <hyperlink ref="AE2145" r:id="rId2141" display="https://ye.chm-cbd.net/sites/ye/files/2022-05/Red%20List%20data%20of%20Yemen%20endangered%20plants.pdf" xr:uid="{E98B02A4-D6C1-47DF-AE8B-E7E9E26DCC03}"/>
    <hyperlink ref="AE2157" r:id="rId2142" xr:uid="{AA2E79DE-D079-4733-9758-A15C83924824}"/>
    <hyperlink ref="AE2227" r:id="rId2143" xr:uid="{ED89B48F-A8D1-4557-8FEA-AD1D82CC44E7}"/>
    <hyperlink ref="AE2231" r:id="rId2144" xr:uid="{25787EF0-7583-435A-B25B-1A2852B376B1}"/>
    <hyperlink ref="AE3165" r:id="rId2145" xr:uid="{6619EE05-896E-473A-A948-4CAE1DA9366D}"/>
    <hyperlink ref="AE2239" r:id="rId2146" xr:uid="{62025544-7E5E-4BF3-B3F5-03D6434C896E}"/>
    <hyperlink ref="AE35" r:id="rId2147" xr:uid="{807FC6AA-E572-46BE-810A-7298EB04DFDE}"/>
    <hyperlink ref="AE40" r:id="rId2148" xr:uid="{F7E36CF4-E329-4100-988A-48ADB97593C1}"/>
    <hyperlink ref="AE42" r:id="rId2149" xr:uid="{42C06DC8-850A-49C7-BCDD-A64851F9F1D8}"/>
    <hyperlink ref="AE43" r:id="rId2150" xr:uid="{902838C0-D377-4579-AE87-41E72AE5858A}"/>
    <hyperlink ref="AE47" r:id="rId2151" xr:uid="{DCA43F2C-76DF-4A96-A393-D970F39791D3}"/>
    <hyperlink ref="AE49" r:id="rId2152" xr:uid="{17CEABDA-BEB1-4123-8B04-7598A4E6DE7E}"/>
    <hyperlink ref="AE55" r:id="rId2153" xr:uid="{269E812B-E14E-41F2-A4B9-8D4F01D0A66E}"/>
    <hyperlink ref="AE56" r:id="rId2154" xr:uid="{81A7604E-B30D-44F4-BF33-83679684B627}"/>
    <hyperlink ref="AE327" r:id="rId2155" xr:uid="{7AB0012A-3C3D-480D-965A-9D34726F732D}"/>
    <hyperlink ref="AE328" r:id="rId2156" xr:uid="{CFA65A91-14F4-484B-8AF1-D8AD57CDA20C}"/>
    <hyperlink ref="AE329" r:id="rId2157" xr:uid="{F34C44BA-A123-4A9D-B43F-C2EF95DB419E}"/>
    <hyperlink ref="AE254" r:id="rId2158" display="Red list of Venetian Flora" xr:uid="{C99B3F8C-AC99-4128-BC45-3EB345059E27}"/>
    <hyperlink ref="AE265" r:id="rId2159" display="Red list of Italian Bryophytes 1: Liverworts and Hornworts" xr:uid="{6F76A8E5-5B13-4A6F-9FDC-8758B607C744}"/>
    <hyperlink ref="AE266" r:id="rId2160" display="Red list of Italian Bryophytes 2: Mosses" xr:uid="{75141FC6-C22F-4B2F-A86B-61EC91C16E26}"/>
    <hyperlink ref="AE308" r:id="rId2161" display="Red list of Flora of Andalusia" xr:uid="{CE0EC0A4-BE23-4B6A-843B-7CF24D28D747}"/>
    <hyperlink ref="AE2343" r:id="rId2162" display="Updated Red list of Bees of the Netherlands 2003" xr:uid="{0CFFA398-F8FA-4DAA-8E43-D243A029C8BE}"/>
    <hyperlink ref="AE2659" r:id="rId2163" display="List of Endemic Apiaceae of Peru" xr:uid="{4A5463DE-FF0F-4E37-A2A9-B64D540E2219}"/>
    <hyperlink ref="AE2641" r:id="rId2164" location="librorojo1997" display="Red Book of Argentinian Mammals 1997" xr:uid="{557FD1B9-8D8E-4DC3-937E-9D39A75150EB}"/>
    <hyperlink ref="AE2642" r:id="rId2165" location="librorojo1997" display="Red Book of Argentinian Mammals 1997" xr:uid="{0C004420-C990-4ADD-9576-D2CBF5CD87C2}"/>
    <hyperlink ref="AE50" r:id="rId2166" xr:uid="{051DCC41-495F-41F5-877A-21CBF8D3A8DA}"/>
    <hyperlink ref="AE36" r:id="rId2167" xr:uid="{2D18A6CA-99CD-4AE6-9AD5-DDA8A9958148}"/>
    <hyperlink ref="AE71" r:id="rId2168" xr:uid="{B8D17A6F-8C47-406B-9062-2393CD3E3B0D}"/>
    <hyperlink ref="AE1619" r:id="rId2169" xr:uid="{D8AF611B-1283-4031-87FE-6C719B172148}"/>
    <hyperlink ref="AE1771" r:id="rId2170" xr:uid="{0055AB70-8928-4873-BF86-5E47EAB1FA6F}"/>
    <hyperlink ref="AE2839" r:id="rId2171" xr:uid="{96D0E88E-C567-4A9D-ABB7-022957438EEF}"/>
    <hyperlink ref="AE1349" r:id="rId2172" xr:uid="{66064D24-B618-4582-A411-16E4A64A29A5}"/>
    <hyperlink ref="AE1191" r:id="rId2173" xr:uid="{5C9789A3-91E2-422E-9F21-E844D766B47B}"/>
    <hyperlink ref="R160" r:id="rId2174" xr:uid="{7A74388C-BEB0-4FB9-B722-001DA02C3DC9}"/>
    <hyperlink ref="R264" r:id="rId2175" xr:uid="{A1618492-3008-4B79-A6C6-7BF73BD5AC13}"/>
    <hyperlink ref="AE264" r:id="rId2176" display="Red list of Italian Bryophytes 1: Liverworts and Hornworts" xr:uid="{0467CBBE-AE37-4E94-8516-E14784E4EFE8}"/>
    <hyperlink ref="AE168" r:id="rId2177" display="Red Data List of Charophytes in the Balkans" xr:uid="{8B64C016-EF1F-4D34-8D0C-429A238D3FB9}"/>
    <hyperlink ref="AE160" r:id="rId2178" display="Red List Of Butterflies (Lepidoptera: Hesperioidea &amp; Papilionoidea) For Republic Of Macedonia" xr:uid="{30D939DA-2CA1-4F50-B0CC-6F7AB5286099}"/>
    <hyperlink ref="AE159" r:id="rId2179" display="North Macedonia Fungi Red List" xr:uid="{8A811793-61CB-4D9F-BB9A-BF52C6FC88D0}"/>
    <hyperlink ref="AE1502" r:id="rId2180" xr:uid="{CB868FDC-E4FA-4B37-AD3A-0A195024DA6A}"/>
    <hyperlink ref="R1502" r:id="rId2181" xr:uid="{0AB2BFD8-8B9B-473C-8D97-23A251F20E78}"/>
    <hyperlink ref="R1657" r:id="rId2182" xr:uid="{C0040FFD-1235-4721-997F-907D2CC7F78A}"/>
    <hyperlink ref="R1398" r:id="rId2183" xr:uid="{369E0F46-C44B-45A9-A5BD-553D79FFE292}"/>
    <hyperlink ref="R1728" r:id="rId2184" xr:uid="{4FB74DD6-8323-445E-9667-E5277023860E}"/>
    <hyperlink ref="R1286" r:id="rId2185" xr:uid="{583D70E9-D4BD-4876-A1F3-DEA77893F3F2}"/>
    <hyperlink ref="R1807" r:id="rId2186" xr:uid="{3BB50269-4A52-4C93-A14D-FC226CE66361}"/>
    <hyperlink ref="R1873" r:id="rId2187" xr:uid="{20FF05D0-46E3-4643-B384-4AA45F8BC6FA}"/>
    <hyperlink ref="R1298" r:id="rId2188" xr:uid="{6AD4AC39-6878-4B7D-8010-7EE10FF7D3D7}"/>
    <hyperlink ref="R1515" r:id="rId2189" xr:uid="{8DC021B9-BA47-4AD1-852F-BB5B93C0D88E}"/>
    <hyperlink ref="R2563" r:id="rId2190" xr:uid="{3011DCBE-B28D-489B-9601-AA2F0216BB70}"/>
    <hyperlink ref="AE2465" r:id="rId2191" xr:uid="{D971568A-8F53-44CC-A1D7-EF33F694C81B}"/>
    <hyperlink ref="AE2432" r:id="rId2192" xr:uid="{EA530320-5C61-4686-B507-783D1263BA5B}"/>
    <hyperlink ref="AE2405" r:id="rId2193" xr:uid="{374EC324-4326-4DDD-8D1B-CDC16736B2D8}"/>
    <hyperlink ref="R1470:R1472" r:id="rId2194" display="Red list of Denmark 1997" xr:uid="{11335062-6495-487D-9D85-6A23F54E5E65}"/>
    <hyperlink ref="R1466:R1468" r:id="rId2195" display="Red list of Denmark 2019" xr:uid="{DCE282F6-7EB4-4C1E-A678-B2DBAAA1C9D6}"/>
    <hyperlink ref="R2349" r:id="rId2196" display="Red list of Amphibians and Reptiles of the Netherlands 2007" xr:uid="{0A11CBC0-E6C8-4E2B-B9C4-7E635576575B}"/>
    <hyperlink ref="AE2747" r:id="rId2197" xr:uid="{B725DA09-5B35-4D65-8D73-4E268F07CEB9}"/>
    <hyperlink ref="AE2999" r:id="rId2198" xr:uid="{182ABC95-6E24-4DB2-9E41-D37B5D0E08D5}"/>
    <hyperlink ref="AE2981" r:id="rId2199" xr:uid="{46494CE7-ABFE-47BC-A349-92F04B52000F}"/>
    <hyperlink ref="AE2980" r:id="rId2200" xr:uid="{478A1D41-DCF8-4B02-B58D-22037F233C67}"/>
    <hyperlink ref="AE2979" r:id="rId2201" xr:uid="{973C4569-AEE9-4FB0-AD34-4223BB0DA069}"/>
    <hyperlink ref="AE2977" r:id="rId2202" xr:uid="{D59EC202-A8BD-4795-A73F-2D9E94354EE9}"/>
    <hyperlink ref="AE2971" r:id="rId2203" xr:uid="{561829BD-5F3A-4084-BA00-79795E0FFF46}"/>
    <hyperlink ref="AE2967" r:id="rId2204" xr:uid="{45E86544-5F23-4323-9094-0B46BFB17B14}"/>
    <hyperlink ref="AE2964" r:id="rId2205" xr:uid="{FCDBED94-F13C-4469-84FC-98A8DA8E4571}"/>
    <hyperlink ref="AE2823" r:id="rId2206" xr:uid="{9C0F93CD-9B41-41BE-9866-1F657CABC116}"/>
    <hyperlink ref="R972" r:id="rId2207" xr:uid="{B864FC46-8213-40C9-A321-4172F373C5A7}"/>
    <hyperlink ref="R2188" r:id="rId2208" xr:uid="{721DF27B-9AFD-45BC-9409-033A10BA0A29}"/>
    <hyperlink ref="R1910" r:id="rId2209" xr:uid="{1A498BAC-A2B6-4DF5-8394-6E6CE4ABF5B0}"/>
    <hyperlink ref="R1903" r:id="rId2210" xr:uid="{673270EB-6D9A-470D-A101-482450E191EC}"/>
    <hyperlink ref="R1481" r:id="rId2211" xr:uid="{F40DE112-D94B-4A91-941B-39E0DD60B17F}"/>
    <hyperlink ref="AE2639" r:id="rId2212" location="librorojo2000" display="Red Book of Argentinian Mammals 2000" xr:uid="{F6DBF37D-CB85-49DC-8EF2-C3C847D44D13}"/>
  </hyperlinks>
  <pageMargins left="0.7" right="0.7" top="0.78740157499999996" bottom="0.78740157499999996" header="0.3" footer="0.3"/>
  <pageSetup paperSize="9" orientation="portrait" r:id="rId2213"/>
  <legacyDrawing r:id="rId22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FDF-0C2D-4E93-9F43-0E03E606D70E}">
  <sheetPr codeName="Sheet3"/>
  <dimension ref="A1:W42"/>
  <sheetViews>
    <sheetView topLeftCell="D1" workbookViewId="0">
      <selection activeCell="V7" sqref="V7"/>
    </sheetView>
  </sheetViews>
  <sheetFormatPr defaultRowHeight="15"/>
  <sheetData>
    <row r="1" spans="1:23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8161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8162</v>
      </c>
    </row>
    <row r="2" spans="1:23">
      <c r="A2" t="s">
        <v>31</v>
      </c>
      <c r="B2" s="19" t="s">
        <v>50</v>
      </c>
      <c r="C2" t="s">
        <v>436</v>
      </c>
      <c r="D2" t="s">
        <v>53</v>
      </c>
      <c r="E2" t="s">
        <v>54</v>
      </c>
      <c r="F2" t="s">
        <v>37</v>
      </c>
      <c r="K2" t="s">
        <v>8163</v>
      </c>
      <c r="L2" t="s">
        <v>41</v>
      </c>
      <c r="M2" t="s">
        <v>437</v>
      </c>
      <c r="N2" t="s">
        <v>44</v>
      </c>
      <c r="O2" t="s">
        <v>60</v>
      </c>
      <c r="Q2">
        <v>2023</v>
      </c>
      <c r="R2" t="s">
        <v>61</v>
      </c>
      <c r="T2" s="2"/>
      <c r="V2" t="str">
        <f>IF(C2="NA",   "LEGEND_"&amp;D2&amp;"_"&amp;F2&amp;"_"&amp;K2&amp;"_"&amp;Q2&amp;"."&amp;N2, "LEGEND_"&amp;D2&amp;"_"&amp;C2&amp;"_"&amp;F2&amp;"_"&amp;K2&amp;"_"&amp;Q2&amp;"."&amp;N2)</f>
        <v>LEGEND_DEU_Bremen_Animalia_Animals_2023.pdf</v>
      </c>
      <c r="W2" s="8"/>
    </row>
    <row r="3" spans="1:23">
      <c r="A3" t="s">
        <v>31</v>
      </c>
      <c r="B3" s="19" t="s">
        <v>50</v>
      </c>
      <c r="C3" t="s">
        <v>436</v>
      </c>
      <c r="D3" t="s">
        <v>53</v>
      </c>
      <c r="E3" t="s">
        <v>54</v>
      </c>
      <c r="F3" t="s">
        <v>96</v>
      </c>
      <c r="K3" t="s">
        <v>8164</v>
      </c>
      <c r="L3" t="s">
        <v>41</v>
      </c>
      <c r="M3" t="s">
        <v>437</v>
      </c>
      <c r="N3" t="s">
        <v>44</v>
      </c>
      <c r="O3" t="s">
        <v>60</v>
      </c>
      <c r="Q3">
        <v>2023</v>
      </c>
      <c r="R3" t="s">
        <v>61</v>
      </c>
      <c r="V3" t="str">
        <f t="shared" ref="V3:V42" si="0">IF(C3="NA",   "LEGEND_"&amp;D3&amp;"_"&amp;F3&amp;"_"&amp;K3&amp;"_"&amp;Q3&amp;"."&amp;N3, "LEGEND_"&amp;D3&amp;"_"&amp;C3&amp;"_"&amp;F3&amp;"_"&amp;K3&amp;"_"&amp;Q3&amp;"."&amp;N3)</f>
        <v>LEGEND_DEU_Bremen_Plantae_Plants_2023.pdf</v>
      </c>
    </row>
    <row r="4" spans="1:23">
      <c r="A4" t="s">
        <v>31</v>
      </c>
      <c r="B4" s="19" t="s">
        <v>50</v>
      </c>
      <c r="C4" t="s">
        <v>440</v>
      </c>
      <c r="D4" t="s">
        <v>53</v>
      </c>
      <c r="E4" t="s">
        <v>54</v>
      </c>
      <c r="F4" t="s">
        <v>37</v>
      </c>
      <c r="K4" t="s">
        <v>8163</v>
      </c>
      <c r="L4" t="s">
        <v>41</v>
      </c>
      <c r="M4" t="s">
        <v>437</v>
      </c>
      <c r="N4" t="s">
        <v>44</v>
      </c>
      <c r="O4" t="s">
        <v>60</v>
      </c>
      <c r="Q4">
        <v>2023</v>
      </c>
      <c r="R4" t="s">
        <v>61</v>
      </c>
      <c r="V4" t="str">
        <f t="shared" si="0"/>
        <v>LEGEND_DEU_Niedersachsen_Animalia_Animals_2023.pdf</v>
      </c>
    </row>
    <row r="5" spans="1:23">
      <c r="A5" t="s">
        <v>31</v>
      </c>
      <c r="B5" s="19" t="s">
        <v>50</v>
      </c>
      <c r="C5" t="s">
        <v>440</v>
      </c>
      <c r="D5" t="s">
        <v>53</v>
      </c>
      <c r="E5" t="s">
        <v>54</v>
      </c>
      <c r="F5" t="s">
        <v>96</v>
      </c>
      <c r="K5" t="s">
        <v>8164</v>
      </c>
      <c r="L5" t="s">
        <v>41</v>
      </c>
      <c r="M5" t="s">
        <v>437</v>
      </c>
      <c r="N5" t="s">
        <v>44</v>
      </c>
      <c r="O5" t="s">
        <v>60</v>
      </c>
      <c r="Q5">
        <v>2023</v>
      </c>
      <c r="R5" t="s">
        <v>61</v>
      </c>
      <c r="V5" t="str">
        <f t="shared" si="0"/>
        <v>LEGEND_DEU_Niedersachsen_Plantae_Plants_2023.pdf</v>
      </c>
    </row>
    <row r="6" spans="1:23">
      <c r="A6" t="s">
        <v>31</v>
      </c>
      <c r="B6" s="19" t="s">
        <v>50</v>
      </c>
      <c r="C6" t="s">
        <v>1037</v>
      </c>
      <c r="D6" t="s">
        <v>53</v>
      </c>
      <c r="E6" t="s">
        <v>54</v>
      </c>
      <c r="F6" t="s">
        <v>96</v>
      </c>
      <c r="K6" t="s">
        <v>3648</v>
      </c>
      <c r="L6" t="s">
        <v>41</v>
      </c>
      <c r="M6" t="s">
        <v>1038</v>
      </c>
      <c r="N6" t="s">
        <v>63</v>
      </c>
      <c r="O6" t="s">
        <v>60</v>
      </c>
      <c r="Q6" s="21">
        <v>2023</v>
      </c>
      <c r="R6" t="s">
        <v>61</v>
      </c>
      <c r="T6" s="2"/>
      <c r="U6" t="s">
        <v>3684</v>
      </c>
      <c r="V6" t="str">
        <f t="shared" si="0"/>
        <v>LEGEND_DEU_Rheinland-Pfalz_Plantae_Ferns_2023.xlsx</v>
      </c>
    </row>
    <row r="7" spans="1:23">
      <c r="A7" t="s">
        <v>31</v>
      </c>
      <c r="B7" s="19" t="s">
        <v>50</v>
      </c>
      <c r="C7" t="s">
        <v>1037</v>
      </c>
      <c r="D7" t="s">
        <v>53</v>
      </c>
      <c r="E7" t="s">
        <v>54</v>
      </c>
      <c r="F7" t="s">
        <v>96</v>
      </c>
      <c r="K7" t="s">
        <v>5125</v>
      </c>
      <c r="L7" t="s">
        <v>41</v>
      </c>
      <c r="M7" t="s">
        <v>1038</v>
      </c>
      <c r="N7" t="s">
        <v>63</v>
      </c>
      <c r="O7" t="s">
        <v>60</v>
      </c>
      <c r="Q7" s="21">
        <v>2023</v>
      </c>
      <c r="R7" t="s">
        <v>61</v>
      </c>
      <c r="T7" s="2"/>
      <c r="U7" t="s">
        <v>3684</v>
      </c>
      <c r="V7" t="str">
        <f t="shared" si="0"/>
        <v>LEGEND_DEU_Rheinland-Pfalz_Plantae_Flowering plant_2023.xlsx</v>
      </c>
    </row>
    <row r="8" spans="1:23">
      <c r="V8" t="str">
        <f t="shared" si="0"/>
        <v>LEGEND_____.</v>
      </c>
    </row>
    <row r="9" spans="1:23">
      <c r="V9" t="str">
        <f t="shared" si="0"/>
        <v>LEGEND_____.</v>
      </c>
    </row>
    <row r="10" spans="1:23">
      <c r="V10" t="str">
        <f t="shared" si="0"/>
        <v>LEGEND_____.</v>
      </c>
    </row>
    <row r="11" spans="1:23">
      <c r="V11" t="str">
        <f t="shared" si="0"/>
        <v>LEGEND_____.</v>
      </c>
    </row>
    <row r="12" spans="1:23">
      <c r="V12" t="str">
        <f t="shared" si="0"/>
        <v>LEGEND_____.</v>
      </c>
    </row>
    <row r="13" spans="1:23">
      <c r="V13" t="str">
        <f t="shared" si="0"/>
        <v>LEGEND_____.</v>
      </c>
    </row>
    <row r="14" spans="1:23">
      <c r="V14" t="str">
        <f t="shared" si="0"/>
        <v>LEGEND_____.</v>
      </c>
    </row>
    <row r="15" spans="1:23">
      <c r="V15" t="str">
        <f t="shared" si="0"/>
        <v>LEGEND_____.</v>
      </c>
    </row>
    <row r="16" spans="1:23">
      <c r="V16" t="str">
        <f t="shared" si="0"/>
        <v>LEGEND_____.</v>
      </c>
    </row>
    <row r="17" spans="22:22">
      <c r="V17" t="str">
        <f t="shared" si="0"/>
        <v>LEGEND_____.</v>
      </c>
    </row>
    <row r="18" spans="22:22">
      <c r="V18" t="str">
        <f t="shared" si="0"/>
        <v>LEGEND_____.</v>
      </c>
    </row>
    <row r="19" spans="22:22">
      <c r="V19" t="str">
        <f t="shared" si="0"/>
        <v>LEGEND_____.</v>
      </c>
    </row>
    <row r="20" spans="22:22">
      <c r="V20" t="str">
        <f t="shared" si="0"/>
        <v>LEGEND_____.</v>
      </c>
    </row>
    <row r="21" spans="22:22">
      <c r="V21" t="str">
        <f t="shared" si="0"/>
        <v>LEGEND_____.</v>
      </c>
    </row>
    <row r="22" spans="22:22">
      <c r="V22" t="str">
        <f t="shared" si="0"/>
        <v>LEGEND_____.</v>
      </c>
    </row>
    <row r="23" spans="22:22">
      <c r="V23" t="str">
        <f t="shared" si="0"/>
        <v>LEGEND_____.</v>
      </c>
    </row>
    <row r="24" spans="22:22">
      <c r="V24" t="str">
        <f t="shared" si="0"/>
        <v>LEGEND_____.</v>
      </c>
    </row>
    <row r="25" spans="22:22">
      <c r="V25" t="str">
        <f t="shared" si="0"/>
        <v>LEGEND_____.</v>
      </c>
    </row>
    <row r="26" spans="22:22">
      <c r="V26" t="str">
        <f t="shared" si="0"/>
        <v>LEGEND_____.</v>
      </c>
    </row>
    <row r="27" spans="22:22">
      <c r="V27" t="str">
        <f t="shared" si="0"/>
        <v>LEGEND_____.</v>
      </c>
    </row>
    <row r="28" spans="22:22">
      <c r="V28" t="str">
        <f t="shared" si="0"/>
        <v>LEGEND_____.</v>
      </c>
    </row>
    <row r="29" spans="22:22">
      <c r="V29" t="str">
        <f t="shared" si="0"/>
        <v>LEGEND_____.</v>
      </c>
    </row>
    <row r="30" spans="22:22">
      <c r="V30" t="str">
        <f t="shared" si="0"/>
        <v>LEGEND_____.</v>
      </c>
    </row>
    <row r="31" spans="22:22">
      <c r="V31" t="str">
        <f t="shared" si="0"/>
        <v>LEGEND_____.</v>
      </c>
    </row>
    <row r="32" spans="22:22">
      <c r="V32" t="str">
        <f t="shared" si="0"/>
        <v>LEGEND_____.</v>
      </c>
    </row>
    <row r="33" spans="22:22">
      <c r="V33" t="str">
        <f t="shared" si="0"/>
        <v>LEGEND_____.</v>
      </c>
    </row>
    <row r="34" spans="22:22">
      <c r="V34" t="str">
        <f t="shared" si="0"/>
        <v>LEGEND_____.</v>
      </c>
    </row>
    <row r="35" spans="22:22">
      <c r="V35" t="str">
        <f t="shared" si="0"/>
        <v>LEGEND_____.</v>
      </c>
    </row>
    <row r="36" spans="22:22">
      <c r="V36" t="str">
        <f t="shared" si="0"/>
        <v>LEGEND_____.</v>
      </c>
    </row>
    <row r="37" spans="22:22">
      <c r="V37" t="str">
        <f t="shared" si="0"/>
        <v>LEGEND_____.</v>
      </c>
    </row>
    <row r="38" spans="22:22">
      <c r="V38" t="str">
        <f t="shared" si="0"/>
        <v>LEGEND_____.</v>
      </c>
    </row>
    <row r="39" spans="22:22">
      <c r="V39" t="str">
        <f t="shared" si="0"/>
        <v>LEGEND_____.</v>
      </c>
    </row>
    <row r="40" spans="22:22">
      <c r="V40" t="str">
        <f t="shared" si="0"/>
        <v>LEGEND_____.</v>
      </c>
    </row>
    <row r="41" spans="22:22">
      <c r="V41" t="str">
        <f t="shared" si="0"/>
        <v>LEGEND_____.</v>
      </c>
    </row>
    <row r="42" spans="22:22">
      <c r="V42" t="str">
        <f t="shared" si="0"/>
        <v>LEGEND_____.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00df4-88bb-4334-969f-aee9f5ef6b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6F780C26EBB459AF929F73DDCEDA3" ma:contentTypeVersion="10" ma:contentTypeDescription="Vytvoří nový dokument" ma:contentTypeScope="" ma:versionID="87cebcd4cd78b99e117d91084d72f7e0">
  <xsd:schema xmlns:xsd="http://www.w3.org/2001/XMLSchema" xmlns:xs="http://www.w3.org/2001/XMLSchema" xmlns:p="http://schemas.microsoft.com/office/2006/metadata/properties" xmlns:ns2="f7900df4-88bb-4334-969f-aee9f5ef6b6d" targetNamespace="http://schemas.microsoft.com/office/2006/metadata/properties" ma:root="true" ma:fieldsID="6bae5bf246744c7a2acfa0ab808839a2" ns2:_="">
    <xsd:import namespace="f7900df4-88bb-4334-969f-aee9f5ef6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00df4-88bb-4334-969f-aee9f5ef6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6CC707-0A6E-4658-A669-E25D6E351F0A}">
  <ds:schemaRefs>
    <ds:schemaRef ds:uri="http://schemas.microsoft.com/office/2006/metadata/properties"/>
    <ds:schemaRef ds:uri="http://schemas.microsoft.com/office/infopath/2007/PartnerControls"/>
    <ds:schemaRef ds:uri="f7900df4-88bb-4334-969f-aee9f5ef6b6d"/>
  </ds:schemaRefs>
</ds:datastoreItem>
</file>

<file path=customXml/itemProps2.xml><?xml version="1.0" encoding="utf-8"?>
<ds:datastoreItem xmlns:ds="http://schemas.openxmlformats.org/officeDocument/2006/customXml" ds:itemID="{391A312A-B1B4-46F5-8DF4-B1E1917673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5FD32-53F4-4630-B760-9FA314781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00df4-88bb-4334-969f-aee9f5ef6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Kadlec Ivo</dc:creator>
  <cp:keywords/>
  <dc:description/>
  <cp:lastModifiedBy>Uličný Adam</cp:lastModifiedBy>
  <cp:revision/>
  <dcterms:created xsi:type="dcterms:W3CDTF">2024-05-21T08:41:07Z</dcterms:created>
  <dcterms:modified xsi:type="dcterms:W3CDTF">2025-04-02T11:56:11Z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0x010100BC96F780C26EBB459AF929F73DDCEDA3</vt:lpwstr>
  </property>
  <property fmtid="{D5CDD505-2E9C-101B-9397-08002B2CF9AE}" pid="3" name="MediaServiceImageTags">
    <vt:lpwstr/>
  </property>
</Properties>
</file>