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INPUT DATA\"/>
    </mc:Choice>
  </mc:AlternateContent>
  <xr:revisionPtr revIDLastSave="0" documentId="13_ncr:1_{E5386A1E-D4FD-455E-85CC-5C37663898F9}" xr6:coauthVersionLast="47" xr6:coauthVersionMax="47" xr10:uidLastSave="{00000000-0000-0000-0000-000000000000}"/>
  <bookViews>
    <workbookView xWindow="-110" yWindow="-110" windowWidth="19420" windowHeight="10420" activeTab="2" xr2:uid="{AB819B62-BE7F-4E43-90B4-563E4EEC716D}"/>
  </bookViews>
  <sheets>
    <sheet name="accessID" sheetId="5" r:id="rId1"/>
    <sheet name="dataset" sheetId="1" r:id="rId2"/>
    <sheet name="site" sheetId="2" r:id="rId3"/>
    <sheet name="event" sheetId="3" r:id="rId4"/>
    <sheet name="measurem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" i="4"/>
  <c r="D2" i="4"/>
  <c r="C2" i="4"/>
  <c r="A2" i="2"/>
  <c r="A2" i="4"/>
  <c r="C2" i="3"/>
  <c r="A2" i="3"/>
  <c r="B2" i="3"/>
  <c r="B2" i="2"/>
  <c r="A2" i="1"/>
</calcChain>
</file>

<file path=xl/sharedStrings.xml><?xml version="1.0" encoding="utf-8"?>
<sst xmlns="http://schemas.openxmlformats.org/spreadsheetml/2006/main" count="169" uniqueCount="154">
  <si>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</si>
  <si>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</si>
  <si>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</si>
  <si>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</si>
  <si>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</si>
  <si>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</si>
  <si>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</si>
  <si>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</si>
  <si>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</si>
  <si>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</si>
  <si>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</si>
  <si>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</si>
  <si>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</si>
  <si>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</si>
  <si>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</si>
  <si>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</si>
  <si>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</si>
  <si>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</si>
  <si>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</si>
  <si>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</si>
  <si>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continentID</t>
  </si>
  <si>
    <t>countryID</t>
  </si>
  <si>
    <t>municipality</t>
  </si>
  <si>
    <t>locality</t>
  </si>
  <si>
    <t>verbatimLocality</t>
  </si>
  <si>
    <t>locationRemarks</t>
  </si>
  <si>
    <t>totalAreaSampledInSquareKilometers</t>
  </si>
  <si>
    <t>shapefileObjectID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</si>
  <si>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</si>
  <si>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</si>
  <si>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</si>
  <si>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</si>
  <si>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</si>
  <si>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</si>
  <si>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</si>
  <si>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</si>
  <si>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</si>
  <si>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</si>
  <si>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</si>
  <si>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</si>
  <si>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</si>
  <si>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</si>
  <si>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</si>
  <si>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</si>
  <si>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</si>
  <si>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</si>
  <si>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</si>
  <si>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</si>
  <si>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</si>
  <si>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</si>
  <si>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</si>
  <si>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</si>
  <si>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</si>
  <si>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</si>
  <si>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</si>
  <si>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</si>
  <si>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</si>
  <si>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</si>
  <si>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</si>
  <si>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</si>
  <si>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</si>
  <si>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</si>
  <si>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</si>
  <si>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</si>
  <si>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</si>
  <si>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</si>
  <si>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</si>
  <si>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</si>
  <si>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</si>
  <si>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</si>
  <si>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</si>
  <si>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</si>
  <si>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</si>
  <si>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</si>
  <si>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</si>
  <si>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</si>
  <si>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</si>
  <si>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</si>
  <si>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</si>
  <si>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</si>
  <si>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</si>
  <si>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</si>
  <si>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</si>
  <si>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</si>
  <si>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</si>
  <si>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</si>
  <si>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</si>
  <si>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</si>
  <si>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</si>
  <si>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</si>
  <si>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</si>
  <si>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</si>
  <si>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</si>
  <si>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</si>
  <si>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</si>
  <si>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</si>
  <si>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</si>
  <si>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</si>
  <si>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</si>
  <si>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</si>
  <si>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</si>
  <si>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</si>
  <si>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</si>
  <si>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</si>
  <si>
    <t>Zoologický inventarizační průzkum navrženého chráněného území Na Vanovicích</t>
  </si>
  <si>
    <t>Anna Jansová</t>
  </si>
  <si>
    <t>Nature Conservation Agency of the Czech Republic</t>
  </si>
  <si>
    <t>Jansová, A.,1993: Zoologický průzkum navrženého chráněného území Na Vanovicích. Bohemia centralis 22. Středisko Praha.</t>
  </si>
  <si>
    <t>Jansová, 1991-Na Vanovicích-Český kras.pdf</t>
  </si>
  <si>
    <t>Na Vanovicích</t>
  </si>
  <si>
    <t>CHKO Český kras</t>
  </si>
  <si>
    <t>suggested protected area in Protected Landscape Area Český kras, near Nature Reserve Koda - area is situated between east border of Koda Reserve and settlement called Poučník,it includes Tomáškův lom quarry and Myší rokle ravine</t>
  </si>
  <si>
    <t>area is not protected till now (2022)</t>
  </si>
  <si>
    <t>no</t>
  </si>
  <si>
    <t>method is not exactly specified</t>
  </si>
  <si>
    <t>Aves</t>
  </si>
  <si>
    <t>Pica pica</t>
  </si>
  <si>
    <t>Dendrocopos major</t>
  </si>
  <si>
    <t>Lanius collurio</t>
  </si>
  <si>
    <t>Alauda arvensis</t>
  </si>
  <si>
    <t>Accipiter nisus</t>
  </si>
  <si>
    <t>Chroicocephalus ridibundus</t>
  </si>
  <si>
    <t>Anas platyrhynchos</t>
  </si>
  <si>
    <t>Cygnus olor</t>
  </si>
  <si>
    <t>Coloeus monedula</t>
  </si>
  <si>
    <t>Phoenicurus ochruros</t>
  </si>
  <si>
    <t>Columba livia f. domestica</t>
  </si>
  <si>
    <t>Falco tinnunculus</t>
  </si>
  <si>
    <t>Emberiza citrinella</t>
  </si>
  <si>
    <t>Coccothraustes coccothraustes</t>
  </si>
  <si>
    <t>Carduelis carduelis</t>
  </si>
  <si>
    <t>Chloris chloris</t>
  </si>
  <si>
    <t>Serinus serinus</t>
  </si>
  <si>
    <t>Fringilla coelebs</t>
  </si>
  <si>
    <t>Garrulus glandarius</t>
  </si>
  <si>
    <t>Erithacus rubecula</t>
  </si>
  <si>
    <t>Parus major</t>
  </si>
  <si>
    <t>Cyanistes caeruleus</t>
  </si>
  <si>
    <t>Aegithalos caudatus</t>
  </si>
  <si>
    <t>Sylvia communis</t>
  </si>
  <si>
    <t>Sylvia curruca</t>
  </si>
  <si>
    <t>Turdus philomelos</t>
  </si>
  <si>
    <t>Turdus merula</t>
  </si>
  <si>
    <t>Cuculus canorus</t>
  </si>
  <si>
    <t>Streptopelia turtur</t>
  </si>
  <si>
    <t>Columba palumbus</t>
  </si>
  <si>
    <t>Phasianus colchicus</t>
  </si>
  <si>
    <t>Ardea cinerea</t>
  </si>
  <si>
    <t>Dendrocopos minor</t>
  </si>
  <si>
    <t>pairs</t>
  </si>
  <si>
    <t>males</t>
  </si>
  <si>
    <t>individuals</t>
  </si>
  <si>
    <t>small area near railway-part of the Protected Landscape Area</t>
  </si>
  <si>
    <t>mixture of expositions: field/meadow, forest-stepp and stepp formation, young broadleaf forest, rock face,small former quarry and his facilities, small buildings, railway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</si>
</sst>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8" fillId="0" borderId="0" xfId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8" fillId="0" borderId="0" xfId="0" applyFont="1" applyAlignment="1"/>
    <xf numFmtId="0" fontId="11" fillId="3" borderId="0" xfId="0" applyFont="1" applyFill="1" applyAlignment="1">
      <alignment horizontal="left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readingOrder="1"/>
    </xf>
    <xf numFmtId="0" fontId="8" fillId="3" borderId="0" xfId="0" applyFont="1" applyFill="1" applyAlignment="1"/>
    <xf numFmtId="0" fontId="12" fillId="3" borderId="0" xfId="0" applyFont="1" applyFill="1"/>
    <xf numFmtId="14" fontId="0" fillId="0" borderId="0" xfId="0" applyNumberFormat="1"/>
    <xf numFmtId="0" fontId="1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2" fillId="3" borderId="0" xfId="0" applyNumberFormat="1" applyFont="1" applyFill="1" applyAlignment="1">
      <alignment horizontal="left" vertical="center"/>
    </xf>
    <xf numFmtId="1" fontId="0" fillId="0" borderId="0" xfId="0" applyNumberFormat="1"/>
    <xf numFmtId="0" fontId="0" fillId="0" borderId="0" xfId="0" applyFill="1"/>
  </cellXfs>
  <cellStyles count="3">
    <cellStyle name="Hypertextový odkaz" xfId="2" builtinId="8"/>
    <cellStyle name="Normální" xfId="0" builtinId="0"/>
    <cellStyle name="Špatně" xfId="1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A1B1-7902-4763-A570-52C45CE945BD}">
  <dimension ref="A3:B6"/>
  <sheetViews>
    <sheetView workbookViewId="0">
      <selection activeCell="B3" sqref="B3:B6"/>
    </sheetView>
  </sheetViews>
  <sheetFormatPr defaultRowHeight="14.5" x14ac:dyDescent="0.35"/>
  <cols>
    <col min="1" max="1" width="14.36328125" bestFit="1" customWidth="1"/>
  </cols>
  <sheetData>
    <row r="3" spans="1:2" x14ac:dyDescent="0.35">
      <c r="A3" t="s">
        <v>0</v>
      </c>
      <c r="B3">
        <v>0</v>
      </c>
    </row>
    <row r="4" spans="1:2" x14ac:dyDescent="0.35">
      <c r="A4" t="s">
        <v>16</v>
      </c>
      <c r="B4">
        <v>0</v>
      </c>
    </row>
    <row r="5" spans="1:2" x14ac:dyDescent="0.35">
      <c r="A5" t="s">
        <v>52</v>
      </c>
      <c r="B5">
        <v>0</v>
      </c>
    </row>
    <row r="6" spans="1:2" x14ac:dyDescent="0.35">
      <c r="A6" t="s">
        <v>101</v>
      </c>
      <c r="B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Q2"/>
  <sheetViews>
    <sheetView topLeftCell="E1" zoomScale="85" zoomScaleNormal="85" workbookViewId="0">
      <selection activeCell="K2" sqref="K2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16.36328125" bestFit="1" customWidth="1"/>
    <col min="4" max="4" width="23.54296875" bestFit="1" customWidth="1"/>
    <col min="5" max="5" width="8.90625" style="35" customWidth="1"/>
    <col min="6" max="6" width="12.1796875" bestFit="1" customWidth="1"/>
    <col min="7" max="7" width="20.08984375" bestFit="1" customWidth="1"/>
    <col min="8" max="8" width="16.26953125" bestFit="1" customWidth="1"/>
    <col min="9" max="9" width="11.36328125" bestFit="1" customWidth="1"/>
    <col min="10" max="10" width="10.90625" bestFit="1" customWidth="1"/>
    <col min="11" max="12" width="15.81640625" bestFit="1" customWidth="1"/>
    <col min="13" max="13" width="16.36328125" bestFit="1" customWidth="1"/>
    <col min="14" max="14" width="15.90625" bestFit="1" customWidth="1"/>
    <col min="15" max="15" width="9.08984375" bestFit="1" customWidth="1"/>
    <col min="16" max="16" width="13.36328125" bestFit="1" customWidth="1"/>
    <col min="17" max="17" width="13.54296875" bestFit="1" customWidth="1"/>
  </cols>
  <sheetData>
    <row r="1" spans="1:17" ht="15.5" x14ac:dyDescent="0.35">
      <c r="A1" s="9" t="s">
        <v>0</v>
      </c>
      <c r="B1" s="1" t="s">
        <v>1</v>
      </c>
      <c r="C1" s="1" t="s">
        <v>2</v>
      </c>
      <c r="D1" s="18" t="s">
        <v>3</v>
      </c>
      <c r="E1" s="34" t="s">
        <v>89</v>
      </c>
      <c r="F1" s="18" t="s">
        <v>4</v>
      </c>
      <c r="G1" s="1" t="s">
        <v>5</v>
      </c>
      <c r="H1" s="18" t="s">
        <v>6</v>
      </c>
      <c r="I1" s="15" t="s">
        <v>7</v>
      </c>
      <c r="J1" s="7" t="s">
        <v>8</v>
      </c>
      <c r="K1" s="15" t="s">
        <v>9</v>
      </c>
      <c r="L1" s="7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2" t="s">
        <v>15</v>
      </c>
    </row>
    <row r="2" spans="1:17" x14ac:dyDescent="0.35">
      <c r="A2">
        <f>accessID!$B$3+1</f>
        <v>1</v>
      </c>
      <c r="B2" t="s">
        <v>104</v>
      </c>
      <c r="C2" t="s">
        <v>105</v>
      </c>
      <c r="D2" s="31"/>
      <c r="E2" s="35">
        <v>3</v>
      </c>
      <c r="F2" t="s">
        <v>106</v>
      </c>
      <c r="G2" t="s">
        <v>107</v>
      </c>
      <c r="J2">
        <v>3</v>
      </c>
      <c r="L2">
        <v>2</v>
      </c>
      <c r="M2" t="s">
        <v>108</v>
      </c>
      <c r="N2">
        <v>1</v>
      </c>
      <c r="O2" s="30"/>
      <c r="P2">
        <v>5</v>
      </c>
      <c r="Q2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R2"/>
  <sheetViews>
    <sheetView tabSelected="1" zoomScale="85" zoomScaleNormal="85" workbookViewId="0">
      <selection activeCell="C2" sqref="C2"/>
    </sheetView>
  </sheetViews>
  <sheetFormatPr defaultRowHeight="14.5" x14ac:dyDescent="0.35"/>
  <cols>
    <col min="1" max="1" width="6.08984375" bestFit="1" customWidth="1"/>
    <col min="2" max="2" width="9.6328125" bestFit="1" customWidth="1"/>
    <col min="3" max="3" width="12.1796875" bestFit="1" customWidth="1"/>
    <col min="4" max="4" width="9.54296875" bestFit="1" customWidth="1"/>
    <col min="5" max="5" width="8.90625" customWidth="1"/>
    <col min="6" max="6" width="19.36328125" bestFit="1" customWidth="1"/>
    <col min="7" max="7" width="11.54296875" bestFit="1" customWidth="1"/>
    <col min="8" max="8" width="9.7265625" bestFit="1" customWidth="1"/>
    <col min="9" max="9" width="12.08984375" bestFit="1" customWidth="1"/>
    <col min="10" max="10" width="7.36328125" bestFit="1" customWidth="1"/>
    <col min="11" max="11" width="16.08984375" bestFit="1" customWidth="1"/>
    <col min="12" max="12" width="16.36328125" bestFit="1" customWidth="1"/>
    <col min="13" max="13" width="35.90625" bestFit="1" customWidth="1"/>
    <col min="14" max="14" width="11.90625" customWidth="1"/>
    <col min="15" max="15" width="16" customWidth="1"/>
    <col min="16" max="16" width="17.1796875" bestFit="1" customWidth="1"/>
    <col min="17" max="17" width="23.54296875" bestFit="1" customWidth="1"/>
    <col min="18" max="18" width="25.1796875" bestFit="1" customWidth="1"/>
    <col min="19" max="19" width="23" bestFit="1" customWidth="1"/>
    <col min="20" max="20" width="19.26953125" bestFit="1" customWidth="1"/>
    <col min="21" max="21" width="13.453125" bestFit="1" customWidth="1"/>
    <col min="22" max="22" width="12.36328125" bestFit="1" customWidth="1"/>
    <col min="23" max="23" width="21.26953125" bestFit="1" customWidth="1"/>
    <col min="24" max="24" width="26.81640625" bestFit="1" customWidth="1"/>
    <col min="25" max="25" width="27.1796875" bestFit="1" customWidth="1"/>
    <col min="26" max="26" width="15.6328125" bestFit="1" customWidth="1"/>
    <col min="27" max="27" width="20.08984375" customWidth="1"/>
    <col min="28" max="28" width="16" bestFit="1" customWidth="1"/>
    <col min="29" max="29" width="18.6328125" bestFit="1" customWidth="1"/>
    <col min="30" max="30" width="11.6328125" bestFit="1" customWidth="1"/>
    <col min="31" max="31" width="12.81640625" bestFit="1" customWidth="1"/>
    <col min="32" max="32" width="19.6328125" bestFit="1" customWidth="1"/>
    <col min="33" max="33" width="19.08984375" bestFit="1" customWidth="1"/>
    <col min="34" max="34" width="10.90625" bestFit="1" customWidth="1"/>
    <col min="35" max="35" width="16.08984375" bestFit="1" customWidth="1"/>
    <col min="36" max="36" width="8.6328125" bestFit="1" customWidth="1"/>
    <col min="37" max="37" width="17.453125" bestFit="1" customWidth="1"/>
    <col min="38" max="38" width="7" bestFit="1" customWidth="1"/>
    <col min="39" max="39" width="19.81640625" bestFit="1" customWidth="1"/>
    <col min="40" max="40" width="16.81640625" bestFit="1" customWidth="1"/>
    <col min="41" max="41" width="15.26953125" bestFit="1" customWidth="1"/>
    <col min="42" max="42" width="17.7265625" bestFit="1" customWidth="1"/>
    <col min="43" max="43" width="13" bestFit="1" customWidth="1"/>
    <col min="44" max="44" width="13.6328125" bestFit="1" customWidth="1"/>
  </cols>
  <sheetData>
    <row r="1" spans="1:44" ht="15.5" x14ac:dyDescent="0.35">
      <c r="A1" s="5" t="s">
        <v>16</v>
      </c>
      <c r="B1" s="6" t="s">
        <v>0</v>
      </c>
      <c r="C1" s="22" t="s">
        <v>17</v>
      </c>
      <c r="D1" s="15" t="s">
        <v>18</v>
      </c>
      <c r="E1" s="3" t="s">
        <v>90</v>
      </c>
      <c r="F1" s="3" t="s">
        <v>19</v>
      </c>
      <c r="G1" s="7" t="s">
        <v>20</v>
      </c>
      <c r="H1" s="7" t="s">
        <v>21</v>
      </c>
      <c r="I1" s="25" t="s">
        <v>22</v>
      </c>
      <c r="J1" s="15" t="s">
        <v>23</v>
      </c>
      <c r="K1" s="2" t="s">
        <v>24</v>
      </c>
      <c r="L1" s="15" t="s">
        <v>25</v>
      </c>
      <c r="M1" s="2" t="s">
        <v>26</v>
      </c>
      <c r="N1" s="7" t="s">
        <v>91</v>
      </c>
      <c r="O1" s="7" t="s">
        <v>92</v>
      </c>
      <c r="P1" s="8" t="s">
        <v>27</v>
      </c>
      <c r="Q1" s="15" t="s">
        <v>28</v>
      </c>
      <c r="R1" s="15" t="s">
        <v>29</v>
      </c>
      <c r="S1" s="15" t="s">
        <v>30</v>
      </c>
      <c r="T1" s="15" t="s">
        <v>31</v>
      </c>
      <c r="U1" s="15" t="s">
        <v>32</v>
      </c>
      <c r="V1" s="15" t="s">
        <v>33</v>
      </c>
      <c r="W1" s="15" t="s">
        <v>34</v>
      </c>
      <c r="X1" s="15" t="s">
        <v>35</v>
      </c>
      <c r="Y1" s="15" t="s">
        <v>36</v>
      </c>
      <c r="Z1" s="4" t="s">
        <v>37</v>
      </c>
      <c r="AA1" s="14" t="s">
        <v>93</v>
      </c>
      <c r="AB1" s="23" t="s">
        <v>38</v>
      </c>
      <c r="AC1" s="24" t="s">
        <v>39</v>
      </c>
      <c r="AD1" s="18" t="s">
        <v>40</v>
      </c>
      <c r="AE1" s="18" t="s">
        <v>41</v>
      </c>
      <c r="AF1" s="18" t="s">
        <v>87</v>
      </c>
      <c r="AG1" s="18" t="s">
        <v>42</v>
      </c>
      <c r="AH1" s="18" t="s">
        <v>43</v>
      </c>
      <c r="AI1" s="18" t="s">
        <v>44</v>
      </c>
      <c r="AJ1" s="18" t="s">
        <v>45</v>
      </c>
      <c r="AK1" s="18" t="s">
        <v>88</v>
      </c>
      <c r="AL1" s="18" t="s">
        <v>46</v>
      </c>
      <c r="AM1" s="18" t="s">
        <v>47</v>
      </c>
      <c r="AN1" s="18" t="s">
        <v>94</v>
      </c>
      <c r="AO1" s="18" t="s">
        <v>48</v>
      </c>
      <c r="AP1" s="18" t="s">
        <v>49</v>
      </c>
      <c r="AQ1" s="18" t="s">
        <v>50</v>
      </c>
      <c r="AR1" s="18" t="s">
        <v>51</v>
      </c>
    </row>
    <row r="2" spans="1:44" x14ac:dyDescent="0.35">
      <c r="A2">
        <f>accessID!$B$4+1</f>
        <v>1</v>
      </c>
      <c r="B2">
        <f>dataset!$A$2</f>
        <v>1</v>
      </c>
      <c r="C2" s="32"/>
      <c r="D2" t="s">
        <v>109</v>
      </c>
      <c r="E2">
        <v>1</v>
      </c>
      <c r="F2" t="s">
        <v>152</v>
      </c>
      <c r="G2">
        <v>1</v>
      </c>
      <c r="H2">
        <v>11</v>
      </c>
      <c r="J2" t="s">
        <v>110</v>
      </c>
      <c r="K2" t="s">
        <v>111</v>
      </c>
      <c r="L2" t="s">
        <v>112</v>
      </c>
      <c r="M2">
        <v>0.16</v>
      </c>
      <c r="N2">
        <v>1</v>
      </c>
      <c r="O2">
        <v>1</v>
      </c>
      <c r="P2">
        <v>1</v>
      </c>
      <c r="Q2" s="36"/>
      <c r="R2" s="36"/>
      <c r="S2" s="36"/>
      <c r="T2" s="36"/>
      <c r="X2">
        <v>213</v>
      </c>
      <c r="Y2">
        <v>280</v>
      </c>
      <c r="Z2" t="s">
        <v>113</v>
      </c>
      <c r="AA2">
        <v>1</v>
      </c>
      <c r="AC2" t="s">
        <v>153</v>
      </c>
      <c r="AD2">
        <v>1</v>
      </c>
      <c r="AE2">
        <v>2</v>
      </c>
      <c r="AF2">
        <v>2</v>
      </c>
      <c r="AJ2">
        <v>10</v>
      </c>
      <c r="AK2">
        <v>7</v>
      </c>
      <c r="AL2">
        <v>45</v>
      </c>
      <c r="AM2">
        <v>20</v>
      </c>
      <c r="AN2">
        <v>10</v>
      </c>
      <c r="AQ2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J14"/>
  <sheetViews>
    <sheetView zoomScale="85" zoomScaleNormal="85" workbookViewId="0">
      <selection activeCell="N2" sqref="N2"/>
    </sheetView>
  </sheetViews>
  <sheetFormatPr defaultRowHeight="14.5" x14ac:dyDescent="0.35"/>
  <cols>
    <col min="1" max="1" width="7.90625" bestFit="1" customWidth="1"/>
    <col min="2" max="2" width="9.54296875" customWidth="1"/>
    <col min="3" max="3" width="6.1796875" customWidth="1"/>
    <col min="4" max="4" width="9.1796875" bestFit="1" customWidth="1"/>
    <col min="5" max="5" width="11.26953125" bestFit="1" customWidth="1"/>
    <col min="6" max="6" width="8.54296875" bestFit="1" customWidth="1"/>
    <col min="7" max="7" width="8.36328125" bestFit="1" customWidth="1"/>
    <col min="8" max="8" width="10.453125" bestFit="1" customWidth="1"/>
    <col min="9" max="9" width="7.81640625" bestFit="1" customWidth="1"/>
    <col min="10" max="10" width="10.26953125" bestFit="1" customWidth="1"/>
    <col min="11" max="11" width="9.6328125" bestFit="1" customWidth="1"/>
    <col min="12" max="12" width="8.81640625" bestFit="1" customWidth="1"/>
    <col min="13" max="13" width="16.36328125" bestFit="1" customWidth="1"/>
    <col min="14" max="14" width="14.08984375" bestFit="1" customWidth="1"/>
    <col min="15" max="15" width="20.26953125" customWidth="1"/>
    <col min="16" max="16" width="16.90625" customWidth="1"/>
    <col min="17" max="17" width="17.08984375" bestFit="1" customWidth="1"/>
    <col min="18" max="18" width="11.26953125" bestFit="1" customWidth="1"/>
    <col min="19" max="19" width="14.08984375" bestFit="1" customWidth="1"/>
    <col min="20" max="20" width="16.81640625" customWidth="1"/>
    <col min="21" max="21" width="22.6328125" bestFit="1" customWidth="1"/>
    <col min="22" max="22" width="27.6328125" bestFit="1" customWidth="1"/>
    <col min="23" max="23" width="31.54296875" bestFit="1" customWidth="1"/>
    <col min="24" max="24" width="21.453125" bestFit="1" customWidth="1"/>
    <col min="25" max="25" width="18.7265625" bestFit="1" customWidth="1"/>
    <col min="26" max="26" width="24.7265625" bestFit="1" customWidth="1"/>
    <col min="27" max="27" width="19.7265625" customWidth="1"/>
    <col min="28" max="28" width="19.7265625" bestFit="1" customWidth="1"/>
    <col min="29" max="29" width="21.90625" bestFit="1" customWidth="1"/>
    <col min="30" max="30" width="24.6328125" bestFit="1" customWidth="1"/>
    <col min="31" max="31" width="21.90625" customWidth="1"/>
    <col min="32" max="32" width="23.90625" customWidth="1"/>
    <col min="33" max="33" width="23.6328125" bestFit="1" customWidth="1"/>
    <col min="34" max="34" width="26.453125" bestFit="1" customWidth="1"/>
    <col min="35" max="35" width="9.81640625" bestFit="1" customWidth="1"/>
    <col min="36" max="36" width="12.54296875" bestFit="1" customWidth="1"/>
  </cols>
  <sheetData>
    <row r="1" spans="1:36" ht="15.5" x14ac:dyDescent="0.35">
      <c r="A1" s="12" t="s">
        <v>52</v>
      </c>
      <c r="B1" s="9" t="s">
        <v>0</v>
      </c>
      <c r="C1" s="9" t="s">
        <v>16</v>
      </c>
      <c r="D1" s="2" t="s">
        <v>53</v>
      </c>
      <c r="E1" s="15" t="s">
        <v>54</v>
      </c>
      <c r="F1" s="15" t="s">
        <v>55</v>
      </c>
      <c r="G1" s="1" t="s">
        <v>56</v>
      </c>
      <c r="H1" s="18" t="s">
        <v>57</v>
      </c>
      <c r="I1" s="18" t="s">
        <v>58</v>
      </c>
      <c r="J1" s="17" t="s">
        <v>59</v>
      </c>
      <c r="K1" s="24" t="s">
        <v>60</v>
      </c>
      <c r="L1" s="24" t="s">
        <v>61</v>
      </c>
      <c r="M1" s="18" t="s">
        <v>62</v>
      </c>
      <c r="N1" s="18" t="s">
        <v>79</v>
      </c>
      <c r="O1" s="9" t="s">
        <v>95</v>
      </c>
      <c r="P1" s="14" t="s">
        <v>96</v>
      </c>
      <c r="Q1" s="18" t="s">
        <v>63</v>
      </c>
      <c r="R1" s="19" t="s">
        <v>64</v>
      </c>
      <c r="S1" s="15" t="s">
        <v>65</v>
      </c>
      <c r="T1" s="26" t="s">
        <v>97</v>
      </c>
      <c r="U1" s="18" t="s">
        <v>66</v>
      </c>
      <c r="V1" s="20" t="s">
        <v>67</v>
      </c>
      <c r="W1" s="16" t="s">
        <v>68</v>
      </c>
      <c r="X1" s="4" t="s">
        <v>69</v>
      </c>
      <c r="Y1" s="10" t="s">
        <v>70</v>
      </c>
      <c r="Z1" s="11" t="s">
        <v>71</v>
      </c>
      <c r="AA1" s="27" t="s">
        <v>98</v>
      </c>
      <c r="AB1" s="4" t="s">
        <v>72</v>
      </c>
      <c r="AC1" s="21" t="s">
        <v>73</v>
      </c>
      <c r="AD1" s="18" t="s">
        <v>74</v>
      </c>
      <c r="AE1" s="28" t="s">
        <v>99</v>
      </c>
      <c r="AF1" s="28" t="s">
        <v>100</v>
      </c>
      <c r="AG1" s="21" t="s">
        <v>75</v>
      </c>
      <c r="AH1" s="21" t="s">
        <v>76</v>
      </c>
      <c r="AI1" s="18" t="s">
        <v>77</v>
      </c>
      <c r="AJ1" s="18" t="s">
        <v>78</v>
      </c>
    </row>
    <row r="2" spans="1:36" x14ac:dyDescent="0.35">
      <c r="A2">
        <f>accessID!$B$5+1</f>
        <v>1</v>
      </c>
      <c r="B2">
        <f>dataset!$A$2</f>
        <v>1</v>
      </c>
      <c r="C2">
        <f>accessID!$B$4+1</f>
        <v>1</v>
      </c>
      <c r="D2">
        <v>1989</v>
      </c>
      <c r="G2">
        <v>1990</v>
      </c>
      <c r="O2">
        <v>1</v>
      </c>
      <c r="P2">
        <v>1</v>
      </c>
      <c r="R2" t="s">
        <v>105</v>
      </c>
      <c r="S2" t="s">
        <v>114</v>
      </c>
      <c r="T2">
        <v>5</v>
      </c>
      <c r="X2" t="s">
        <v>113</v>
      </c>
      <c r="Y2" t="s">
        <v>113</v>
      </c>
      <c r="Z2" t="s">
        <v>113</v>
      </c>
      <c r="AA2">
        <v>1</v>
      </c>
      <c r="AB2">
        <v>0</v>
      </c>
      <c r="AC2" t="s">
        <v>115</v>
      </c>
      <c r="AE2">
        <v>2</v>
      </c>
    </row>
    <row r="3" spans="1:36" x14ac:dyDescent="0.35">
      <c r="C3" s="33"/>
    </row>
    <row r="4" spans="1:36" x14ac:dyDescent="0.35">
      <c r="C4" s="33"/>
    </row>
    <row r="5" spans="1:36" x14ac:dyDescent="0.35">
      <c r="C5" s="33"/>
    </row>
    <row r="6" spans="1:36" x14ac:dyDescent="0.35">
      <c r="C6" s="33"/>
    </row>
    <row r="7" spans="1:36" x14ac:dyDescent="0.35">
      <c r="C7" s="33"/>
    </row>
    <row r="8" spans="1:36" x14ac:dyDescent="0.35">
      <c r="C8" s="33"/>
    </row>
    <row r="9" spans="1:36" x14ac:dyDescent="0.35">
      <c r="C9" s="33"/>
    </row>
    <row r="10" spans="1:36" x14ac:dyDescent="0.35">
      <c r="C10" s="33"/>
    </row>
    <row r="11" spans="1:36" x14ac:dyDescent="0.35">
      <c r="C11" s="33"/>
    </row>
    <row r="12" spans="1:36" x14ac:dyDescent="0.35">
      <c r="C12" s="33"/>
    </row>
    <row r="13" spans="1:36" x14ac:dyDescent="0.35">
      <c r="C13" s="33"/>
    </row>
    <row r="14" spans="1:36" x14ac:dyDescent="0.35">
      <c r="C14" s="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M34"/>
  <sheetViews>
    <sheetView zoomScale="85" zoomScaleNormal="85" workbookViewId="0">
      <selection activeCell="H2" sqref="H2"/>
    </sheetView>
  </sheetViews>
  <sheetFormatPr defaultRowHeight="14.5" x14ac:dyDescent="0.35"/>
  <cols>
    <col min="1" max="1" width="14.7265625" customWidth="1"/>
    <col min="2" max="2" width="9.1796875" customWidth="1"/>
    <col min="4" max="4" width="7.81640625" bestFit="1" customWidth="1"/>
    <col min="5" max="5" width="7.90625" bestFit="1" customWidth="1"/>
    <col min="6" max="6" width="23.1796875" customWidth="1"/>
    <col min="7" max="7" width="21.54296875" bestFit="1" customWidth="1"/>
    <col min="8" max="8" width="11.81640625" bestFit="1" customWidth="1"/>
    <col min="9" max="9" width="23.453125" bestFit="1" customWidth="1"/>
    <col min="10" max="10" width="21.36328125" bestFit="1" customWidth="1"/>
    <col min="11" max="11" width="20.08984375" bestFit="1" customWidth="1"/>
    <col min="12" max="12" width="19" bestFit="1" customWidth="1"/>
    <col min="13" max="13" width="22" bestFit="1" customWidth="1"/>
  </cols>
  <sheetData>
    <row r="1" spans="1:13" ht="15.5" x14ac:dyDescent="0.35">
      <c r="A1" s="29" t="s">
        <v>101</v>
      </c>
      <c r="B1" s="29" t="s">
        <v>0</v>
      </c>
      <c r="C1" s="29" t="s">
        <v>16</v>
      </c>
      <c r="D1" s="12" t="s">
        <v>52</v>
      </c>
      <c r="E1" s="14" t="s">
        <v>80</v>
      </c>
      <c r="F1" s="14" t="s">
        <v>102</v>
      </c>
      <c r="G1" s="1" t="s">
        <v>81</v>
      </c>
      <c r="H1" s="15" t="s">
        <v>82</v>
      </c>
      <c r="I1" s="15" t="s">
        <v>83</v>
      </c>
      <c r="J1" s="15" t="s">
        <v>84</v>
      </c>
      <c r="K1" s="13" t="s">
        <v>103</v>
      </c>
      <c r="L1" s="10" t="s">
        <v>85</v>
      </c>
      <c r="M1" s="16" t="s">
        <v>86</v>
      </c>
    </row>
    <row r="2" spans="1:13" x14ac:dyDescent="0.35">
      <c r="A2">
        <f>accessID!$B$6+1</f>
        <v>1</v>
      </c>
      <c r="B2">
        <f>dataset!$A$2</f>
        <v>1</v>
      </c>
      <c r="C2">
        <f>accessID!$B$4+1</f>
        <v>1</v>
      </c>
      <c r="D2">
        <f>accessID!$B$5+1</f>
        <v>1</v>
      </c>
      <c r="G2" t="s">
        <v>116</v>
      </c>
      <c r="K2">
        <v>7</v>
      </c>
      <c r="L2">
        <v>1</v>
      </c>
    </row>
    <row r="3" spans="1:13" x14ac:dyDescent="0.35">
      <c r="B3">
        <f>dataset!$A$2</f>
        <v>1</v>
      </c>
      <c r="C3">
        <f>accessID!$B$4+1</f>
        <v>1</v>
      </c>
      <c r="D3">
        <f>accessID!$B$5+1</f>
        <v>1</v>
      </c>
      <c r="G3" t="s">
        <v>117</v>
      </c>
      <c r="K3">
        <v>7</v>
      </c>
      <c r="L3">
        <v>1</v>
      </c>
    </row>
    <row r="4" spans="1:13" x14ac:dyDescent="0.35">
      <c r="B4">
        <f>dataset!$A$2</f>
        <v>1</v>
      </c>
      <c r="C4">
        <f>accessID!$B$4+1</f>
        <v>1</v>
      </c>
      <c r="D4">
        <f>accessID!$B$5+1</f>
        <v>1</v>
      </c>
      <c r="G4" t="s">
        <v>118</v>
      </c>
      <c r="K4">
        <v>7</v>
      </c>
      <c r="L4">
        <v>1</v>
      </c>
    </row>
    <row r="5" spans="1:13" x14ac:dyDescent="0.35">
      <c r="B5">
        <f>dataset!$A$2</f>
        <v>1</v>
      </c>
      <c r="C5">
        <f>accessID!$B$4+1</f>
        <v>1</v>
      </c>
      <c r="D5">
        <f>accessID!$B$5+1</f>
        <v>1</v>
      </c>
      <c r="G5" t="s">
        <v>119</v>
      </c>
      <c r="K5">
        <v>7</v>
      </c>
      <c r="L5">
        <v>1</v>
      </c>
    </row>
    <row r="6" spans="1:13" x14ac:dyDescent="0.35">
      <c r="B6">
        <f>dataset!$A$2</f>
        <v>1</v>
      </c>
      <c r="C6">
        <f>accessID!$B$4+1</f>
        <v>1</v>
      </c>
      <c r="D6">
        <f>accessID!$B$5+1</f>
        <v>1</v>
      </c>
      <c r="G6" t="s">
        <v>120</v>
      </c>
      <c r="K6">
        <v>7</v>
      </c>
      <c r="L6">
        <v>1</v>
      </c>
    </row>
    <row r="7" spans="1:13" x14ac:dyDescent="0.35">
      <c r="B7">
        <f>dataset!$A$2</f>
        <v>1</v>
      </c>
      <c r="C7">
        <f>accessID!$B$4+1</f>
        <v>1</v>
      </c>
      <c r="D7">
        <f>accessID!$B$5+1</f>
        <v>1</v>
      </c>
      <c r="G7" t="s">
        <v>121</v>
      </c>
      <c r="K7">
        <v>7</v>
      </c>
      <c r="L7">
        <v>1</v>
      </c>
    </row>
    <row r="8" spans="1:13" x14ac:dyDescent="0.35">
      <c r="B8">
        <f>dataset!$A$2</f>
        <v>1</v>
      </c>
      <c r="C8">
        <f>accessID!$B$4+1</f>
        <v>1</v>
      </c>
      <c r="D8">
        <f>accessID!$B$5+1</f>
        <v>1</v>
      </c>
      <c r="G8" t="s">
        <v>122</v>
      </c>
      <c r="K8">
        <v>1</v>
      </c>
      <c r="L8">
        <v>2</v>
      </c>
      <c r="M8" t="s">
        <v>149</v>
      </c>
    </row>
    <row r="9" spans="1:13" x14ac:dyDescent="0.35">
      <c r="B9">
        <f>dataset!$A$2</f>
        <v>1</v>
      </c>
      <c r="C9">
        <f>accessID!$B$4+1</f>
        <v>1</v>
      </c>
      <c r="D9">
        <f>accessID!$B$5+1</f>
        <v>1</v>
      </c>
      <c r="G9" t="s">
        <v>123</v>
      </c>
      <c r="K9">
        <v>4</v>
      </c>
      <c r="L9">
        <v>10</v>
      </c>
      <c r="M9" t="s">
        <v>151</v>
      </c>
    </row>
    <row r="10" spans="1:13" x14ac:dyDescent="0.35">
      <c r="B10">
        <f>dataset!$A$2</f>
        <v>1</v>
      </c>
      <c r="C10">
        <f>accessID!$B$4+1</f>
        <v>1</v>
      </c>
      <c r="D10">
        <f>accessID!$B$5+1</f>
        <v>1</v>
      </c>
      <c r="G10" t="s">
        <v>124</v>
      </c>
      <c r="K10">
        <v>7</v>
      </c>
      <c r="L10">
        <v>1</v>
      </c>
    </row>
    <row r="11" spans="1:13" x14ac:dyDescent="0.35">
      <c r="B11">
        <f>dataset!$A$2</f>
        <v>1</v>
      </c>
      <c r="C11">
        <f>accessID!$B$4+1</f>
        <v>1</v>
      </c>
      <c r="D11">
        <f>accessID!$B$5+1</f>
        <v>1</v>
      </c>
      <c r="G11" t="s">
        <v>125</v>
      </c>
      <c r="K11">
        <v>7</v>
      </c>
      <c r="L11">
        <v>1</v>
      </c>
    </row>
    <row r="12" spans="1:13" x14ac:dyDescent="0.35">
      <c r="B12">
        <f>dataset!$A$2</f>
        <v>1</v>
      </c>
      <c r="C12">
        <f>accessID!$B$4+1</f>
        <v>1</v>
      </c>
      <c r="D12">
        <f>accessID!$B$5+1</f>
        <v>1</v>
      </c>
      <c r="G12" t="s">
        <v>126</v>
      </c>
      <c r="K12">
        <v>7</v>
      </c>
      <c r="L12">
        <v>1</v>
      </c>
    </row>
    <row r="13" spans="1:13" x14ac:dyDescent="0.35">
      <c r="B13">
        <f>dataset!$A$2</f>
        <v>1</v>
      </c>
      <c r="C13">
        <f>accessID!$B$4+1</f>
        <v>1</v>
      </c>
      <c r="D13">
        <f>accessID!$B$5+1</f>
        <v>1</v>
      </c>
      <c r="G13" t="s">
        <v>127</v>
      </c>
      <c r="K13">
        <v>7</v>
      </c>
      <c r="L13">
        <v>1</v>
      </c>
    </row>
    <row r="14" spans="1:13" x14ac:dyDescent="0.35">
      <c r="B14">
        <f>dataset!$A$2</f>
        <v>1</v>
      </c>
      <c r="C14">
        <f>accessID!$B$4+1</f>
        <v>1</v>
      </c>
      <c r="D14">
        <f>accessID!$B$5+1</f>
        <v>1</v>
      </c>
      <c r="G14" t="s">
        <v>128</v>
      </c>
      <c r="K14">
        <v>7</v>
      </c>
      <c r="L14">
        <v>1</v>
      </c>
    </row>
    <row r="15" spans="1:13" x14ac:dyDescent="0.35">
      <c r="B15">
        <f>dataset!$A$2</f>
        <v>1</v>
      </c>
      <c r="C15">
        <f>accessID!$B$4+1</f>
        <v>1</v>
      </c>
      <c r="D15">
        <f>accessID!$B$5+1</f>
        <v>1</v>
      </c>
      <c r="G15" t="s">
        <v>129</v>
      </c>
      <c r="K15">
        <v>7</v>
      </c>
      <c r="L15">
        <v>1</v>
      </c>
    </row>
    <row r="16" spans="1:13" x14ac:dyDescent="0.35">
      <c r="B16">
        <f>dataset!$A$2</f>
        <v>1</v>
      </c>
      <c r="C16">
        <f>accessID!$B$4+1</f>
        <v>1</v>
      </c>
      <c r="D16">
        <f>accessID!$B$5+1</f>
        <v>1</v>
      </c>
      <c r="G16" t="s">
        <v>130</v>
      </c>
      <c r="K16">
        <v>7</v>
      </c>
      <c r="L16">
        <v>1</v>
      </c>
    </row>
    <row r="17" spans="2:13" x14ac:dyDescent="0.35">
      <c r="B17">
        <f>dataset!$A$2</f>
        <v>1</v>
      </c>
      <c r="C17">
        <f>accessID!$B$4+1</f>
        <v>1</v>
      </c>
      <c r="D17">
        <f>accessID!$B$5+1</f>
        <v>1</v>
      </c>
      <c r="G17" t="s">
        <v>131</v>
      </c>
      <c r="K17">
        <v>7</v>
      </c>
      <c r="L17">
        <v>1</v>
      </c>
    </row>
    <row r="18" spans="2:13" x14ac:dyDescent="0.35">
      <c r="B18">
        <f>dataset!$A$2</f>
        <v>1</v>
      </c>
      <c r="C18">
        <f>accessID!$B$4+1</f>
        <v>1</v>
      </c>
      <c r="D18">
        <f>accessID!$B$5+1</f>
        <v>1</v>
      </c>
      <c r="G18" t="s">
        <v>132</v>
      </c>
      <c r="K18">
        <v>7</v>
      </c>
      <c r="L18">
        <v>1</v>
      </c>
    </row>
    <row r="19" spans="2:13" x14ac:dyDescent="0.35">
      <c r="B19">
        <f>dataset!$A$2</f>
        <v>1</v>
      </c>
      <c r="C19">
        <f>accessID!$B$4+1</f>
        <v>1</v>
      </c>
      <c r="D19">
        <f>accessID!$B$5+1</f>
        <v>1</v>
      </c>
      <c r="G19" t="s">
        <v>133</v>
      </c>
      <c r="K19">
        <v>7</v>
      </c>
      <c r="L19">
        <v>1</v>
      </c>
    </row>
    <row r="20" spans="2:13" x14ac:dyDescent="0.35">
      <c r="B20">
        <f>dataset!$A$2</f>
        <v>1</v>
      </c>
      <c r="C20">
        <f>accessID!$B$4+1</f>
        <v>1</v>
      </c>
      <c r="D20">
        <f>accessID!$B$5+1</f>
        <v>1</v>
      </c>
      <c r="G20" t="s">
        <v>134</v>
      </c>
      <c r="K20">
        <v>7</v>
      </c>
      <c r="L20">
        <v>1</v>
      </c>
    </row>
    <row r="21" spans="2:13" x14ac:dyDescent="0.35">
      <c r="B21">
        <f>dataset!$A$2</f>
        <v>1</v>
      </c>
      <c r="C21">
        <f>accessID!$B$4+1</f>
        <v>1</v>
      </c>
      <c r="D21">
        <f>accessID!$B$5+1</f>
        <v>1</v>
      </c>
      <c r="G21" t="s">
        <v>135</v>
      </c>
      <c r="K21">
        <v>7</v>
      </c>
      <c r="L21">
        <v>1</v>
      </c>
    </row>
    <row r="22" spans="2:13" x14ac:dyDescent="0.35">
      <c r="B22">
        <f>dataset!$A$2</f>
        <v>1</v>
      </c>
      <c r="C22">
        <f>accessID!$B$4+1</f>
        <v>1</v>
      </c>
      <c r="D22">
        <f>accessID!$B$5+1</f>
        <v>1</v>
      </c>
      <c r="G22" t="s">
        <v>136</v>
      </c>
      <c r="K22">
        <v>7</v>
      </c>
      <c r="L22">
        <v>1</v>
      </c>
    </row>
    <row r="23" spans="2:13" x14ac:dyDescent="0.35">
      <c r="B23">
        <f>dataset!$A$2</f>
        <v>1</v>
      </c>
      <c r="C23">
        <f>accessID!$B$4+1</f>
        <v>1</v>
      </c>
      <c r="D23">
        <f>accessID!$B$5+1</f>
        <v>1</v>
      </c>
      <c r="G23" t="s">
        <v>137</v>
      </c>
      <c r="K23">
        <v>7</v>
      </c>
      <c r="L23">
        <v>1</v>
      </c>
    </row>
    <row r="24" spans="2:13" x14ac:dyDescent="0.35">
      <c r="B24">
        <f>dataset!$A$2</f>
        <v>1</v>
      </c>
      <c r="C24">
        <f>accessID!$B$4+1</f>
        <v>1</v>
      </c>
      <c r="D24">
        <f>accessID!$B$5+1</f>
        <v>1</v>
      </c>
      <c r="G24" t="s">
        <v>138</v>
      </c>
      <c r="K24">
        <v>7</v>
      </c>
      <c r="L24">
        <v>1</v>
      </c>
    </row>
    <row r="25" spans="2:13" x14ac:dyDescent="0.35">
      <c r="B25">
        <f>dataset!$A$2</f>
        <v>1</v>
      </c>
      <c r="C25">
        <f>accessID!$B$4+1</f>
        <v>1</v>
      </c>
      <c r="D25">
        <f>accessID!$B$5+1</f>
        <v>1</v>
      </c>
      <c r="G25" t="s">
        <v>139</v>
      </c>
      <c r="K25">
        <v>7</v>
      </c>
      <c r="L25">
        <v>1</v>
      </c>
    </row>
    <row r="26" spans="2:13" x14ac:dyDescent="0.35">
      <c r="B26">
        <f>dataset!$A$2</f>
        <v>1</v>
      </c>
      <c r="C26">
        <f>accessID!$B$4+1</f>
        <v>1</v>
      </c>
      <c r="D26">
        <f>accessID!$B$5+1</f>
        <v>1</v>
      </c>
      <c r="G26" t="s">
        <v>140</v>
      </c>
      <c r="K26">
        <v>7</v>
      </c>
      <c r="L26">
        <v>1</v>
      </c>
    </row>
    <row r="27" spans="2:13" x14ac:dyDescent="0.35">
      <c r="B27">
        <f>dataset!$A$2</f>
        <v>1</v>
      </c>
      <c r="C27">
        <f>accessID!$B$4+1</f>
        <v>1</v>
      </c>
      <c r="D27">
        <f>accessID!$B$5+1</f>
        <v>1</v>
      </c>
      <c r="G27" t="s">
        <v>141</v>
      </c>
      <c r="K27">
        <v>7</v>
      </c>
      <c r="L27">
        <v>1</v>
      </c>
    </row>
    <row r="28" spans="2:13" x14ac:dyDescent="0.35">
      <c r="B28">
        <f>dataset!$A$2</f>
        <v>1</v>
      </c>
      <c r="C28">
        <f>accessID!$B$4+1</f>
        <v>1</v>
      </c>
      <c r="D28">
        <f>accessID!$B$5+1</f>
        <v>1</v>
      </c>
      <c r="G28" t="s">
        <v>142</v>
      </c>
      <c r="K28">
        <v>7</v>
      </c>
      <c r="L28">
        <v>1</v>
      </c>
    </row>
    <row r="29" spans="2:13" x14ac:dyDescent="0.35">
      <c r="B29">
        <f>dataset!$A$2</f>
        <v>1</v>
      </c>
      <c r="C29">
        <f>accessID!$B$4+1</f>
        <v>1</v>
      </c>
      <c r="D29">
        <f>accessID!$B$5+1</f>
        <v>1</v>
      </c>
      <c r="G29" t="s">
        <v>148</v>
      </c>
      <c r="K29">
        <v>7</v>
      </c>
      <c r="L29">
        <v>1</v>
      </c>
    </row>
    <row r="30" spans="2:13" x14ac:dyDescent="0.35">
      <c r="B30">
        <f>dataset!$A$2</f>
        <v>1</v>
      </c>
      <c r="C30">
        <f>accessID!$B$4+1</f>
        <v>1</v>
      </c>
      <c r="D30">
        <f>accessID!$B$5+1</f>
        <v>1</v>
      </c>
      <c r="G30" t="s">
        <v>143</v>
      </c>
      <c r="K30">
        <v>4</v>
      </c>
      <c r="L30">
        <v>2</v>
      </c>
      <c r="M30" t="s">
        <v>150</v>
      </c>
    </row>
    <row r="31" spans="2:13" x14ac:dyDescent="0.35">
      <c r="B31">
        <f>dataset!$A$2</f>
        <v>1</v>
      </c>
      <c r="C31">
        <f>accessID!$B$4+1</f>
        <v>1</v>
      </c>
      <c r="D31">
        <f>accessID!$B$5+1</f>
        <v>1</v>
      </c>
      <c r="G31" t="s">
        <v>144</v>
      </c>
      <c r="K31">
        <v>7</v>
      </c>
      <c r="L31">
        <v>1</v>
      </c>
    </row>
    <row r="32" spans="2:13" x14ac:dyDescent="0.35">
      <c r="B32">
        <f>dataset!$A$2</f>
        <v>1</v>
      </c>
      <c r="C32">
        <f>accessID!$B$4+1</f>
        <v>1</v>
      </c>
      <c r="D32">
        <f>accessID!$B$5+1</f>
        <v>1</v>
      </c>
      <c r="G32" t="s">
        <v>145</v>
      </c>
      <c r="K32">
        <v>7</v>
      </c>
      <c r="L32">
        <v>1</v>
      </c>
    </row>
    <row r="33" spans="2:13" x14ac:dyDescent="0.35">
      <c r="B33">
        <f>dataset!$A$2</f>
        <v>1</v>
      </c>
      <c r="C33">
        <f>accessID!$B$4+1</f>
        <v>1</v>
      </c>
      <c r="D33">
        <f>accessID!$B$5+1</f>
        <v>1</v>
      </c>
      <c r="G33" t="s">
        <v>146</v>
      </c>
      <c r="K33">
        <v>7</v>
      </c>
      <c r="L33">
        <v>1</v>
      </c>
    </row>
    <row r="34" spans="2:13" x14ac:dyDescent="0.35">
      <c r="B34">
        <f>dataset!$A$2</f>
        <v>1</v>
      </c>
      <c r="C34">
        <f>accessID!$B$4+1</f>
        <v>1</v>
      </c>
      <c r="D34">
        <f>accessID!$B$5+1</f>
        <v>1</v>
      </c>
      <c r="G34" t="s">
        <v>147</v>
      </c>
      <c r="K34">
        <v>4</v>
      </c>
      <c r="L34">
        <v>2</v>
      </c>
      <c r="M34" t="s">
        <v>151</v>
      </c>
    </row>
  </sheetData>
  <conditionalFormatting sqref="G2:G34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accessID</vt:lpstr>
      <vt:lpstr>dataset</vt:lpstr>
      <vt:lpstr>site</vt:lpstr>
      <vt:lpstr>event</vt:lpstr>
      <vt:lpstr>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2022-06-22T14:59:44Z</dcterms:modified>
</cp:coreProperties>
</file>