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xr:revisionPtr revIDLastSave="0" documentId="8_{240983A3-358C-4106-B328-A3997C3A63CA}" xr6:coauthVersionLast="47" xr6:coauthVersionMax="47" xr10:uidLastSave="{00000000-0000-0000-0000-000000000000}"/>
  <bookViews>
    <workbookView xWindow="0" yWindow="0" windowWidth="16384" windowHeight="8192" tabRatio="500" firstSheet="1" activeTab="1" xr2:uid="{00000000-000D-0000-FFFF-FFFF00000000}"/>
  </bookViews>
  <sheets>
    <sheet name="SQUAD" sheetId="1" r:id="rId1"/>
    <sheet name="FORMATIONS" sheetId="2" r:id="rId2"/>
    <sheet name="README"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Z6" i="2" l="1" a="1"/>
  <c r="Z6" i="2"/>
  <c r="Z7" i="2" a="1"/>
  <c r="Z7" i="2"/>
  <c r="Z8" i="2" a="1"/>
  <c r="Z8" i="2"/>
  <c r="Z9" i="2" a="1"/>
  <c r="Z9" i="2"/>
  <c r="Z19" i="2" a="1"/>
  <c r="Z19" i="2"/>
  <c r="Z20" i="2" a="1"/>
  <c r="Z20" i="2"/>
  <c r="Z22" i="2" a="1"/>
  <c r="Z22" i="2"/>
  <c r="Z23" i="2" a="1"/>
  <c r="Z23" i="2"/>
  <c r="Z24" i="2" a="1"/>
  <c r="Z24" i="2"/>
  <c r="Z25" i="2" a="1"/>
  <c r="Z25" i="2"/>
  <c r="Z26" i="2" a="1"/>
  <c r="Z26" i="2"/>
  <c r="Z42" i="2" a="1"/>
  <c r="Z42" i="2"/>
  <c r="Z43" i="2" a="1"/>
  <c r="Z43" i="2"/>
  <c r="Z44" i="2" a="1"/>
  <c r="Z44" i="2"/>
  <c r="Z45" i="2" a="1"/>
  <c r="Z45" i="2"/>
  <c r="AA42" i="2"/>
  <c r="AA43" i="2"/>
  <c r="AA44" i="2"/>
  <c r="AA45" i="2"/>
  <c r="Z3" i="2" a="1"/>
  <c r="Z3" i="2"/>
  <c r="AA3" i="2" s="1"/>
  <c r="AA6" i="2"/>
  <c r="AA7" i="2"/>
  <c r="AA19" i="2"/>
  <c r="AA20" i="2"/>
  <c r="F38" i="2"/>
  <c r="F32" i="2"/>
  <c r="X25" i="2"/>
  <c r="Y25" i="2" s="1"/>
  <c r="X24" i="2"/>
  <c r="Y24" i="2" s="1"/>
  <c r="B6" i="1"/>
  <c r="O81" i="2" l="1"/>
  <c r="X78" i="2" s="1"/>
  <c r="M81" i="2"/>
  <c r="X77" i="2" s="1"/>
  <c r="G81" i="2"/>
  <c r="X74" i="2" s="1"/>
  <c r="E81" i="2"/>
  <c r="X73" i="2" s="1"/>
  <c r="O75" i="2"/>
  <c r="X76" i="2" s="1"/>
  <c r="M75" i="2"/>
  <c r="X75" i="2" s="1"/>
  <c r="G75" i="2"/>
  <c r="X72" i="2" s="1"/>
  <c r="E75" i="2"/>
  <c r="X71" i="2" s="1"/>
  <c r="O58" i="2"/>
  <c r="X57" i="2" s="1"/>
  <c r="M58" i="2"/>
  <c r="X56" i="2" s="1"/>
  <c r="G58" i="2"/>
  <c r="X52" i="2" s="1"/>
  <c r="E58" i="2"/>
  <c r="X51" i="2" s="1"/>
  <c r="N53" i="2"/>
  <c r="X54" i="2" s="1"/>
  <c r="F53" i="2"/>
  <c r="X49" i="2" s="1"/>
  <c r="P52" i="2"/>
  <c r="X55" i="2" s="1"/>
  <c r="L52" i="2"/>
  <c r="X53" i="2" s="1"/>
  <c r="H52" i="2"/>
  <c r="X50" i="2" s="1"/>
  <c r="D52" i="2"/>
  <c r="X48" i="2" s="1"/>
  <c r="O25" i="2"/>
  <c r="M25" i="2"/>
  <c r="G25" i="2"/>
  <c r="X17" i="2" s="1"/>
  <c r="Y17" i="2" s="1"/>
  <c r="E25" i="2"/>
  <c r="X16" i="2" s="1"/>
  <c r="Y16" i="2" s="1"/>
  <c r="N20" i="2"/>
  <c r="X19" i="2" s="1"/>
  <c r="Y19" i="2" s="1"/>
  <c r="F20" i="2"/>
  <c r="X14" i="2" s="1"/>
  <c r="Y14" i="2" s="1"/>
  <c r="P19" i="2"/>
  <c r="X20" i="2" s="1"/>
  <c r="Y20" i="2" s="1"/>
  <c r="L19" i="2"/>
  <c r="X18" i="2" s="1"/>
  <c r="Y18" i="2" s="1"/>
  <c r="H19" i="2"/>
  <c r="X15" i="2" s="1"/>
  <c r="Y15" i="2" s="1"/>
  <c r="D19" i="2"/>
  <c r="X13" i="2" s="1"/>
  <c r="Y13" i="2" s="1"/>
  <c r="O12" i="2"/>
  <c r="X12" i="2" s="1"/>
  <c r="Y12" i="2" s="1"/>
  <c r="M12" i="2"/>
  <c r="X11" i="2" s="1"/>
  <c r="Y11" i="2" s="1"/>
  <c r="G12" i="2"/>
  <c r="X7" i="2" s="1"/>
  <c r="Y7" i="2" s="1"/>
  <c r="E12" i="2"/>
  <c r="X6" i="2" s="1"/>
  <c r="Y6" i="2" s="1"/>
  <c r="N7" i="2"/>
  <c r="X9" i="2" s="1"/>
  <c r="Y9" i="2" s="1"/>
  <c r="F7" i="2"/>
  <c r="X4" i="2" s="1"/>
  <c r="Y4" i="2" s="1"/>
  <c r="P6" i="2"/>
  <c r="X10" i="2" s="1"/>
  <c r="Y10" i="2" s="1"/>
  <c r="L6" i="2"/>
  <c r="X8" i="2" s="1"/>
  <c r="Y8" i="2" s="1"/>
  <c r="H6" i="2"/>
  <c r="X5" i="2" s="1"/>
  <c r="Y5" i="2" s="1"/>
  <c r="D6" i="2"/>
  <c r="X3" i="2" s="1"/>
  <c r="Z10" i="2" l="1" a="1"/>
  <c r="Z10" i="2" s="1"/>
  <c r="Z12" i="2" a="1"/>
  <c r="Z12" i="2" s="1"/>
  <c r="Z14" i="2" a="1"/>
  <c r="Z14" i="2" s="1"/>
  <c r="Z15" i="2" a="1"/>
  <c r="Z15" i="2" s="1"/>
  <c r="Z16" i="2" a="1"/>
  <c r="Z16" i="2" s="1"/>
  <c r="Z27" i="2" a="1"/>
  <c r="Z27" i="2" s="1"/>
  <c r="Z28" i="2" a="1"/>
  <c r="Z28" i="2" s="1"/>
  <c r="Z29" i="2" a="1"/>
  <c r="Z29" i="2" s="1"/>
  <c r="Z30" i="2" a="1"/>
  <c r="Z30" i="2" s="1"/>
  <c r="Z32" i="2" a="1"/>
  <c r="Z32" i="2" s="1"/>
  <c r="Z33" i="2" a="1"/>
  <c r="Z33" i="2" s="1"/>
  <c r="Z37" i="2" a="1"/>
  <c r="Z37" i="2" s="1"/>
  <c r="Z38" i="2" a="1"/>
  <c r="Z38" i="2" s="1"/>
  <c r="Z40" i="2" a="1"/>
  <c r="Z40" i="2" s="1"/>
  <c r="Z41" i="2" a="1"/>
  <c r="Z41" i="2" s="1"/>
  <c r="AA41" i="2"/>
  <c r="AA38" i="2"/>
  <c r="AA9" i="2"/>
  <c r="AA10" i="2"/>
  <c r="AA14" i="2"/>
  <c r="AA22" i="2"/>
  <c r="AA23" i="2"/>
  <c r="AA24" i="2"/>
  <c r="AA26" i="2"/>
  <c r="AA27" i="2"/>
  <c r="Y3" i="2"/>
  <c r="M28" i="2"/>
  <c r="X21" i="2"/>
  <c r="O28" i="2"/>
  <c r="X22" i="2"/>
  <c r="Y22" i="2" s="1"/>
  <c r="Z68" i="2" a="1"/>
  <c r="Z68" i="2" s="1"/>
  <c r="AA68" i="2" s="1"/>
  <c r="Z67" i="2" a="1"/>
  <c r="Z67" i="2" s="1"/>
  <c r="AA67" i="2" s="1"/>
  <c r="Z66" i="2" a="1"/>
  <c r="Z66" i="2" s="1"/>
  <c r="AA66" i="2" s="1"/>
  <c r="Z65" i="2" a="1"/>
  <c r="Z65" i="2" s="1"/>
  <c r="AA65" i="2" s="1"/>
  <c r="Z64" i="2" a="1"/>
  <c r="Z64" i="2" s="1"/>
  <c r="AA64" i="2" s="1"/>
  <c r="Z63" i="2" a="1"/>
  <c r="Z63" i="2" s="1"/>
  <c r="AA63" i="2" s="1"/>
  <c r="Z62" i="2" a="1"/>
  <c r="Z62" i="2" s="1"/>
  <c r="AA62" i="2" s="1"/>
  <c r="Z61" i="2" a="1"/>
  <c r="Z61" i="2" s="1"/>
  <c r="AA61" i="2" s="1"/>
  <c r="Z60" i="2" a="1"/>
  <c r="Z60" i="2" s="1"/>
  <c r="AA60" i="2" s="1"/>
  <c r="Z59" i="2" a="1"/>
  <c r="Z59" i="2" s="1"/>
  <c r="AA59" i="2" s="1"/>
  <c r="Z58" i="2" a="1"/>
  <c r="Z58" i="2" s="1"/>
  <c r="AA58" i="2" s="1"/>
  <c r="Z57" i="2" a="1"/>
  <c r="Z57" i="2" s="1"/>
  <c r="AA57" i="2" s="1"/>
  <c r="Z56" i="2" a="1"/>
  <c r="Z56" i="2" s="1"/>
  <c r="AA56" i="2" s="1"/>
  <c r="Z55" i="2" a="1"/>
  <c r="Z55" i="2" s="1"/>
  <c r="AA55" i="2" s="1"/>
  <c r="Z54" i="2" a="1"/>
  <c r="Z54" i="2" s="1"/>
  <c r="AA54" i="2" s="1"/>
  <c r="Z53" i="2" a="1"/>
  <c r="Z53" i="2" s="1"/>
  <c r="AA53" i="2" s="1"/>
  <c r="Z52" i="2" a="1"/>
  <c r="Z52" i="2" s="1"/>
  <c r="AA52" i="2" s="1"/>
  <c r="Z51" i="2" a="1"/>
  <c r="Z51" i="2" s="1"/>
  <c r="AA51" i="2" s="1"/>
  <c r="Z50" i="2" a="1"/>
  <c r="Z50" i="2" s="1"/>
  <c r="AA50" i="2" s="1"/>
  <c r="Z49" i="2" a="1"/>
  <c r="Z49" i="2" s="1"/>
  <c r="AA49" i="2" s="1"/>
  <c r="Z48" i="2" a="1"/>
  <c r="Z48" i="2" s="1"/>
  <c r="Z91" i="2" a="1"/>
  <c r="Z91" i="2" s="1"/>
  <c r="AA91" i="2" s="1"/>
  <c r="Z90" i="2" a="1"/>
  <c r="Z90" i="2" s="1"/>
  <c r="AA90" i="2" s="1"/>
  <c r="Z89" i="2" a="1"/>
  <c r="Z89" i="2" s="1"/>
  <c r="AA89" i="2" s="1"/>
  <c r="Z88" i="2" a="1"/>
  <c r="Z88" i="2" s="1"/>
  <c r="AA88" i="2" s="1"/>
  <c r="Z87" i="2" a="1"/>
  <c r="Z87" i="2" s="1"/>
  <c r="AA87" i="2" s="1"/>
  <c r="Z86" i="2" a="1"/>
  <c r="Z86" i="2" s="1"/>
  <c r="AA86" i="2" s="1"/>
  <c r="Z85" i="2" a="1"/>
  <c r="Z85" i="2" s="1"/>
  <c r="AA85" i="2" s="1"/>
  <c r="Z84" i="2" a="1"/>
  <c r="Z84" i="2" s="1"/>
  <c r="AA84" i="2" s="1"/>
  <c r="Z83" i="2" a="1"/>
  <c r="Z83" i="2" s="1"/>
  <c r="AA83" i="2" s="1"/>
  <c r="Z82" i="2" a="1"/>
  <c r="Z82" i="2" s="1"/>
  <c r="AA82" i="2" s="1"/>
  <c r="Z81" i="2" a="1"/>
  <c r="Z81" i="2" s="1"/>
  <c r="AA81" i="2" s="1"/>
  <c r="Z80" i="2" a="1"/>
  <c r="Z80" i="2" s="1"/>
  <c r="AA80" i="2" s="1"/>
  <c r="Z79" i="2" a="1"/>
  <c r="Z79" i="2" s="1"/>
  <c r="AA79" i="2" s="1"/>
  <c r="Z78" i="2" a="1"/>
  <c r="Z78" i="2" s="1"/>
  <c r="AA78" i="2" s="1"/>
  <c r="Z77" i="2" a="1"/>
  <c r="Z77" i="2" s="1"/>
  <c r="AA77" i="2" s="1"/>
  <c r="Z76" i="2" a="1"/>
  <c r="Z76" i="2" s="1"/>
  <c r="AA76" i="2" s="1"/>
  <c r="Z75" i="2" a="1"/>
  <c r="Z75" i="2" s="1"/>
  <c r="AA75" i="2" s="1"/>
  <c r="Z74" i="2" a="1"/>
  <c r="Z74" i="2" s="1"/>
  <c r="AA74" i="2" s="1"/>
  <c r="Z73" i="2" a="1"/>
  <c r="Z73" i="2" s="1"/>
  <c r="AA73" i="2" s="1"/>
  <c r="Z72" i="2" a="1"/>
  <c r="Z72" i="2" s="1"/>
  <c r="AA72" i="2" s="1"/>
  <c r="Z71" i="2" a="1"/>
  <c r="Z71" i="2" s="1"/>
  <c r="AA71" i="2" s="1"/>
  <c r="Z35" i="2" l="1" a="1"/>
  <c r="Z35" i="2" s="1"/>
  <c r="Z31" i="2" a="1"/>
  <c r="Z31" i="2" s="1"/>
  <c r="Z11" i="2" a="1"/>
  <c r="Z11" i="2" s="1"/>
  <c r="Z46" i="2" a="1"/>
  <c r="Z46" i="2" s="1"/>
  <c r="AA46" i="2" s="1"/>
  <c r="Z21" i="2" a="1"/>
  <c r="Z21" i="2" s="1"/>
  <c r="AA21" i="2" s="1"/>
  <c r="Z4" i="2" a="1"/>
  <c r="Z4" i="2" s="1"/>
  <c r="Z5" i="2" a="1"/>
  <c r="Z5" i="2" s="1"/>
  <c r="Z13" i="2" a="1"/>
  <c r="Z13" i="2" s="1"/>
  <c r="Z17" i="2" a="1"/>
  <c r="Z17" i="2" s="1"/>
  <c r="Z18" i="2" a="1"/>
  <c r="Z18" i="2" s="1"/>
  <c r="Z34" i="2" a="1"/>
  <c r="Z34" i="2" s="1"/>
  <c r="Z36" i="2" a="1"/>
  <c r="Z36" i="2" s="1"/>
  <c r="Z39" i="2" a="1"/>
  <c r="Z39" i="2" s="1"/>
  <c r="AA40" i="2"/>
  <c r="AA39" i="2"/>
  <c r="AA8" i="2"/>
  <c r="AA18" i="2"/>
  <c r="AA13" i="2"/>
  <c r="AA5" i="2"/>
  <c r="AA37" i="2"/>
  <c r="AA36" i="2"/>
  <c r="AA32" i="2"/>
  <c r="AA35" i="2"/>
  <c r="AA17" i="2"/>
  <c r="AA12" i="2"/>
  <c r="AA34" i="2"/>
  <c r="AA25" i="2"/>
  <c r="AA29" i="2"/>
  <c r="AA31" i="2"/>
  <c r="AA4" i="2"/>
  <c r="AA11" i="2"/>
  <c r="AA15" i="2"/>
  <c r="AA16" i="2"/>
  <c r="AA28" i="2"/>
  <c r="AA30" i="2"/>
  <c r="AA33" i="2"/>
  <c r="Y21" i="2"/>
  <c r="AA48" i="2"/>
  <c r="E87" i="2"/>
  <c r="E88" i="2"/>
  <c r="E89" i="2"/>
  <c r="E90" i="2"/>
  <c r="E91" i="2"/>
  <c r="G87" i="2"/>
  <c r="G88" i="2"/>
  <c r="G89" i="2"/>
  <c r="G90" i="2"/>
  <c r="G91" i="2"/>
  <c r="L87" i="2"/>
  <c r="L88" i="2"/>
  <c r="L89" i="2"/>
  <c r="L90" i="2"/>
  <c r="L91" i="2"/>
  <c r="N87" i="2"/>
  <c r="N88" i="2"/>
  <c r="N89" i="2"/>
  <c r="N90" i="2"/>
  <c r="N91" i="2"/>
  <c r="P87" i="2"/>
  <c r="E64" i="2"/>
  <c r="E65" i="2"/>
  <c r="E66" i="2"/>
  <c r="E67" i="2"/>
  <c r="E68" i="2"/>
  <c r="G64" i="2"/>
  <c r="G65" i="2"/>
  <c r="G66" i="2"/>
  <c r="G67" i="2"/>
  <c r="G68" i="2"/>
  <c r="L64" i="2"/>
  <c r="L65" i="2"/>
  <c r="L66" i="2"/>
  <c r="L67" i="2"/>
  <c r="L68" i="2"/>
  <c r="N64" i="2"/>
  <c r="N65" i="2"/>
  <c r="N66" i="2"/>
  <c r="N67" i="2"/>
  <c r="N68" i="2"/>
  <c r="P64" i="2"/>
  <c r="N43" i="2" l="1" a="1"/>
  <c r="N43" i="2" s="1"/>
  <c r="L43" i="2" a="1"/>
  <c r="L43" i="2" s="1"/>
  <c r="N42" i="2" a="1"/>
  <c r="N42" i="2" s="1"/>
  <c r="L42" i="2" a="1"/>
  <c r="L42" i="2" s="1"/>
  <c r="N41" i="2" a="1"/>
  <c r="N41" i="2" s="1"/>
  <c r="L41" i="2" a="1"/>
  <c r="L41" i="2" s="1"/>
  <c r="N40" i="2" a="1"/>
  <c r="N40" i="2" s="1"/>
  <c r="L40" i="2" a="1"/>
  <c r="L40" i="2" s="1"/>
  <c r="N39" i="2" a="1"/>
  <c r="N39" i="2" s="1"/>
  <c r="L39" i="2" a="1"/>
  <c r="L39" i="2" s="1"/>
  <c r="N38" i="2" a="1"/>
  <c r="N38" i="2" s="1"/>
  <c r="L38" i="2" a="1"/>
  <c r="L38" i="2" s="1"/>
  <c r="N37" i="2" a="1"/>
  <c r="N37" i="2" s="1"/>
  <c r="L37" i="2" a="1"/>
  <c r="L37" i="2" s="1"/>
  <c r="N36" i="2" a="1"/>
  <c r="N36" i="2" s="1"/>
  <c r="L36" i="2" a="1"/>
  <c r="L36" i="2" s="1"/>
  <c r="N35" i="2" a="1"/>
  <c r="N35" i="2" s="1"/>
  <c r="L35" i="2" a="1"/>
  <c r="L35" i="2" s="1"/>
  <c r="N34" i="2" a="1"/>
  <c r="N34" i="2" s="1"/>
  <c r="L34" i="2" a="1"/>
  <c r="L34" i="2" s="1"/>
  <c r="N33" i="2" a="1"/>
  <c r="N33" i="2" s="1"/>
  <c r="L33" i="2" a="1"/>
  <c r="L33" i="2" s="1"/>
  <c r="N32" i="2" a="1"/>
  <c r="N32" i="2" s="1"/>
  <c r="L32" i="2" a="1"/>
  <c r="L32" i="2" s="1"/>
  <c r="N31" i="2" a="1"/>
  <c r="N31" i="2" s="1"/>
  <c r="L31" i="2" a="1"/>
  <c r="L3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<sst xmlns="http://schemas.openxmlformats.org/spreadsheetml/2006/main" count="223" uniqueCount="113">
  <si>
    <t>Nr</t>
  </si>
  <si>
    <t>Namn</t>
  </si>
  <si>
    <t>Pos.</t>
  </si>
  <si>
    <t>C?</t>
  </si>
  <si>
    <t>Pref. W</t>
  </si>
  <si>
    <t>---</t>
  </si>
  <si>
    <t>CLARA</t>
  </si>
  <si>
    <t>Damian</t>
  </si>
  <si>
    <t>G</t>
  </si>
  <si>
    <t>LAGACE</t>
  </si>
  <si>
    <t>Maximillian</t>
  </si>
  <si>
    <t>BERGKVIST</t>
  </si>
  <si>
    <t>Axel</t>
  </si>
  <si>
    <t>D</t>
  </si>
  <si>
    <t>NYSTRÖM</t>
  </si>
  <si>
    <t>Joel</t>
  </si>
  <si>
    <t>NYGREN</t>
  </si>
  <si>
    <t>Magnus</t>
  </si>
  <si>
    <t>ANDERSSON</t>
  </si>
  <si>
    <t>Jonathan</t>
  </si>
  <si>
    <t>TORNBERG</t>
  </si>
  <si>
    <t>August</t>
  </si>
  <si>
    <t>SOLBERG</t>
  </si>
  <si>
    <t>Stian</t>
  </si>
  <si>
    <t>OLLAS MATTSSON</t>
  </si>
  <si>
    <t>Adam</t>
  </si>
  <si>
    <t>GROLEAU</t>
  </si>
  <si>
    <t>Jeremy</t>
  </si>
  <si>
    <t>FRANSÉN</t>
  </si>
  <si>
    <t>Noel</t>
  </si>
  <si>
    <t xml:space="preserve"> </t>
  </si>
  <si>
    <t>STEEN</t>
  </si>
  <si>
    <t xml:space="preserve">Oskar </t>
  </si>
  <si>
    <t>F</t>
  </si>
  <si>
    <t>C</t>
  </si>
  <si>
    <t>RW</t>
  </si>
  <si>
    <t>KELLMAN</t>
  </si>
  <si>
    <t>JOHANSSON</t>
  </si>
  <si>
    <t>Linus</t>
  </si>
  <si>
    <t>WESTFÄLT</t>
  </si>
  <si>
    <t>Marcus</t>
  </si>
  <si>
    <t>TOMÁŠEK</t>
  </si>
  <si>
    <t>David</t>
  </si>
  <si>
    <t>ALBA</t>
  </si>
  <si>
    <t>Emil</t>
  </si>
  <si>
    <t>LW(/RW?)</t>
  </si>
  <si>
    <t>LODIN</t>
  </si>
  <si>
    <t>Viktor</t>
  </si>
  <si>
    <t>BERGLUND</t>
  </si>
  <si>
    <t>Jack</t>
  </si>
  <si>
    <t>LW</t>
  </si>
  <si>
    <t>NYGÅRD</t>
  </si>
  <si>
    <t>Joakim</t>
  </si>
  <si>
    <t>LJUNGKRANTZ</t>
  </si>
  <si>
    <t>Alexander</t>
  </si>
  <si>
    <t>RW/LW</t>
  </si>
  <si>
    <t>ÅSLUND</t>
  </si>
  <si>
    <t>Per</t>
  </si>
  <si>
    <t>STUDENIČ</t>
  </si>
  <si>
    <t>Marian</t>
  </si>
  <si>
    <t>BJÖRKLUND</t>
  </si>
  <si>
    <t>Henrik</t>
  </si>
  <si>
    <t>LINDQVIST</t>
  </si>
  <si>
    <t>Michael</t>
  </si>
  <si>
    <t>FORSELL</t>
  </si>
  <si>
    <t>Lucas</t>
  </si>
  <si>
    <t>STARTING LINEUP</t>
  </si>
  <si>
    <t>LINE 1</t>
  </si>
  <si>
    <t>LINE 2</t>
  </si>
  <si>
    <t>LINE 3</t>
  </si>
  <si>
    <t>LINE 4</t>
  </si>
  <si>
    <t>SCRATCHES:</t>
  </si>
  <si>
    <t>POWERPLAY</t>
  </si>
  <si>
    <t>PP1</t>
  </si>
  <si>
    <t>PP2</t>
  </si>
  <si>
    <t>BOX PLAY</t>
  </si>
  <si>
    <t>BP1</t>
  </si>
  <si>
    <t>BP2</t>
  </si>
  <si>
    <t>OVERVIEW</t>
  </si>
  <si>
    <t xml:space="preserve">This workbook allows you to create, edit and compare different hockey formations, including special teams like powerplay (PP) and boxplay (BP). </t>
  </si>
  <si>
    <t>HOW TO USE</t>
  </si>
  <si>
    <t>ADDING PLAYERS</t>
  </si>
  <si>
    <r>
      <rPr>
        <sz val="10"/>
        <rFont val="Arial"/>
        <family val="2"/>
      </rPr>
      <t xml:space="preserve">Enter player names (column B) and jersey numbers (column A) in the </t>
    </r>
    <r>
      <rPr>
        <b/>
        <sz val="10"/>
        <rFont val="Consolas"/>
        <family val="3"/>
      </rPr>
      <t>SQUAD</t>
    </r>
    <r>
      <rPr>
        <sz val="10"/>
        <rFont val="Arial"/>
        <family val="2"/>
      </rPr>
      <t xml:space="preserve"> sheet. Players will automatically appear in the </t>
    </r>
    <r>
      <rPr>
        <b/>
        <sz val="10"/>
        <rFont val="Consolas"/>
        <family val="3"/>
      </rPr>
      <t>FORMATIONS</t>
    </r>
    <r>
      <rPr>
        <sz val="10"/>
        <rFont val="Arial"/>
        <family val="2"/>
      </rPr>
      <t xml:space="preserve"> drop-down menus for their respective positions.</t>
    </r>
  </si>
  <si>
    <t>If a player doesn’t have a confirmed jersey number yet, you can use a unique letter or set of letters, or a placeholder number, instead. Leaving it blank will exclude him from the duplicate check system.</t>
  </si>
  <si>
    <r>
      <rPr>
        <sz val="10"/>
        <rFont val="Arial"/>
        <family val="2"/>
      </rPr>
      <t xml:space="preserve">Cell Ranges: The </t>
    </r>
    <r>
      <rPr>
        <b/>
        <sz val="10"/>
        <rFont val="Consolas"/>
        <family val="3"/>
      </rPr>
      <t>FORMATIONS</t>
    </r>
    <r>
      <rPr>
        <sz val="10"/>
        <rFont val="Arial"/>
        <family val="2"/>
      </rPr>
      <t xml:space="preserve"> drop-down menus are configured to allow only the relevant players for each position. They do this by pulling data from certain cell ranges in the </t>
    </r>
    <r>
      <rPr>
        <b/>
        <sz val="10"/>
        <rFont val="Consolas"/>
        <family val="3"/>
      </rPr>
      <t>SQUAD</t>
    </r>
    <r>
      <rPr>
        <sz val="10"/>
        <rFont val="Arial"/>
        <family val="2"/>
      </rPr>
      <t xml:space="preserve"> sheet, which have been color-coded for visual clarity. </t>
    </r>
  </si>
  <si>
    <r>
      <rPr>
        <sz val="10"/>
        <rFont val="Arial"/>
        <family val="2"/>
      </rPr>
      <t xml:space="preserve">This means you should add your player in a row belonging to a cell range matching his position. The D column of </t>
    </r>
    <r>
      <rPr>
        <b/>
        <sz val="10"/>
        <rFont val="Consolas"/>
        <family val="3"/>
      </rPr>
      <t>SQUAD</t>
    </r>
    <r>
      <rPr>
        <sz val="10"/>
        <rFont val="Arial"/>
        <family val="2"/>
      </rPr>
      <t xml:space="preserve"> should serve as reference for this. </t>
    </r>
  </si>
  <si>
    <t>NOTE: All forwards (including centers) in B20:B40 are eligible for LW and RW positions, but only players in B20:B28 (light blue) will be eligible for the C position (center forward).</t>
  </si>
  <si>
    <t>CREATING FORMATIONS</t>
  </si>
  <si>
    <r>
      <rPr>
        <sz val="10"/>
        <rFont val="Arial"/>
        <family val="2"/>
      </rPr>
      <t xml:space="preserve">In the </t>
    </r>
    <r>
      <rPr>
        <b/>
        <sz val="10"/>
        <rFont val="Consolas"/>
        <family val="3"/>
      </rPr>
      <t>FORMATIONS</t>
    </r>
    <r>
      <rPr>
        <sz val="10"/>
        <rFont val="Arial"/>
        <family val="2"/>
      </rPr>
      <t xml:space="preserve"> sheet, Use the drop-down menus to select players for each position. The menus are located in cells D8, F9, H8 and so on. Select the cell and click on the small arrow icon that appears to the right of the cell to show the menu.</t>
    </r>
  </si>
  <si>
    <t>Selecting an empty row from the menu will leave the position vacant.</t>
  </si>
  <si>
    <t>A player can be selected for multiple positions in the starting lineup, but since this is not recommended, their jersey number will be highlighted (red) to indicate a duplicate.</t>
  </si>
  <si>
    <t>Players not selected in the formation will appear in the ”Scratches” list.</t>
  </si>
  <si>
    <t>The final two positions in LINE 4 (M27 and O27) can be occupied by any skater on the team. The position marker below will update to indicate whether he is a defender or if he’s being submitted as an extra forward (EXF).</t>
  </si>
  <si>
    <t>Below the main lineup, optionally select players for your special teams units. Only players selected in the starting lineup are available for these sections. A player can play in both special teams, but can only appear once in Powerplay and once in Box Play.</t>
  </si>
  <si>
    <r>
      <rPr>
        <sz val="10"/>
        <rFont val="Arial"/>
        <family val="2"/>
      </rPr>
      <t xml:space="preserve">While there is only one </t>
    </r>
    <r>
      <rPr>
        <b/>
        <sz val="10"/>
        <rFont val="Consolas"/>
        <family val="3"/>
      </rPr>
      <t>SQUAD</t>
    </r>
    <r>
      <rPr>
        <sz val="10"/>
        <rFont val="Arial"/>
        <family val="2"/>
      </rPr>
      <t xml:space="preserve"> sheet in a workbook, the </t>
    </r>
    <r>
      <rPr>
        <b/>
        <sz val="10"/>
        <rFont val="Consolas"/>
        <family val="3"/>
      </rPr>
      <t>FORMATIONS</t>
    </r>
    <r>
      <rPr>
        <sz val="10"/>
        <rFont val="Arial"/>
        <family val="2"/>
      </rPr>
      <t xml:space="preserve"> sheet can be duplicated indefinitely to allow for different formations.</t>
    </r>
  </si>
  <si>
    <t>An additional team or squad will require its own separate .ods file.</t>
  </si>
  <si>
    <t>EDITING</t>
  </si>
  <si>
    <t>NOTES</t>
  </si>
  <si>
    <r>
      <rPr>
        <sz val="10"/>
        <rFont val="Arial"/>
        <family val="2"/>
      </rPr>
      <t>Feel free to add notes or change the text in</t>
    </r>
    <r>
      <rPr>
        <i/>
        <sz val="10"/>
        <rFont val="Arial"/>
        <family val="2"/>
      </rPr>
      <t xml:space="preserve"> empty cells, </t>
    </r>
    <r>
      <rPr>
        <sz val="10"/>
        <rFont val="Arial"/>
        <family val="2"/>
      </rPr>
      <t xml:space="preserve">e.g. columns S-W in </t>
    </r>
    <r>
      <rPr>
        <b/>
        <sz val="10"/>
        <rFont val="Consolas"/>
        <family val="3"/>
      </rPr>
      <t>FORMATIONS</t>
    </r>
    <r>
      <rPr>
        <sz val="10"/>
        <rFont val="Arial"/>
        <family val="2"/>
      </rPr>
      <t>.</t>
    </r>
  </si>
  <si>
    <t>CUSTOMIZING</t>
  </si>
  <si>
    <r>
      <rPr>
        <sz val="10"/>
        <rFont val="Arial"/>
        <family val="2"/>
      </rPr>
      <t>Using</t>
    </r>
    <r>
      <rPr>
        <i/>
        <sz val="10"/>
        <rFont val="Arial"/>
        <family val="2"/>
      </rPr>
      <t xml:space="preserve"> direct formatting, </t>
    </r>
    <r>
      <rPr>
        <sz val="10"/>
        <rFont val="Arial"/>
        <family val="2"/>
      </rPr>
      <t>you’re free to change the colors, typeface, font size or background of any cell throughout the workbook. This should not affect any functionality.</t>
    </r>
  </si>
  <si>
    <t>Similarly, row height and column width can be adjusted to your liking.</t>
  </si>
  <si>
    <t>SHEET NAMES</t>
  </si>
  <si>
    <r>
      <rPr>
        <sz val="10"/>
        <rFont val="Arial"/>
        <family val="2"/>
      </rPr>
      <t xml:space="preserve">The </t>
    </r>
    <r>
      <rPr>
        <b/>
        <sz val="10"/>
        <rFont val="Consolas"/>
        <family val="3"/>
      </rPr>
      <t>FORMATIONS</t>
    </r>
    <r>
      <rPr>
        <b/>
        <sz val="10"/>
        <rFont val="Arial"/>
        <family val="2"/>
      </rPr>
      <t xml:space="preserve"> </t>
    </r>
    <r>
      <rPr>
        <sz val="10"/>
        <rFont val="Arial"/>
        <family val="2"/>
      </rPr>
      <t>sheet and its subsequent duplicates can be renamed to whatever you like.</t>
    </r>
  </si>
  <si>
    <r>
      <rPr>
        <sz val="10"/>
        <color rgb="FF000000"/>
        <rFont val="Arial"/>
      </rPr>
      <t xml:space="preserve">However, do </t>
    </r>
    <r>
      <rPr>
        <b/>
        <sz val="10"/>
        <color rgb="FF000000"/>
        <rFont val="Arial"/>
      </rPr>
      <t xml:space="preserve">NOT </t>
    </r>
    <r>
      <rPr>
        <sz val="10"/>
        <color rgb="FF000000"/>
        <rFont val="Arial"/>
      </rPr>
      <t xml:space="preserve">rename the </t>
    </r>
    <r>
      <rPr>
        <b/>
        <sz val="10"/>
        <color rgb="FF000000"/>
        <rFont val="Consolas"/>
      </rPr>
      <t>SQUAD</t>
    </r>
    <r>
      <rPr>
        <sz val="10"/>
        <color rgb="FF000000"/>
        <rFont val="Arial"/>
      </rPr>
      <t xml:space="preserve"> sheet, as the name is referenced to in various formulas throughout the workbook.</t>
    </r>
  </si>
  <si>
    <t>THINGS TO AVOID</t>
  </si>
  <si>
    <r>
      <rPr>
        <sz val="10"/>
        <rFont val="Arial"/>
        <family val="2"/>
      </rPr>
      <t xml:space="preserve">Please refrain from typing into </t>
    </r>
    <r>
      <rPr>
        <i/>
        <sz val="10"/>
        <rFont val="Arial"/>
        <family val="2"/>
      </rPr>
      <t xml:space="preserve">any cell with a formula, </t>
    </r>
    <r>
      <rPr>
        <sz val="10"/>
        <rFont val="Arial"/>
        <family val="2"/>
      </rPr>
      <t>unless you really know what you’re doing.</t>
    </r>
  </si>
  <si>
    <r>
      <rPr>
        <sz val="10"/>
        <rFont val="Arial"/>
        <family val="2"/>
      </rPr>
      <t xml:space="preserve">Helper columns: The hidden helper columns X, Y, Z and AA in </t>
    </r>
    <r>
      <rPr>
        <b/>
        <sz val="10"/>
        <rFont val="Consolas"/>
        <family val="3"/>
      </rPr>
      <t>FORMATIONS</t>
    </r>
    <r>
      <rPr>
        <sz val="10"/>
        <rFont val="Arial"/>
        <family val="2"/>
      </rPr>
      <t xml:space="preserve"> are there to make everything work behind the scenes. It’s best to leave them hidden as to not accidentally alter any of their contents.</t>
    </r>
  </si>
  <si>
    <r>
      <rPr>
        <sz val="10"/>
        <color rgb="FF000000"/>
        <rFont val="Arial"/>
      </rPr>
      <t xml:space="preserve">Also refrain from adjusting any red or hidden cells in </t>
    </r>
    <r>
      <rPr>
        <b/>
        <sz val="10"/>
        <color rgb="FF000000"/>
        <rFont val="Consolas"/>
      </rPr>
      <t>SQUAD</t>
    </r>
    <r>
      <rPr>
        <sz val="10"/>
        <color rgb="FF000000"/>
        <rFont val="Arial"/>
      </rPr>
      <t>.</t>
    </r>
  </si>
  <si>
    <t>Data Validation (Dropdown Menus): Be cautious when editing the dropdown menus as they pull data from other parts of the workbook, and editing them directly might cause them to break.</t>
  </si>
  <si>
    <t>FAQ</t>
  </si>
  <si>
    <t>WHAT IF A PLAYER GETS SCRATCHED AFTER BEING SELECTED IN PP OR BP?</t>
  </si>
  <si>
    <t>Their jersey number will be highlighted (greyed out) to indicate they’re no longer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</si>
</sst>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name val="Arial"/>
      <family val="2"/>
    </font>
    <font>
      <b/>
      <sz val="10"/>
      <name val="Arial"/>
      <family val="2"/>
    </font>
    <font>
      <sz val="10"/>
      <color rgb="FF000000"/>
      <name val="Arial"/>
      <family val="2"/>
    </font>
    <font>
      <sz val="10"/>
      <name val="Arial Black"/>
      <family val="2"/>
    </font>
    <font>
      <b/>
      <sz val="14"/>
      <name val="Bahnschrift SemiBold"/>
      <family val="2"/>
    </font>
    <font>
      <b/>
      <sz val="18"/>
      <color rgb="FF000000"/>
      <name val="Arial"/>
      <family val="2"/>
    </font>
    <font>
      <sz val="26"/>
      <color rgb="FFFFFFFF"/>
      <name val="Bahnschrift SemiBold"/>
      <family val="2"/>
    </font>
    <font>
      <sz val="13"/>
      <color rgb="FF000000"/>
      <name val="Bahnschrift SemiBold"/>
      <family val="2"/>
    </font>
    <font>
      <sz val="13"/>
      <name val="Bahnschrift SemiBold"/>
      <family val="2"/>
    </font>
    <font>
      <sz val="10"/>
      <name val="Times New Roman"/>
      <family val="1"/>
    </font>
    <font>
      <b/>
      <sz val="13"/>
      <name val="Bahnschrift SemiBold"/>
      <family val="2"/>
    </font>
    <font>
      <sz val="11"/>
      <name val="Bahnschrift SemiBold"/>
      <family val="2"/>
    </font>
    <font>
      <sz val="12"/>
      <name val="Bahnschrift SemiBold SemiConden"/>
      <family val="2"/>
    </font>
    <font>
      <b/>
      <sz val="10"/>
      <name val="Arial Black"/>
      <family val="2"/>
    </font>
    <font>
      <sz val="12"/>
      <name val="Bahnschrift SemiCondensed"/>
      <family val="2"/>
    </font>
    <font>
      <sz val="10"/>
      <name val="Bahnschrift SemiCondensed"/>
      <family val="2"/>
    </font>
    <font>
      <b/>
      <sz val="12"/>
      <name val="Arial"/>
      <family val="2"/>
    </font>
    <font>
      <b/>
      <sz val="10"/>
      <name val="Consolas"/>
      <family val="3"/>
    </font>
    <font>
      <i/>
      <sz val="10"/>
      <name val="Arial"/>
      <family val="2"/>
    </font>
    <font>
      <sz val="10"/>
      <name val="Arial"/>
      <family val="2"/>
    </font>
    <font>
      <sz val="10"/>
      <color rgb="FF000000"/>
      <name val="Arial"/>
    </font>
    <font>
      <b/>
      <sz val="10"/>
      <color rgb="FF000000"/>
      <name val="Arial"/>
    </font>
    <font>
      <b/>
      <sz val="10"/>
      <color rgb="FF000000"/>
      <name val="Consolas"/>
    </font>
    <font>
      <b/>
      <sz val="11"/>
      <name val="Aptos Narrow"/>
    </font>
    <font>
      <sz val="18"/>
      <name val="Aptos Narrow"/>
    </font>
    <font>
      <sz val="12"/>
      <name val="Aptos Display"/>
    </font>
    <font>
      <sz val="13"/>
      <name val="Aptos Display"/>
    </font>
    <font>
      <b/>
      <sz val="24"/>
      <name val="Aptos Display"/>
    </font>
  </fonts>
  <fills count="22">
    <fill>
      <patternFill patternType="none"/>
    </fill>
    <fill>
      <patternFill patternType="gray125"/>
    </fill>
    <fill>
      <patternFill patternType="solid">
        <fgColor rgb="FFFF0000"/>
        <bgColor rgb="FFCB4B00"/>
      </patternFill>
    </fill>
    <fill>
      <patternFill patternType="solid">
        <fgColor rgb="FFFF6D6D"/>
        <bgColor rgb="FFFF6600"/>
      </patternFill>
    </fill>
    <fill>
      <patternFill patternType="solid">
        <fgColor rgb="FF999999"/>
        <bgColor rgb="FF808080"/>
      </patternFill>
    </fill>
    <fill>
      <patternFill patternType="solid">
        <fgColor rgb="FFFF972F"/>
        <bgColor rgb="FFFF6D6D"/>
      </patternFill>
    </fill>
    <fill>
      <patternFill patternType="solid">
        <fgColor rgb="FFCB4B00"/>
        <bgColor rgb="FFFF6600"/>
      </patternFill>
    </fill>
    <fill>
      <patternFill patternType="solid">
        <fgColor rgb="FFDDDDDD"/>
        <bgColor rgb="FFE2E2E2"/>
      </patternFill>
    </fill>
    <fill>
      <patternFill patternType="solid">
        <fgColor rgb="FFFFFFD7"/>
        <bgColor rgb="FFFFFFFF"/>
      </patternFill>
    </fill>
    <fill>
      <patternFill patternType="solid">
        <fgColor rgb="FFFFFFFF"/>
        <bgColor rgb="FFFFFFD7"/>
      </patternFill>
    </fill>
    <fill>
      <patternFill patternType="solid">
        <fgColor rgb="FFDEFFD2"/>
        <bgColor rgb="FFFFFFD7"/>
      </patternFill>
    </fill>
    <fill>
      <patternFill patternType="solid">
        <fgColor rgb="FFD3E1FF"/>
        <bgColor rgb="FFE2E2E2"/>
      </patternFill>
    </fill>
    <fill>
      <patternFill patternType="solid">
        <fgColor rgb="FFE2E2E2"/>
        <bgColor rgb="FFDDDDDD"/>
      </patternFill>
    </fill>
    <fill>
      <patternFill patternType="solid">
        <fgColor rgb="FFCCCCCC"/>
        <bgColor rgb="FFDDDDDD"/>
      </patternFill>
    </fill>
    <fill>
      <patternFill patternType="solid">
        <fgColor rgb="FF0B503C"/>
        <bgColor rgb="FF003300"/>
      </patternFill>
    </fill>
    <fill>
      <patternFill patternType="solid">
        <fgColor rgb="FFEEEEEE"/>
        <bgColor rgb="FFE2E2E2"/>
      </patternFill>
    </fill>
    <fill>
      <patternFill patternType="solid">
        <fgColor rgb="FFCC9595"/>
        <bgColor indexed="64"/>
      </patternFill>
    </fill>
    <fill>
      <patternFill patternType="solid">
        <fgColor theme="0"/>
        <bgColor indexed="64"/>
      </patternFill>
    </fill>
    <fill>
      <patternFill patternType="solid">
        <fgColor rgb="FFD3E1FF"/>
        <bgColor indexed="64"/>
      </patternFill>
    </fill>
    <fill>
      <patternFill patternType="solid">
        <fgColor rgb="FFDEFFD2"/>
        <bgColor indexed="64"/>
      </patternFill>
    </fill>
    <fill>
      <patternFill patternType="solid">
        <fgColor rgb="FFCCCCCC"/>
        <bgColor indexed="64"/>
      </patternFill>
    </fill>
    <fill>
      <patternFill patternType="solid">
        <fgColor rgb="FFEEEEEE"/>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auto="1"/>
      </right>
      <top style="thin">
        <color rgb="FF000000"/>
      </top>
      <bottom/>
      <diagonal/>
    </border>
    <border>
      <left style="thin">
        <color auto="1"/>
      </left>
      <right style="thin">
        <color auto="1"/>
      </right>
      <top style="thin">
        <color rgb="FF000000"/>
      </top>
      <bottom/>
      <diagonal/>
    </border>
    <border>
      <left style="thin">
        <color auto="1"/>
      </left>
      <right style="thin">
        <color rgb="FF000000"/>
      </right>
      <top style="thin">
        <color rgb="FF000000"/>
      </top>
      <bottom/>
      <diagonal/>
    </border>
    <border>
      <left style="thin">
        <color rgb="FF000000"/>
      </left>
      <right style="thin">
        <color auto="1"/>
      </right>
      <top/>
      <bottom/>
      <diagonal/>
    </border>
    <border>
      <left style="thin">
        <color auto="1"/>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8">
    <xf numFmtId="0" fontId="0" fillId="0" borderId="0"/>
    <xf numFmtId="0" fontId="19" fillId="2" borderId="0" applyFont="0" applyAlignment="0" applyProtection="0"/>
    <xf numFmtId="0" fontId="19" fillId="3" borderId="0" applyFont="0" applyBorder="0" applyAlignment="0" applyProtection="0"/>
    <xf numFmtId="0" fontId="19" fillId="4" borderId="0" applyFont="0" applyBorder="0" applyAlignment="0" applyProtection="0"/>
    <xf numFmtId="0" fontId="19" fillId="5" borderId="0" applyFont="0" applyBorder="0" applyAlignment="0" applyProtection="0"/>
    <xf numFmtId="0" fontId="19" fillId="6" borderId="0" applyFont="0" applyBorder="0" applyAlignment="0" applyProtection="0"/>
    <xf numFmtId="0" fontId="5" fillId="0" borderId="0" applyBorder="0" applyAlignment="0" applyProtection="0"/>
    <xf numFmtId="0" fontId="1" fillId="7" borderId="0" applyBorder="0" applyAlignment="0" applyProtection="0"/>
  </cellStyleXfs>
  <cellXfs count="163">
    <xf numFmtId="0" fontId="0" fillId="0" borderId="0" xfId="0"/>
    <xf numFmtId="0" fontId="0" fillId="0" borderId="0" xfId="0" applyAlignment="1">
      <alignment horizontal="right"/>
    </xf>
    <xf numFmtId="0" fontId="0" fillId="0" borderId="1" xfId="0" applyBorder="1" applyAlignment="1">
      <alignment horizontal="right"/>
    </xf>
    <xf numFmtId="0" fontId="1" fillId="0" borderId="0" xfId="0" applyFont="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0" fillId="8" borderId="1" xfId="0" applyFill="1" applyBorder="1" applyAlignment="1">
      <alignment horizontal="right"/>
    </xf>
    <xf numFmtId="0" fontId="0" fillId="8" borderId="1" xfId="0" applyFill="1" applyBorder="1"/>
    <xf numFmtId="0" fontId="0" fillId="9" borderId="1" xfId="0" applyFill="1" applyBorder="1"/>
    <xf numFmtId="0" fontId="1" fillId="9" borderId="1" xfId="0" applyFont="1" applyFill="1" applyBorder="1" applyAlignment="1">
      <alignment horizontal="center"/>
    </xf>
    <xf numFmtId="0" fontId="0" fillId="9" borderId="1" xfId="0" applyFill="1" applyBorder="1" applyAlignment="1">
      <alignment horizontal="center"/>
    </xf>
    <xf numFmtId="0" fontId="0" fillId="10" borderId="1" xfId="0" applyFill="1" applyBorder="1" applyAlignment="1">
      <alignment horizontal="right"/>
    </xf>
    <xf numFmtId="0" fontId="0" fillId="10" borderId="1" xfId="0" applyFill="1" applyBorder="1"/>
    <xf numFmtId="0" fontId="0" fillId="11" borderId="1" xfId="0" applyFill="1" applyBorder="1"/>
    <xf numFmtId="0" fontId="0" fillId="11" borderId="1" xfId="0" applyFill="1" applyBorder="1" applyAlignment="1">
      <alignment horizontal="right"/>
    </xf>
    <xf numFmtId="0" fontId="0" fillId="12" borderId="1" xfId="0" applyFill="1" applyBorder="1" applyAlignment="1">
      <alignment horizontal="right"/>
    </xf>
    <xf numFmtId="0" fontId="0" fillId="12" borderId="1" xfId="0" applyFill="1" applyBorder="1"/>
    <xf numFmtId="0" fontId="0" fillId="7" borderId="2" xfId="0" applyFill="1" applyBorder="1"/>
    <xf numFmtId="0" fontId="0" fillId="7" borderId="3" xfId="0" applyFill="1" applyBorder="1"/>
    <xf numFmtId="0" fontId="0" fillId="7" borderId="4" xfId="0" applyFill="1" applyBorder="1"/>
    <xf numFmtId="0" fontId="0" fillId="7" borderId="5" xfId="0" applyFill="1" applyBorder="1"/>
    <xf numFmtId="0" fontId="0" fillId="7" borderId="0" xfId="0" applyFill="1"/>
    <xf numFmtId="0" fontId="0" fillId="7" borderId="6" xfId="0" applyFill="1" applyBorder="1"/>
    <xf numFmtId="0" fontId="2" fillId="13" borderId="1" xfId="0" applyFont="1" applyFill="1" applyBorder="1" applyAlignment="1">
      <alignment horizontal="right"/>
    </xf>
    <xf numFmtId="0" fontId="3" fillId="7" borderId="5" xfId="0" applyFont="1" applyFill="1" applyBorder="1" applyAlignment="1">
      <alignment horizontal="center"/>
    </xf>
    <xf numFmtId="0" fontId="3" fillId="7" borderId="0" xfId="0" applyFont="1" applyFill="1" applyAlignment="1">
      <alignment horizontal="center"/>
    </xf>
    <xf numFmtId="0" fontId="3" fillId="9" borderId="2" xfId="0" applyFont="1" applyFill="1" applyBorder="1" applyAlignment="1">
      <alignment horizontal="center"/>
    </xf>
    <xf numFmtId="0" fontId="3" fillId="9" borderId="3" xfId="0" applyFont="1" applyFill="1" applyBorder="1" applyAlignment="1">
      <alignment horizontal="center" vertical="top"/>
    </xf>
    <xf numFmtId="0" fontId="4" fillId="9" borderId="3" xfId="0" applyFont="1" applyFill="1" applyBorder="1" applyAlignment="1">
      <alignment horizontal="center" vertical="top"/>
    </xf>
    <xf numFmtId="0" fontId="3" fillId="9" borderId="4" xfId="0" applyFont="1" applyFill="1" applyBorder="1" applyAlignment="1">
      <alignment horizontal="center" vertical="top"/>
    </xf>
    <xf numFmtId="0" fontId="3" fillId="7" borderId="0" xfId="0" applyFont="1" applyFill="1" applyAlignment="1">
      <alignment horizontal="center" vertical="top"/>
    </xf>
    <xf numFmtId="0" fontId="3" fillId="9" borderId="2" xfId="0" applyFont="1" applyFill="1" applyBorder="1" applyAlignment="1">
      <alignment horizontal="center" vertical="top"/>
    </xf>
    <xf numFmtId="0" fontId="3" fillId="9" borderId="4" xfId="0" applyFont="1" applyFill="1" applyBorder="1" applyAlignment="1">
      <alignment horizontal="center"/>
    </xf>
    <xf numFmtId="0" fontId="3" fillId="9" borderId="5" xfId="0" applyFont="1" applyFill="1" applyBorder="1" applyAlignment="1">
      <alignment horizontal="center"/>
    </xf>
    <xf numFmtId="0" fontId="3" fillId="9" borderId="0" xfId="0" applyFont="1" applyFill="1" applyAlignment="1">
      <alignment horizontal="center" vertical="top"/>
    </xf>
    <xf numFmtId="0" fontId="3" fillId="9" borderId="6" xfId="0" applyFont="1" applyFill="1" applyBorder="1" applyAlignment="1">
      <alignment horizontal="center" vertical="top"/>
    </xf>
    <xf numFmtId="0" fontId="3" fillId="9" borderId="5" xfId="0" applyFont="1" applyFill="1" applyBorder="1" applyAlignment="1">
      <alignment horizontal="center" vertical="top"/>
    </xf>
    <xf numFmtId="0" fontId="3" fillId="9" borderId="6" xfId="0" applyFont="1" applyFill="1" applyBorder="1" applyAlignment="1">
      <alignment horizontal="center"/>
    </xf>
    <xf numFmtId="0" fontId="7" fillId="9" borderId="0" xfId="0" applyFont="1" applyFill="1" applyAlignment="1">
      <alignment horizontal="center" vertical="top"/>
    </xf>
    <xf numFmtId="0" fontId="8" fillId="9" borderId="0" xfId="0" applyFont="1" applyFill="1" applyAlignment="1">
      <alignment horizontal="center" vertical="top"/>
    </xf>
    <xf numFmtId="0" fontId="9" fillId="0" borderId="0" xfId="0" applyFont="1" applyAlignment="1">
      <alignment wrapText="1"/>
    </xf>
    <xf numFmtId="0" fontId="3" fillId="9" borderId="7" xfId="0" applyFont="1" applyFill="1" applyBorder="1" applyAlignment="1">
      <alignment horizontal="center"/>
    </xf>
    <xf numFmtId="0" fontId="3" fillId="9" borderId="8" xfId="0" applyFont="1" applyFill="1" applyBorder="1" applyAlignment="1">
      <alignment horizontal="center" vertical="top"/>
    </xf>
    <xf numFmtId="0" fontId="3" fillId="9" borderId="9" xfId="0" applyFont="1" applyFill="1" applyBorder="1" applyAlignment="1">
      <alignment horizontal="center" vertical="top"/>
    </xf>
    <xf numFmtId="0" fontId="3" fillId="9" borderId="7" xfId="0" applyFont="1" applyFill="1" applyBorder="1" applyAlignment="1">
      <alignment horizontal="center" vertical="top"/>
    </xf>
    <xf numFmtId="0" fontId="3" fillId="9" borderId="9" xfId="0" applyFont="1" applyFill="1" applyBorder="1" applyAlignment="1">
      <alignment horizontal="center"/>
    </xf>
    <xf numFmtId="0" fontId="0" fillId="13" borderId="1" xfId="0" applyFill="1" applyBorder="1"/>
    <xf numFmtId="0" fontId="10" fillId="9" borderId="0" xfId="0" applyFont="1" applyFill="1" applyAlignment="1">
      <alignment horizontal="center" vertical="top"/>
    </xf>
    <xf numFmtId="0" fontId="11" fillId="7" borderId="0" xfId="0" applyFont="1" applyFill="1" applyAlignment="1">
      <alignment horizontal="center"/>
    </xf>
    <xf numFmtId="0" fontId="12" fillId="7" borderId="0" xfId="0" applyFont="1" applyFill="1" applyAlignment="1">
      <alignment horizontal="left" vertical="top"/>
    </xf>
    <xf numFmtId="0" fontId="13" fillId="9" borderId="3" xfId="0" applyFont="1" applyFill="1" applyBorder="1" applyAlignment="1">
      <alignment horizontal="center"/>
    </xf>
    <xf numFmtId="0" fontId="15" fillId="7" borderId="0" xfId="0" applyFont="1" applyFill="1" applyAlignment="1">
      <alignment horizontal="center" vertical="top"/>
    </xf>
    <xf numFmtId="0" fontId="0" fillId="7" borderId="0" xfId="0" applyFill="1" applyAlignment="1">
      <alignment vertical="top"/>
    </xf>
    <xf numFmtId="0" fontId="0" fillId="9" borderId="0" xfId="0" applyFill="1"/>
    <xf numFmtId="0" fontId="13" fillId="9" borderId="0" xfId="0" applyFont="1" applyFill="1" applyAlignment="1">
      <alignment horizontal="center"/>
    </xf>
    <xf numFmtId="0" fontId="3" fillId="7" borderId="7" xfId="0" applyFont="1" applyFill="1" applyBorder="1" applyAlignment="1">
      <alignment horizontal="center"/>
    </xf>
    <xf numFmtId="0" fontId="0" fillId="7" borderId="8" xfId="0" applyFill="1" applyBorder="1"/>
    <xf numFmtId="0" fontId="0" fillId="7" borderId="8" xfId="0" applyFill="1" applyBorder="1" applyAlignment="1">
      <alignment vertical="top"/>
    </xf>
    <xf numFmtId="0" fontId="3" fillId="7" borderId="8" xfId="0" applyFont="1" applyFill="1" applyBorder="1" applyAlignment="1">
      <alignment horizontal="center" vertical="top"/>
    </xf>
    <xf numFmtId="0" fontId="3" fillId="7" borderId="8" xfId="0" applyFont="1" applyFill="1" applyBorder="1" applyAlignment="1">
      <alignment horizontal="center"/>
    </xf>
    <xf numFmtId="0" fontId="0" fillId="7" borderId="9" xfId="0" applyFill="1" applyBorder="1"/>
    <xf numFmtId="0" fontId="0" fillId="0" borderId="8" xfId="0" applyBorder="1"/>
    <xf numFmtId="0" fontId="14" fillId="7" borderId="5" xfId="0" applyFont="1" applyFill="1" applyBorder="1" applyAlignment="1">
      <alignment horizontal="left"/>
    </xf>
    <xf numFmtId="0" fontId="14" fillId="7" borderId="0" xfId="0" applyFont="1" applyFill="1" applyAlignment="1">
      <alignment horizontal="left"/>
    </xf>
    <xf numFmtId="0" fontId="14" fillId="7" borderId="6" xfId="0" applyFont="1" applyFill="1" applyBorder="1" applyAlignment="1">
      <alignment horizontal="left"/>
    </xf>
    <xf numFmtId="0" fontId="14" fillId="7" borderId="7" xfId="0" applyFont="1" applyFill="1" applyBorder="1" applyAlignment="1">
      <alignment horizontal="left"/>
    </xf>
    <xf numFmtId="0" fontId="14" fillId="7" borderId="8" xfId="0" applyFont="1" applyFill="1" applyBorder="1" applyAlignment="1">
      <alignment horizontal="left"/>
    </xf>
    <xf numFmtId="0" fontId="14" fillId="7" borderId="9" xfId="0" applyFont="1" applyFill="1" applyBorder="1" applyAlignment="1">
      <alignment horizontal="left"/>
    </xf>
    <xf numFmtId="0" fontId="1" fillId="9" borderId="0" xfId="7" applyFill="1"/>
    <xf numFmtId="0" fontId="16" fillId="15" borderId="10" xfId="0" applyFont="1" applyFill="1" applyBorder="1" applyAlignment="1">
      <alignment vertical="top"/>
    </xf>
    <xf numFmtId="0" fontId="0" fillId="16" borderId="1" xfId="0" applyFill="1" applyBorder="1"/>
    <xf numFmtId="0" fontId="2" fillId="16" borderId="1" xfId="0" applyFont="1" applyFill="1" applyBorder="1" applyAlignment="1">
      <alignment horizontal="left"/>
    </xf>
    <xf numFmtId="0" fontId="2" fillId="16" borderId="1" xfId="0" applyFont="1" applyFill="1" applyBorder="1"/>
    <xf numFmtId="0" fontId="0" fillId="16" borderId="1" xfId="0" applyFill="1" applyBorder="1" applyAlignment="1">
      <alignment horizontal="right"/>
    </xf>
    <xf numFmtId="0" fontId="1" fillId="16" borderId="1" xfId="0" applyFont="1" applyFill="1" applyBorder="1" applyAlignment="1">
      <alignment horizontal="center"/>
    </xf>
    <xf numFmtId="0" fontId="0" fillId="16" borderId="1" xfId="0" applyFill="1" applyBorder="1" applyAlignment="1">
      <alignment horizontal="center"/>
    </xf>
    <xf numFmtId="0" fontId="0" fillId="16" borderId="0" xfId="0" applyFill="1"/>
    <xf numFmtId="0" fontId="1" fillId="16" borderId="10" xfId="0" applyFont="1" applyFill="1" applyBorder="1" applyAlignment="1">
      <alignment horizontal="center"/>
    </xf>
    <xf numFmtId="0" fontId="0" fillId="16" borderId="10" xfId="0" applyFill="1" applyBorder="1" applyAlignment="1">
      <alignment horizontal="center"/>
    </xf>
    <xf numFmtId="0" fontId="0" fillId="16" borderId="10" xfId="0" applyFill="1" applyBorder="1"/>
    <xf numFmtId="0" fontId="1" fillId="9" borderId="12" xfId="0" applyFont="1" applyFill="1" applyBorder="1" applyAlignment="1">
      <alignment horizontal="center"/>
    </xf>
    <xf numFmtId="0" fontId="0" fillId="9" borderId="12" xfId="0" applyFill="1" applyBorder="1" applyAlignment="1">
      <alignment horizontal="center"/>
    </xf>
    <xf numFmtId="0" fontId="1" fillId="9" borderId="10" xfId="0" applyFont="1" applyFill="1" applyBorder="1" applyAlignment="1">
      <alignment horizontal="center"/>
    </xf>
    <xf numFmtId="0" fontId="0" fillId="9" borderId="10" xfId="0" applyFill="1" applyBorder="1" applyAlignment="1">
      <alignment horizontal="center"/>
    </xf>
    <xf numFmtId="0" fontId="0" fillId="9" borderId="10" xfId="0" applyFill="1" applyBorder="1"/>
    <xf numFmtId="0" fontId="0" fillId="9" borderId="12" xfId="0" applyFill="1" applyBorder="1"/>
    <xf numFmtId="0" fontId="0" fillId="9" borderId="13" xfId="0" applyFill="1" applyBorder="1"/>
    <xf numFmtId="0" fontId="1" fillId="9" borderId="13" xfId="0" applyFont="1" applyFill="1" applyBorder="1" applyAlignment="1">
      <alignment horizontal="center"/>
    </xf>
    <xf numFmtId="0" fontId="0" fillId="9" borderId="13" xfId="0" applyFill="1" applyBorder="1" applyAlignment="1">
      <alignment horizontal="center"/>
    </xf>
    <xf numFmtId="0" fontId="0" fillId="0" borderId="13" xfId="0" applyBorder="1"/>
    <xf numFmtId="0" fontId="0" fillId="10" borderId="10" xfId="0" applyFill="1" applyBorder="1" applyAlignment="1">
      <alignment horizontal="right"/>
    </xf>
    <xf numFmtId="0" fontId="0" fillId="10" borderId="10" xfId="0" applyFill="1" applyBorder="1"/>
    <xf numFmtId="0" fontId="0" fillId="16" borderId="12" xfId="0" applyFill="1" applyBorder="1"/>
    <xf numFmtId="0" fontId="1" fillId="16" borderId="14" xfId="0" applyFont="1" applyFill="1" applyBorder="1" applyAlignment="1">
      <alignment horizontal="center"/>
    </xf>
    <xf numFmtId="0" fontId="0" fillId="16" borderId="14" xfId="0" applyFill="1" applyBorder="1" applyAlignment="1">
      <alignment horizontal="center"/>
    </xf>
    <xf numFmtId="0" fontId="0" fillId="16" borderId="14" xfId="0" applyFill="1" applyBorder="1"/>
    <xf numFmtId="0" fontId="0" fillId="19" borderId="13" xfId="0" applyFill="1" applyBorder="1" applyAlignment="1">
      <alignment horizontal="right"/>
    </xf>
    <xf numFmtId="0" fontId="0" fillId="19" borderId="13" xfId="0" applyFill="1" applyBorder="1"/>
    <xf numFmtId="0" fontId="0" fillId="12" borderId="10" xfId="0" applyFill="1" applyBorder="1"/>
    <xf numFmtId="0" fontId="0" fillId="0" borderId="10" xfId="0" applyBorder="1"/>
    <xf numFmtId="0" fontId="1" fillId="0" borderId="10" xfId="0" applyFont="1" applyBorder="1" applyAlignment="1">
      <alignment horizontal="center"/>
    </xf>
    <xf numFmtId="0" fontId="0" fillId="0" borderId="10" xfId="0" applyBorder="1" applyAlignment="1">
      <alignment horizontal="center"/>
    </xf>
    <xf numFmtId="0" fontId="0" fillId="12" borderId="13" xfId="0" applyFill="1" applyBorder="1"/>
    <xf numFmtId="0" fontId="1" fillId="0" borderId="13" xfId="0" applyFont="1" applyBorder="1" applyAlignment="1">
      <alignment horizontal="center"/>
    </xf>
    <xf numFmtId="0" fontId="0" fillId="0" borderId="13" xfId="0" applyBorder="1" applyAlignment="1">
      <alignment horizontal="center"/>
    </xf>
    <xf numFmtId="0" fontId="1" fillId="15" borderId="11" xfId="0" applyFont="1" applyFill="1" applyBorder="1"/>
    <xf numFmtId="0" fontId="0" fillId="15" borderId="12" xfId="0" applyFill="1" applyBorder="1"/>
    <xf numFmtId="0" fontId="0" fillId="18" borderId="10" xfId="0" applyFill="1" applyBorder="1"/>
    <xf numFmtId="0" fontId="0" fillId="18" borderId="2" xfId="0" applyFill="1" applyBorder="1"/>
    <xf numFmtId="0" fontId="0" fillId="17" borderId="15" xfId="0" applyFill="1" applyBorder="1"/>
    <xf numFmtId="0" fontId="1" fillId="17" borderId="15" xfId="0" applyFont="1" applyFill="1" applyBorder="1" applyAlignment="1">
      <alignment horizontal="center"/>
    </xf>
    <xf numFmtId="0" fontId="0" fillId="17" borderId="15" xfId="0" applyFill="1" applyBorder="1" applyAlignment="1">
      <alignment horizontal="center"/>
    </xf>
    <xf numFmtId="0" fontId="0" fillId="11" borderId="12" xfId="0" applyFill="1" applyBorder="1" applyAlignment="1">
      <alignment horizontal="right"/>
    </xf>
    <xf numFmtId="0" fontId="0" fillId="11" borderId="12" xfId="0" applyFill="1" applyBorder="1"/>
    <xf numFmtId="0" fontId="0" fillId="18" borderId="13" xfId="0" applyFill="1" applyBorder="1" applyAlignment="1">
      <alignment horizontal="right"/>
    </xf>
    <xf numFmtId="0" fontId="0" fillId="18" borderId="13" xfId="0" applyFill="1" applyBorder="1"/>
    <xf numFmtId="0" fontId="0" fillId="20" borderId="13" xfId="0" applyFill="1" applyBorder="1"/>
    <xf numFmtId="0" fontId="0" fillId="16" borderId="13" xfId="0" applyFill="1" applyBorder="1"/>
    <xf numFmtId="0" fontId="0" fillId="13" borderId="12" xfId="0" applyFill="1" applyBorder="1"/>
    <xf numFmtId="0" fontId="23" fillId="9" borderId="1" xfId="7" applyFont="1" applyFill="1" applyBorder="1" applyAlignment="1">
      <alignment horizontal="center" vertical="center"/>
    </xf>
    <xf numFmtId="0" fontId="23" fillId="9" borderId="13" xfId="7" applyFont="1" applyFill="1" applyBorder="1" applyAlignment="1">
      <alignment horizontal="center" vertical="center"/>
    </xf>
    <xf numFmtId="0" fontId="23" fillId="9" borderId="1" xfId="0" applyFont="1" applyFill="1" applyBorder="1" applyAlignment="1">
      <alignment horizontal="center" vertical="center"/>
    </xf>
    <xf numFmtId="0" fontId="25" fillId="7" borderId="0" xfId="0" applyFont="1" applyFill="1" applyAlignment="1">
      <alignment horizontal="left" vertical="top"/>
    </xf>
    <xf numFmtId="0" fontId="26" fillId="7" borderId="0" xfId="0" applyFont="1" applyFill="1"/>
    <xf numFmtId="0" fontId="26" fillId="7" borderId="0" xfId="0" applyFont="1" applyFill="1" applyAlignment="1">
      <alignment horizontal="left" vertical="top"/>
    </xf>
    <xf numFmtId="0" fontId="25" fillId="7" borderId="0" xfId="0" applyFont="1" applyFill="1" applyAlignment="1">
      <alignment horizontal="left"/>
    </xf>
    <xf numFmtId="0" fontId="6" fillId="14" borderId="1" xfId="6" applyFont="1" applyFill="1" applyBorder="1" applyAlignment="1">
      <alignment horizontal="center" vertical="center"/>
    </xf>
    <xf numFmtId="0" fontId="27" fillId="7" borderId="3" xfId="0" applyFont="1" applyFill="1" applyBorder="1" applyAlignment="1">
      <alignment horizontal="center" vertical="center"/>
    </xf>
    <xf numFmtId="0" fontId="5" fillId="0" borderId="0" xfId="6" applyAlignment="1"/>
    <xf numFmtId="0" fontId="24" fillId="7" borderId="0" xfId="0" applyFont="1" applyFill="1" applyAlignment="1">
      <alignment horizontal="left" indent="1"/>
    </xf>
    <xf numFmtId="0" fontId="6" fillId="14" borderId="1" xfId="0" applyFont="1" applyFill="1" applyBorder="1" applyAlignment="1">
      <alignment horizontal="center" vertical="center"/>
    </xf>
    <xf numFmtId="0" fontId="6" fillId="14" borderId="10" xfId="6" applyFont="1" applyFill="1" applyBorder="1" applyAlignment="1">
      <alignment horizontal="center" vertical="center"/>
    </xf>
    <xf numFmtId="0" fontId="0" fillId="15" borderId="19" xfId="0" applyFill="1" applyBorder="1" applyAlignment="1">
      <alignment vertical="top" wrapText="1"/>
    </xf>
    <xf numFmtId="0" fontId="0" fillId="15" borderId="11" xfId="0" applyFill="1" applyBorder="1" applyAlignment="1">
      <alignment vertical="top" wrapText="1"/>
    </xf>
    <xf numFmtId="0" fontId="0" fillId="15" borderId="20" xfId="0" applyFill="1" applyBorder="1" applyAlignment="1">
      <alignment vertical="top" wrapText="1"/>
    </xf>
    <xf numFmtId="0" fontId="0" fillId="15" borderId="21" xfId="0" applyFill="1" applyBorder="1" applyAlignment="1">
      <alignment horizontal="left" vertical="top" wrapText="1"/>
    </xf>
    <xf numFmtId="0" fontId="0" fillId="15" borderId="0" xfId="0" applyFill="1" applyAlignment="1">
      <alignment horizontal="left" vertical="top" wrapText="1"/>
    </xf>
    <xf numFmtId="0" fontId="0" fillId="15" borderId="22" xfId="0" applyFill="1" applyBorder="1" applyAlignment="1">
      <alignment horizontal="left" vertical="top" wrapText="1"/>
    </xf>
    <xf numFmtId="0" fontId="0" fillId="15" borderId="23" xfId="0" applyFill="1" applyBorder="1" applyAlignment="1">
      <alignment horizontal="left" vertical="top" wrapText="1"/>
    </xf>
    <xf numFmtId="0" fontId="0" fillId="15" borderId="24" xfId="0" applyFill="1" applyBorder="1" applyAlignment="1">
      <alignment horizontal="left" vertical="top" wrapText="1"/>
    </xf>
    <xf numFmtId="0" fontId="0" fillId="15" borderId="25" xfId="0" applyFill="1" applyBorder="1" applyAlignment="1">
      <alignment horizontal="left" vertical="top" wrapText="1"/>
    </xf>
    <xf numFmtId="0" fontId="2" fillId="21" borderId="21" xfId="0" applyFont="1" applyFill="1" applyBorder="1" applyAlignment="1">
      <alignment horizontal="left" vertical="top"/>
    </xf>
    <xf numFmtId="0" fontId="0" fillId="21" borderId="0" xfId="0" applyFill="1" applyAlignment="1">
      <alignment horizontal="left" vertical="top"/>
    </xf>
    <xf numFmtId="0" fontId="0" fillId="21" borderId="22" xfId="0" applyFill="1" applyBorder="1" applyAlignment="1">
      <alignment horizontal="left" vertical="top"/>
    </xf>
    <xf numFmtId="0" fontId="2" fillId="15" borderId="19" xfId="0" applyFont="1" applyFill="1" applyBorder="1" applyAlignment="1">
      <alignment vertical="top" wrapText="1"/>
    </xf>
    <xf numFmtId="0" fontId="0" fillId="15" borderId="19" xfId="0" applyFill="1" applyBorder="1" applyAlignment="1">
      <alignment vertical="top"/>
    </xf>
    <xf numFmtId="0" fontId="0" fillId="15" borderId="11" xfId="0" applyFill="1" applyBorder="1" applyAlignment="1">
      <alignment vertical="top"/>
    </xf>
    <xf numFmtId="0" fontId="0" fillId="15" borderId="20" xfId="0" applyFill="1" applyBorder="1" applyAlignment="1">
      <alignment vertical="top"/>
    </xf>
    <xf numFmtId="0" fontId="0" fillId="15" borderId="12" xfId="0" applyFill="1" applyBorder="1" applyAlignment="1">
      <alignment vertical="top" wrapText="1"/>
    </xf>
    <xf numFmtId="0" fontId="16" fillId="15" borderId="16" xfId="0" applyFont="1" applyFill="1" applyBorder="1" applyAlignment="1">
      <alignment vertical="top"/>
    </xf>
    <xf numFmtId="0" fontId="16" fillId="15" borderId="17" xfId="0" applyFont="1" applyFill="1" applyBorder="1" applyAlignment="1">
      <alignment vertical="top"/>
    </xf>
    <xf numFmtId="0" fontId="16" fillId="15" borderId="18" xfId="0" applyFont="1" applyFill="1" applyBorder="1" applyAlignment="1">
      <alignment vertical="top"/>
    </xf>
    <xf numFmtId="0" fontId="18" fillId="15" borderId="11" xfId="0" applyFont="1" applyFill="1" applyBorder="1" applyAlignment="1">
      <alignment vertical="top" wrapText="1"/>
    </xf>
    <xf numFmtId="0" fontId="1" fillId="15" borderId="11" xfId="0" applyFont="1" applyFill="1" applyBorder="1" applyAlignment="1">
      <alignment vertical="top"/>
    </xf>
    <xf numFmtId="0" fontId="16" fillId="15" borderId="10" xfId="0" applyFont="1" applyFill="1" applyBorder="1" applyAlignment="1">
      <alignment vertical="top"/>
    </xf>
    <xf numFmtId="0" fontId="0" fillId="0" borderId="0" xfId="0" applyAlignment="1">
      <alignment vertical="top"/>
    </xf>
    <xf numFmtId="0" fontId="0" fillId="15" borderId="11" xfId="0" applyFill="1" applyBorder="1" applyAlignment="1"/>
    <xf numFmtId="0" fontId="0" fillId="15" borderId="19" xfId="0" applyFill="1" applyBorder="1" applyAlignment="1"/>
    <xf numFmtId="0" fontId="0" fillId="15" borderId="20" xfId="0" applyFill="1" applyBorder="1" applyAlignment="1"/>
    <xf numFmtId="0" fontId="1" fillId="15" borderId="19" xfId="0" applyFont="1" applyFill="1" applyBorder="1" applyAlignment="1"/>
    <xf numFmtId="0" fontId="1" fillId="15" borderId="11" xfId="0" applyFont="1" applyFill="1" applyBorder="1" applyAlignment="1"/>
    <xf numFmtId="0" fontId="1" fillId="15" borderId="20" xfId="0" applyFont="1" applyFill="1" applyBorder="1" applyAlignment="1"/>
  </cellXfs>
  <cellStyles count="8">
    <cellStyle name="Accent 3" xfId="7" xr:uid="{00000000-0005-0000-0000-00000C000000}"/>
    <cellStyle name="GREY" xfId="3" xr:uid="{00000000-0005-0000-0000-000008000000}"/>
    <cellStyle name="Heading 1" xfId="6" xr:uid="{00000000-0005-0000-0000-00000B000000}"/>
    <cellStyle name="Normal" xfId="0" builtinId="0"/>
    <cellStyle name="soft red" xfId="2" xr:uid="{00000000-0005-0000-0000-000007000000}"/>
    <cellStyle name="Untitled1" xfId="1" xr:uid="{00000000-0005-0000-0000-000006000000}"/>
    <cellStyle name="Untitled2" xfId="5" xr:uid="{00000000-0005-0000-0000-00000A000000}"/>
    <cellStyle name="YELLORANGE" xfId="4" xr:uid="{00000000-0005-0000-0000-000009000000}"/>
  </cellStyles>
  <dxfs count="2">
    <dxf>
      <fill>
        <patternFill>
          <bgColor rgb="FF999999"/>
        </patternFill>
      </fill>
    </dxf>
    <dxf>
      <fill>
        <patternFill>
          <bgColor rgb="FFCB4B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D7"/>
      <rgbColor rgb="FFEEEEEE"/>
      <rgbColor rgb="FF660066"/>
      <rgbColor rgb="FFFF6D6D"/>
      <rgbColor rgb="FF0066CC"/>
      <rgbColor rgb="FFD3E1FF"/>
      <rgbColor rgb="FF000080"/>
      <rgbColor rgb="FFFF00FF"/>
      <rgbColor rgb="FFFFFF00"/>
      <rgbColor rgb="FF00FFFF"/>
      <rgbColor rgb="FF800080"/>
      <rgbColor rgb="FF800000"/>
      <rgbColor rgb="FF008080"/>
      <rgbColor rgb="FF0000FF"/>
      <rgbColor rgb="FF00CCFF"/>
      <rgbColor rgb="FFE2E2E2"/>
      <rgbColor rgb="FFDEFFD2"/>
      <rgbColor rgb="FFFFFF99"/>
      <rgbColor rgb="FF99CCFF"/>
      <rgbColor rgb="FFFF99CC"/>
      <rgbColor rgb="FFCC99FF"/>
      <rgbColor rgb="FFDDDDDD"/>
      <rgbColor rgb="FF3366FF"/>
      <rgbColor rgb="FF33CCCC"/>
      <rgbColor rgb="FF99CC00"/>
      <rgbColor rgb="FFFFCC00"/>
      <rgbColor rgb="FFFF972F"/>
      <rgbColor rgb="FFFF6600"/>
      <rgbColor rgb="FF666699"/>
      <rgbColor rgb="FF999999"/>
      <rgbColor rgb="FF0B503C"/>
      <rgbColor rgb="FF339966"/>
      <rgbColor rgb="FF003300"/>
      <rgbColor rgb="FF333300"/>
      <rgbColor rgb="FFCB4B00"/>
      <rgbColor rgb="FF993366"/>
      <rgbColor rgb="FF333399"/>
      <rgbColor rgb="FF333333"/>
      <rgbColor rgb="00003366"/>
      <rgbColor rgb="00339966"/>
      <rgbColor rgb="00003300"/>
      <rgbColor rgb="00333300"/>
      <rgbColor rgb="00993300"/>
      <rgbColor rgb="00993366"/>
      <rgbColor rgb="00333399"/>
      <rgbColor rgb="00333333"/>
    </indexedColors>
    <mruColors>
      <color rgb="FFCC9595"/>
      <color rgb="FFCCCCCC"/>
      <color rgb="FFEEEEEE"/>
      <color rgb="FFD3E1FF"/>
      <color rgb="FFDEFF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
  <sheetViews>
    <sheetView zoomScale="86" zoomScaleNormal="86" workbookViewId="0">
      <selection activeCell="H28" sqref="H28"/>
    </sheetView>
  </sheetViews>
  <sheetFormatPr defaultColWidth="11.5703125" defaultRowHeight="12.75"/>
  <cols>
    <col min="1" max="1" width="4" style="1" customWidth="1"/>
    <col min="2" max="2" width="20.140625" customWidth="1"/>
    <col min="4" max="4" width="5.140625" customWidth="1"/>
    <col min="5" max="5" width="5.28515625" customWidth="1"/>
    <col min="6" max="6" width="9.42578125" customWidth="1"/>
    <col min="7" max="7" width="13" customWidth="1"/>
    <col min="8" max="8" width="6.42578125" customWidth="1"/>
    <col min="9" max="9" width="19.7109375" customWidth="1"/>
    <col min="10" max="10" width="16.28515625" customWidth="1"/>
    <col min="11" max="11" width="7.7109375" customWidth="1"/>
    <col min="12" max="12" width="15.42578125" customWidth="1"/>
  </cols>
  <sheetData>
    <row r="1" spans="1:6">
      <c r="A1" s="2" t="s">
        <v>0</v>
      </c>
      <c r="B1" s="3" t="s">
        <v>1</v>
      </c>
      <c r="C1" s="4"/>
      <c r="D1" s="5" t="s">
        <v>2</v>
      </c>
      <c r="E1" s="5" t="s">
        <v>3</v>
      </c>
      <c r="F1" s="5" t="s">
        <v>4</v>
      </c>
    </row>
    <row r="3" spans="1:6" hidden="1">
      <c r="A3" s="74"/>
      <c r="B3" s="71" t="s">
        <v>5</v>
      </c>
      <c r="C3" s="71"/>
      <c r="D3" s="75"/>
      <c r="E3" s="76"/>
      <c r="F3" s="71"/>
    </row>
    <row r="4" spans="1:6">
      <c r="A4" s="7">
        <v>50</v>
      </c>
      <c r="B4" s="8" t="s">
        <v>6</v>
      </c>
      <c r="C4" s="9" t="s">
        <v>7</v>
      </c>
      <c r="D4" s="10" t="s">
        <v>8</v>
      </c>
      <c r="E4" s="11"/>
      <c r="F4" s="11"/>
    </row>
    <row r="5" spans="1:6">
      <c r="A5" s="7">
        <v>33</v>
      </c>
      <c r="B5" s="8" t="s">
        <v>9</v>
      </c>
      <c r="C5" s="9" t="s">
        <v>10</v>
      </c>
      <c r="D5" s="10" t="s">
        <v>8</v>
      </c>
      <c r="E5" s="11"/>
      <c r="F5" s="11"/>
    </row>
    <row r="6" spans="1:6">
      <c r="A6" s="7"/>
      <c r="B6" s="8" t="str">
        <f>UPPER(L5)</f>
        <v/>
      </c>
      <c r="C6" s="9"/>
      <c r="D6" s="10" t="s">
        <v>8</v>
      </c>
      <c r="E6" s="11"/>
      <c r="F6" s="11"/>
    </row>
    <row r="7" spans="1:6">
      <c r="A7" s="7"/>
      <c r="B7" s="8"/>
      <c r="C7" s="4"/>
      <c r="D7" s="5" t="s">
        <v>8</v>
      </c>
      <c r="E7" s="6"/>
      <c r="F7" s="4"/>
    </row>
    <row r="8" spans="1:6">
      <c r="A8" s="7"/>
      <c r="B8" s="8"/>
      <c r="C8" s="4"/>
      <c r="D8" s="5"/>
      <c r="E8" s="6"/>
      <c r="F8" s="4"/>
    </row>
    <row r="9" spans="1:6" hidden="1">
      <c r="A9" s="74"/>
      <c r="B9" s="71" t="s">
        <v>5</v>
      </c>
      <c r="C9" s="71"/>
      <c r="D9" s="78"/>
      <c r="E9" s="79"/>
      <c r="F9" s="80"/>
    </row>
    <row r="10" spans="1:6">
      <c r="A10" s="12">
        <v>7</v>
      </c>
      <c r="B10" s="13" t="s">
        <v>11</v>
      </c>
      <c r="C10" s="9" t="s">
        <v>12</v>
      </c>
      <c r="D10" s="10" t="s">
        <v>13</v>
      </c>
      <c r="E10" s="11"/>
      <c r="F10" s="11"/>
    </row>
    <row r="11" spans="1:6">
      <c r="A11" s="12">
        <v>26</v>
      </c>
      <c r="B11" s="13" t="s">
        <v>14</v>
      </c>
      <c r="C11" s="9" t="s">
        <v>15</v>
      </c>
      <c r="D11" s="10" t="s">
        <v>13</v>
      </c>
      <c r="E11" s="11"/>
      <c r="F11" s="11"/>
    </row>
    <row r="12" spans="1:6">
      <c r="A12" s="12">
        <v>32</v>
      </c>
      <c r="B12" s="13" t="s">
        <v>16</v>
      </c>
      <c r="C12" s="9" t="s">
        <v>17</v>
      </c>
      <c r="D12" s="10" t="s">
        <v>13</v>
      </c>
      <c r="E12" s="11"/>
      <c r="F12" s="11"/>
    </row>
    <row r="13" spans="1:6">
      <c r="A13" s="12">
        <v>44</v>
      </c>
      <c r="B13" s="13" t="s">
        <v>18</v>
      </c>
      <c r="C13" s="9" t="s">
        <v>19</v>
      </c>
      <c r="D13" s="10" t="s">
        <v>13</v>
      </c>
      <c r="E13" s="11"/>
      <c r="F13" s="11"/>
    </row>
    <row r="14" spans="1:6">
      <c r="A14" s="12">
        <v>52</v>
      </c>
      <c r="B14" s="13" t="s">
        <v>20</v>
      </c>
      <c r="C14" s="9" t="s">
        <v>21</v>
      </c>
      <c r="D14" s="10" t="s">
        <v>13</v>
      </c>
      <c r="E14" s="11"/>
      <c r="F14" s="11"/>
    </row>
    <row r="15" spans="1:6">
      <c r="A15" s="12">
        <v>72</v>
      </c>
      <c r="B15" s="13" t="s">
        <v>22</v>
      </c>
      <c r="C15" s="9" t="s">
        <v>23</v>
      </c>
      <c r="D15" s="10" t="s">
        <v>13</v>
      </c>
      <c r="E15" s="11"/>
      <c r="F15" s="11"/>
    </row>
    <row r="16" spans="1:6">
      <c r="A16" s="12">
        <v>73</v>
      </c>
      <c r="B16" s="13" t="s">
        <v>24</v>
      </c>
      <c r="C16" s="9" t="s">
        <v>25</v>
      </c>
      <c r="D16" s="10" t="s">
        <v>13</v>
      </c>
      <c r="E16" s="11"/>
      <c r="F16" s="11"/>
    </row>
    <row r="17" spans="1:8">
      <c r="A17" s="12">
        <v>75</v>
      </c>
      <c r="B17" s="13" t="s">
        <v>26</v>
      </c>
      <c r="C17" s="9" t="s">
        <v>27</v>
      </c>
      <c r="D17" s="10" t="s">
        <v>13</v>
      </c>
      <c r="E17" s="11"/>
      <c r="F17" s="11"/>
    </row>
    <row r="18" spans="1:8">
      <c r="A18" s="12">
        <v>65</v>
      </c>
      <c r="B18" s="13" t="s">
        <v>28</v>
      </c>
      <c r="C18" s="9" t="s">
        <v>29</v>
      </c>
      <c r="D18" s="10" t="s">
        <v>13</v>
      </c>
      <c r="E18" s="11"/>
      <c r="F18" s="11"/>
    </row>
    <row r="19" spans="1:8">
      <c r="A19" s="91"/>
      <c r="B19" s="92"/>
      <c r="C19" s="85"/>
      <c r="D19" s="83" t="s">
        <v>13</v>
      </c>
      <c r="E19" s="84"/>
      <c r="F19" s="85"/>
    </row>
    <row r="20" spans="1:8">
      <c r="A20" s="97"/>
      <c r="B20" s="98"/>
      <c r="C20" s="87"/>
      <c r="D20" s="88"/>
      <c r="E20" s="89"/>
      <c r="F20" s="87"/>
    </row>
    <row r="21" spans="1:8">
      <c r="A21" s="97"/>
      <c r="B21" s="98"/>
      <c r="C21" s="90"/>
      <c r="D21" s="90"/>
      <c r="E21" s="90"/>
      <c r="F21" s="90"/>
    </row>
    <row r="22" spans="1:8" hidden="1">
      <c r="A22" s="93"/>
      <c r="B22" s="93" t="s">
        <v>5</v>
      </c>
      <c r="C22" s="77"/>
      <c r="D22" s="94"/>
      <c r="E22" s="95"/>
      <c r="F22" s="96"/>
    </row>
    <row r="23" spans="1:8">
      <c r="A23" s="108"/>
      <c r="B23" s="109"/>
      <c r="C23" s="110"/>
      <c r="D23" s="111"/>
      <c r="E23" s="112"/>
      <c r="F23" s="110"/>
    </row>
    <row r="24" spans="1:8">
      <c r="A24" s="115"/>
      <c r="B24" s="116"/>
      <c r="C24" s="90"/>
      <c r="D24" s="90"/>
      <c r="E24" s="90"/>
      <c r="F24" s="90"/>
      <c r="H24" t="s">
        <v>30</v>
      </c>
    </row>
    <row r="25" spans="1:8">
      <c r="A25" s="115"/>
      <c r="B25" s="116"/>
      <c r="C25" s="90"/>
      <c r="D25" s="90"/>
      <c r="E25" s="90"/>
      <c r="F25" s="90"/>
    </row>
    <row r="26" spans="1:8">
      <c r="A26" s="115"/>
      <c r="B26" s="116"/>
      <c r="C26" s="90"/>
      <c r="D26" s="90"/>
      <c r="E26" s="90"/>
      <c r="F26" s="90"/>
    </row>
    <row r="27" spans="1:8">
      <c r="A27" s="113">
        <v>29</v>
      </c>
      <c r="B27" s="114" t="s">
        <v>31</v>
      </c>
      <c r="C27" s="86" t="s">
        <v>32</v>
      </c>
      <c r="D27" s="81" t="s">
        <v>33</v>
      </c>
      <c r="E27" s="82" t="s">
        <v>34</v>
      </c>
      <c r="F27" s="82" t="s">
        <v>35</v>
      </c>
    </row>
    <row r="28" spans="1:8">
      <c r="A28" s="15">
        <v>13</v>
      </c>
      <c r="B28" s="14" t="s">
        <v>36</v>
      </c>
      <c r="C28" s="9" t="s">
        <v>15</v>
      </c>
      <c r="D28" s="10" t="s">
        <v>33</v>
      </c>
      <c r="E28" s="11" t="s">
        <v>34</v>
      </c>
      <c r="F28" s="11"/>
    </row>
    <row r="29" spans="1:8">
      <c r="A29" s="15">
        <v>59</v>
      </c>
      <c r="B29" s="14" t="s">
        <v>37</v>
      </c>
      <c r="C29" s="9" t="s">
        <v>38</v>
      </c>
      <c r="D29" s="10" t="s">
        <v>33</v>
      </c>
      <c r="E29" s="11" t="s">
        <v>34</v>
      </c>
      <c r="F29" s="11"/>
    </row>
    <row r="30" spans="1:8">
      <c r="A30" s="15">
        <v>20</v>
      </c>
      <c r="B30" s="14" t="s">
        <v>39</v>
      </c>
      <c r="C30" s="9" t="s">
        <v>40</v>
      </c>
      <c r="D30" s="10" t="s">
        <v>33</v>
      </c>
      <c r="E30" s="11" t="s">
        <v>34</v>
      </c>
      <c r="F30" s="11"/>
    </row>
    <row r="31" spans="1:8">
      <c r="A31" s="15">
        <v>96</v>
      </c>
      <c r="B31" s="14" t="s">
        <v>41</v>
      </c>
      <c r="C31" s="9" t="s">
        <v>42</v>
      </c>
      <c r="D31" s="10" t="s">
        <v>33</v>
      </c>
      <c r="E31" s="11" t="s">
        <v>34</v>
      </c>
      <c r="F31" s="11" t="s">
        <v>35</v>
      </c>
    </row>
    <row r="32" spans="1:8">
      <c r="A32" s="15">
        <v>28</v>
      </c>
      <c r="B32" s="14" t="s">
        <v>43</v>
      </c>
      <c r="C32" s="9" t="s">
        <v>44</v>
      </c>
      <c r="D32" s="10" t="s">
        <v>33</v>
      </c>
      <c r="E32" s="11" t="s">
        <v>34</v>
      </c>
      <c r="F32" s="11" t="s">
        <v>45</v>
      </c>
    </row>
    <row r="33" spans="1:6">
      <c r="A33" s="15">
        <v>71</v>
      </c>
      <c r="B33" s="14" t="s">
        <v>46</v>
      </c>
      <c r="C33" s="9" t="s">
        <v>47</v>
      </c>
      <c r="D33" s="10" t="s">
        <v>33</v>
      </c>
      <c r="E33" s="11" t="s">
        <v>34</v>
      </c>
      <c r="F33" s="11" t="s">
        <v>35</v>
      </c>
    </row>
    <row r="34" spans="1:6">
      <c r="A34" s="15">
        <v>15</v>
      </c>
      <c r="B34" s="14" t="s">
        <v>48</v>
      </c>
      <c r="C34" s="9" t="s">
        <v>49</v>
      </c>
      <c r="D34" s="10" t="s">
        <v>33</v>
      </c>
      <c r="E34" s="11" t="s">
        <v>34</v>
      </c>
      <c r="F34" s="11" t="s">
        <v>50</v>
      </c>
    </row>
    <row r="35" spans="1:6">
      <c r="A35" s="16">
        <v>11</v>
      </c>
      <c r="B35" s="17" t="s">
        <v>51</v>
      </c>
      <c r="C35" s="9" t="s">
        <v>52</v>
      </c>
      <c r="D35" s="10" t="s">
        <v>33</v>
      </c>
      <c r="E35" s="11"/>
      <c r="F35" s="11" t="s">
        <v>50</v>
      </c>
    </row>
    <row r="36" spans="1:6">
      <c r="A36" s="16">
        <v>16</v>
      </c>
      <c r="B36" s="17" t="s">
        <v>53</v>
      </c>
      <c r="C36" s="9" t="s">
        <v>54</v>
      </c>
      <c r="D36" s="10" t="s">
        <v>33</v>
      </c>
      <c r="E36" s="11"/>
      <c r="F36" s="11" t="s">
        <v>55</v>
      </c>
    </row>
    <row r="37" spans="1:6">
      <c r="A37" s="16">
        <v>22</v>
      </c>
      <c r="B37" s="17" t="s">
        <v>56</v>
      </c>
      <c r="C37" s="9" t="s">
        <v>57</v>
      </c>
      <c r="D37" s="10" t="s">
        <v>33</v>
      </c>
      <c r="E37" s="11"/>
      <c r="F37" s="11" t="s">
        <v>35</v>
      </c>
    </row>
    <row r="38" spans="1:6">
      <c r="A38" s="16">
        <v>98</v>
      </c>
      <c r="B38" s="17" t="s">
        <v>58</v>
      </c>
      <c r="C38" s="9" t="s">
        <v>59</v>
      </c>
      <c r="D38" s="10" t="s">
        <v>33</v>
      </c>
      <c r="E38" s="11"/>
      <c r="F38" s="11" t="s">
        <v>55</v>
      </c>
    </row>
    <row r="39" spans="1:6">
      <c r="A39" s="16">
        <v>14</v>
      </c>
      <c r="B39" s="17" t="s">
        <v>60</v>
      </c>
      <c r="C39" s="9" t="s">
        <v>61</v>
      </c>
      <c r="D39" s="10" t="s">
        <v>33</v>
      </c>
      <c r="E39" s="11"/>
      <c r="F39" s="11" t="s">
        <v>35</v>
      </c>
    </row>
    <row r="40" spans="1:6">
      <c r="A40" s="16">
        <v>34</v>
      </c>
      <c r="B40" s="17" t="s">
        <v>62</v>
      </c>
      <c r="C40" s="9" t="s">
        <v>63</v>
      </c>
      <c r="D40" s="10" t="s">
        <v>33</v>
      </c>
      <c r="E40" s="11"/>
      <c r="F40" s="11" t="s">
        <v>35</v>
      </c>
    </row>
    <row r="41" spans="1:6">
      <c r="A41" s="16">
        <v>92</v>
      </c>
      <c r="B41" s="17" t="s">
        <v>64</v>
      </c>
      <c r="C41" s="9" t="s">
        <v>65</v>
      </c>
      <c r="D41" s="10" t="s">
        <v>33</v>
      </c>
      <c r="E41" s="11"/>
      <c r="F41" s="11" t="s">
        <v>35</v>
      </c>
    </row>
    <row r="42" spans="1:6">
      <c r="A42" s="16"/>
      <c r="B42" s="17"/>
      <c r="C42" s="9"/>
      <c r="D42" s="10" t="s">
        <v>33</v>
      </c>
      <c r="E42" s="11"/>
      <c r="F42" s="9"/>
    </row>
    <row r="43" spans="1:6">
      <c r="A43" s="16"/>
      <c r="B43" s="17"/>
      <c r="C43" s="9"/>
      <c r="D43" s="10" t="s">
        <v>33</v>
      </c>
      <c r="E43" s="11"/>
      <c r="F43" s="9"/>
    </row>
    <row r="44" spans="1:6">
      <c r="A44" s="17"/>
      <c r="B44" s="17"/>
      <c r="C44" s="4"/>
      <c r="D44" s="5" t="s">
        <v>33</v>
      </c>
      <c r="E44" s="6"/>
      <c r="F44" s="4"/>
    </row>
    <row r="45" spans="1:6">
      <c r="A45" s="99"/>
      <c r="B45" s="99"/>
      <c r="C45" s="100"/>
      <c r="D45" s="101" t="s">
        <v>33</v>
      </c>
      <c r="E45" s="102"/>
      <c r="F45" s="100"/>
    </row>
    <row r="46" spans="1:6">
      <c r="A46" s="103"/>
      <c r="B46" s="103"/>
      <c r="C46" s="90"/>
      <c r="D46" s="104"/>
      <c r="E46" s="105"/>
      <c r="F46" s="90"/>
    </row>
    <row r="52" spans="1:11">
      <c r="K52" s="1"/>
    </row>
    <row r="53" spans="1:11">
      <c r="K53" s="1"/>
    </row>
    <row r="54" spans="1:11">
      <c r="K54" s="1"/>
    </row>
    <row r="55" spans="1:11">
      <c r="K55" s="1"/>
    </row>
    <row r="56" spans="1:11">
      <c r="K56" s="1"/>
    </row>
    <row r="57" spans="1:11">
      <c r="A57"/>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A92"/>
  <sheetViews>
    <sheetView tabSelected="1" zoomScale="86" zoomScaleNormal="86" workbookViewId="0">
      <selection activeCell="F71" activeCellId="2" sqref="F2:N4 F48:N50 F71:N73"/>
    </sheetView>
  </sheetViews>
  <sheetFormatPr defaultColWidth="11.5703125" defaultRowHeight="13.7"/>
  <cols>
    <col min="1" max="1" width="0.5703125" customWidth="1"/>
    <col min="2" max="2" width="1.28515625" customWidth="1"/>
    <col min="3" max="3" width="2.5703125" customWidth="1"/>
    <col min="4" max="8" width="15.5703125" customWidth="1"/>
    <col min="9" max="9" width="2.5703125" customWidth="1"/>
    <col min="10" max="10" width="1.28515625" customWidth="1"/>
    <col min="11" max="11" width="2.5703125" customWidth="1"/>
    <col min="12" max="16" width="15.5703125" customWidth="1"/>
    <col min="17" max="17" width="2.5703125" customWidth="1"/>
    <col min="18" max="18" width="1.28515625" customWidth="1"/>
    <col min="24" max="24" width="5.5703125" hidden="1" customWidth="1"/>
    <col min="25" max="25" width="17.5703125" hidden="1" customWidth="1"/>
    <col min="26" max="26" width="6.140625" hidden="1" customWidth="1"/>
    <col min="27" max="27" width="37.85546875" hidden="1" customWidth="1"/>
  </cols>
  <sheetData>
    <row r="2" spans="2:27" ht="13.7" customHeight="1">
      <c r="B2" s="18"/>
      <c r="C2" s="19"/>
      <c r="D2" s="19"/>
      <c r="E2" s="19"/>
      <c r="F2" s="128" t="s">
        <v>66</v>
      </c>
      <c r="G2" s="128"/>
      <c r="H2" s="128"/>
      <c r="I2" s="128"/>
      <c r="J2" s="128"/>
      <c r="K2" s="128"/>
      <c r="L2" s="128"/>
      <c r="M2" s="128"/>
      <c r="N2" s="128"/>
      <c r="O2" s="19"/>
      <c r="P2" s="19"/>
      <c r="Q2" s="19"/>
      <c r="R2" s="20"/>
    </row>
    <row r="3" spans="2:27" ht="13.7" customHeight="1">
      <c r="B3" s="21"/>
      <c r="C3" s="22"/>
      <c r="D3" s="22"/>
      <c r="E3" s="22"/>
      <c r="F3" s="128"/>
      <c r="G3" s="128"/>
      <c r="H3" s="128"/>
      <c r="I3" s="128"/>
      <c r="J3" s="128"/>
      <c r="K3" s="128"/>
      <c r="L3" s="128"/>
      <c r="M3" s="128"/>
      <c r="N3" s="128"/>
      <c r="O3" s="22"/>
      <c r="P3" s="22"/>
      <c r="Q3" s="22"/>
      <c r="R3" s="23"/>
      <c r="X3" s="24">
        <f ca="1">D6</f>
        <v>11</v>
      </c>
      <c r="Y3" s="72" t="str">
        <f ca="1">IF(X3 &lt;&gt; "", INDEX(SQUAD!$B$3:$B$43, MATCH(X3, SQUAD!$A$3:$A$43, 0)), "")</f>
        <v>NYGÅRD</v>
      </c>
      <c r="Z3" s="73" t="str" cm="1">
        <f t="array" aca="1" ref="Z3" ca="1">IF(INDIRECT("SQUAD!A" &amp; ROW(B3)) = 0, "", IF(ISERROR(MATCH(INDIRECT("SQUAD!A" &amp; ROW(B3)), $X$3:$X$25, 0)), INDIRECT("SQUAD!A" &amp; ROW(B3)), ""))</f>
        <v/>
      </c>
      <c r="AA3" s="73" t="str">
        <f ca="1">IF(Z3 &lt;&gt; "", INDEX(SQUAD!$B$3:$B$46, MATCH(Z3, SQUAD!$A$3:$A$46, 0)), "")</f>
        <v/>
      </c>
    </row>
    <row r="4" spans="2:27" ht="13.7" customHeight="1">
      <c r="B4" s="25"/>
      <c r="C4" s="26"/>
      <c r="D4" s="26"/>
      <c r="E4" s="26"/>
      <c r="F4" s="128"/>
      <c r="G4" s="128"/>
      <c r="H4" s="128"/>
      <c r="I4" s="128"/>
      <c r="J4" s="128"/>
      <c r="K4" s="128"/>
      <c r="L4" s="128"/>
      <c r="M4" s="128"/>
      <c r="N4" s="128"/>
      <c r="O4" s="26"/>
      <c r="P4" s="26"/>
      <c r="Q4" s="26"/>
      <c r="R4" s="23"/>
      <c r="X4" s="24">
        <f ca="1">F7</f>
        <v>96</v>
      </c>
      <c r="Y4" s="72" t="str">
        <f ca="1">IF(X4 &lt;&gt; "", INDEX(SQUAD!$B$3:$B$43, MATCH(X4, SQUAD!$A$3:$A$43, 0)), "")</f>
        <v>TOMÁŠEK</v>
      </c>
      <c r="Z4" s="73" t="str" cm="1">
        <f t="array" aca="1" ref="Z4" ca="1">IF(INDIRECT("SQUAD!A" &amp; ROW(B4)) = 0, "", IF(ISERROR(MATCH(INDIRECT("SQUAD!A" &amp; ROW(B4)), $X$3:$X$25, 0)), INDIRECT("SQUAD!A" &amp; ROW(B4)), ""))</f>
        <v/>
      </c>
      <c r="AA4" s="73" t="str">
        <f ca="1">IF(Z4 &lt;&gt; "", INDEX(SQUAD!$B$3:$B$46, MATCH(Z4, SQUAD!$A$3:$A$46, 0)), "")</f>
        <v/>
      </c>
    </row>
    <row r="5" spans="2:27" ht="13.7" customHeight="1">
      <c r="B5" s="25"/>
      <c r="C5" s="27"/>
      <c r="D5" s="28"/>
      <c r="E5" s="28"/>
      <c r="F5" s="29" t="s">
        <v>67</v>
      </c>
      <c r="G5" s="28"/>
      <c r="H5" s="28"/>
      <c r="I5" s="30"/>
      <c r="J5" s="31"/>
      <c r="K5" s="32"/>
      <c r="L5" s="28"/>
      <c r="M5" s="28"/>
      <c r="N5" s="29" t="s">
        <v>68</v>
      </c>
      <c r="O5" s="28"/>
      <c r="P5" s="28"/>
      <c r="Q5" s="33"/>
      <c r="R5" s="23"/>
      <c r="X5" s="24">
        <f ca="1">H6</f>
        <v>22</v>
      </c>
      <c r="Y5" s="72" t="str">
        <f ca="1">IF(X5 &lt;&gt; "", INDEX(SQUAD!$B$3:$B$43, MATCH(X5, SQUAD!$A$3:$A$43, 0)), "")</f>
        <v>ÅSLUND</v>
      </c>
      <c r="Z5" s="73" t="str" cm="1">
        <f t="array" aca="1" ref="Z5" ca="1">IF(INDIRECT("SQUAD!A" &amp; ROW(B5)) = 0, "", IF(ISERROR(MATCH(INDIRECT("SQUAD!A" &amp; ROW(B5)), $X$3:$X$25, 0)), INDIRECT("SQUAD!A" &amp; ROW(B5)), ""))</f>
        <v/>
      </c>
      <c r="AA5" s="73" t="str">
        <f ca="1">IF(Z5 &lt;&gt; "", INDEX(SQUAD!$B$3:$B$46, MATCH(Z5, SQUAD!$A$3:$A$46, 0)), "")</f>
        <v/>
      </c>
    </row>
    <row r="6" spans="2:27" ht="13.7" customHeight="1">
      <c r="B6" s="25"/>
      <c r="C6" s="34"/>
      <c r="D6" s="127">
        <f ca="1">IF(INDEX(INDIRECT("'SQUAD'!$A:$A"), MATCH(D8, INDIRECT("'SQUAD'!$B:$B"), 0))=0, "", INDEX(INDIRECT("'SQUAD'!$A:$A"), MATCH(D8, INDIRECT("'SQUAD'!$B:$B"), 0)))</f>
        <v>11</v>
      </c>
      <c r="E6" s="35"/>
      <c r="F6" s="35"/>
      <c r="G6" s="35"/>
      <c r="H6" s="127">
        <f ca="1">IF(INDEX(INDIRECT("'SQUAD'!$A:$A"), MATCH(H8, INDIRECT("'SQUAD'!$B:$B"), 0))=0, "", INDEX(INDIRECT("'SQUAD'!$A:$A"), MATCH(H8, INDIRECT("'SQUAD'!$B:$B"), 0)))</f>
        <v>22</v>
      </c>
      <c r="I6" s="36"/>
      <c r="J6" s="31"/>
      <c r="K6" s="37"/>
      <c r="L6" s="127">
        <f ca="1">IF(INDEX(INDIRECT("'SQUAD'!$A:$A"), MATCH(L8, INDIRECT("'SQUAD'!$B:$B"), 0))=0, "", INDEX(INDIRECT("'SQUAD'!$A:$A"), MATCH(L8, INDIRECT("'SQUAD'!$B:$B"), 0)))</f>
        <v>71</v>
      </c>
      <c r="M6" s="35"/>
      <c r="N6" s="35"/>
      <c r="O6" s="35"/>
      <c r="P6" s="127">
        <f ca="1">IF(INDEX(INDIRECT("'SQUAD'!$A:$A"), MATCH(P8, INDIRECT("'SQUAD'!$B:$B"), 0))=0, "", INDEX(INDIRECT("'SQUAD'!$A:$A"), MATCH(P8, INDIRECT("'SQUAD'!$B:$B"), 0)))</f>
        <v>29</v>
      </c>
      <c r="Q6" s="38"/>
      <c r="R6" s="23"/>
      <c r="X6" s="24">
        <f ca="1">E12</f>
        <v>32</v>
      </c>
      <c r="Y6" s="72" t="str">
        <f ca="1">IF(X6 &lt;&gt; "", INDEX(SQUAD!$B$3:$B$43, MATCH(X6, SQUAD!$A$3:$A$43, 0)), "")</f>
        <v>NYGREN</v>
      </c>
      <c r="Z6" s="73" t="str" cm="1">
        <f t="array" aca="1" ref="Z6" ca="1">IF(INDIRECT("SQUAD!A" &amp; ROW(B6)) = 0, "", IF(ISERROR(MATCH(INDIRECT("SQUAD!A" &amp; ROW(B6)), $X$3:$X$25, 0)), INDIRECT("SQUAD!A" &amp; ROW(B6)), ""))</f>
        <v/>
      </c>
      <c r="AA6" s="73" t="str">
        <f ca="1">IF(Z6 &lt;&gt; "", INDEX(SQUAD!$B$3:$B$46, MATCH(Z6, SQUAD!$A$3:$A$46, 0)), "")</f>
        <v/>
      </c>
    </row>
    <row r="7" spans="2:27" ht="13.7" customHeight="1">
      <c r="B7" s="25"/>
      <c r="C7" s="34"/>
      <c r="D7" s="132"/>
      <c r="E7" s="35"/>
      <c r="F7" s="127">
        <f ca="1">IF(INDEX(INDIRECT("'SQUAD'!$A:$A"), MATCH(F9, INDIRECT("'SQUAD'!$B:$B"), 0))=0, "", INDEX(INDIRECT("'SQUAD'!$A:$A"), MATCH(F9, INDIRECT("'SQUAD'!$B:$B"), 0)))</f>
        <v>96</v>
      </c>
      <c r="G7" s="35"/>
      <c r="H7" s="127"/>
      <c r="I7" s="36"/>
      <c r="J7" s="31"/>
      <c r="K7" s="37"/>
      <c r="L7" s="127"/>
      <c r="M7" s="35"/>
      <c r="N7" s="127">
        <f ca="1">IF(INDEX(INDIRECT("'SQUAD'!$A:$A"), MATCH(N9, INDIRECT("'SQUAD'!$B:$B"), 0))=0, "", INDEX(INDIRECT("'SQUAD'!$A:$A"), MATCH(N9, INDIRECT("'SQUAD'!$B:$B"), 0)))</f>
        <v>59</v>
      </c>
      <c r="O7" s="35"/>
      <c r="P7" s="127"/>
      <c r="Q7" s="38"/>
      <c r="R7" s="23"/>
      <c r="X7" s="24">
        <f ca="1">G12</f>
        <v>73</v>
      </c>
      <c r="Y7" s="72" t="str">
        <f ca="1">IF(X7 &lt;&gt; "", INDEX(SQUAD!$B$3:$B$43, MATCH(X7, SQUAD!$A$3:$A$43, 0)), "")</f>
        <v>OLLAS MATTSSON</v>
      </c>
      <c r="Z7" s="73" t="str" cm="1">
        <f t="array" aca="1" ref="Z7" ca="1">IF(INDIRECT("SQUAD!A" &amp; ROW(B7)) = 0, "", IF(ISERROR(MATCH(INDIRECT("SQUAD!A" &amp; ROW(B7)), $X$3:$X$25, 0)), INDIRECT("SQUAD!A" &amp; ROW(B7)), ""))</f>
        <v/>
      </c>
      <c r="AA7" s="73" t="str">
        <f ca="1">IF(Z7 &lt;&gt; "", INDEX(SQUAD!$B$3:$B$46, MATCH(Z7, SQUAD!$A$3:$A$46, 0)), "")</f>
        <v/>
      </c>
    </row>
    <row r="8" spans="2:27" ht="13.7" customHeight="1">
      <c r="B8" s="25"/>
      <c r="C8" s="34"/>
      <c r="D8" s="121" t="s">
        <v>51</v>
      </c>
      <c r="E8" s="35"/>
      <c r="F8" s="127"/>
      <c r="G8" s="35"/>
      <c r="H8" s="120" t="s">
        <v>56</v>
      </c>
      <c r="I8" s="36"/>
      <c r="J8" s="31"/>
      <c r="K8" s="37"/>
      <c r="L8" s="120" t="s">
        <v>46</v>
      </c>
      <c r="M8" s="35"/>
      <c r="N8" s="127"/>
      <c r="O8" s="35"/>
      <c r="P8" s="120" t="s">
        <v>31</v>
      </c>
      <c r="Q8" s="38"/>
      <c r="R8" s="23"/>
      <c r="X8" s="24">
        <f ca="1">L6</f>
        <v>71</v>
      </c>
      <c r="Y8" s="72" t="str">
        <f ca="1">IF(X8 &lt;&gt; "", INDEX(SQUAD!$B$3:$B$43, MATCH(X8, SQUAD!$A$3:$A$43, 0)), "")</f>
        <v>LODIN</v>
      </c>
      <c r="Z8" s="73" t="str" cm="1">
        <f t="array" aca="1" ref="Z8" ca="1">IF(INDIRECT("SQUAD!A" &amp; ROW(B8)) = 0, "", IF(ISERROR(MATCH(INDIRECT("SQUAD!A" &amp; ROW(B8)), $X$3:$X$25, 0)), INDIRECT("SQUAD!A" &amp; ROW(B8)), ""))</f>
        <v/>
      </c>
      <c r="AA8" s="73" t="str">
        <f ca="1">IF(Z8 &lt;&gt; "", INDEX(SQUAD!$B$3:$B$46, MATCH(Z8, SQUAD!$A$3:$A$46, 0)), "")</f>
        <v/>
      </c>
    </row>
    <row r="9" spans="2:27" ht="13.7" customHeight="1">
      <c r="B9" s="25"/>
      <c r="C9" s="34"/>
      <c r="D9" s="39" t="s">
        <v>50</v>
      </c>
      <c r="E9" s="35"/>
      <c r="F9" s="120" t="s">
        <v>41</v>
      </c>
      <c r="G9" s="35"/>
      <c r="H9" s="40" t="s">
        <v>35</v>
      </c>
      <c r="I9" s="36"/>
      <c r="J9" s="31"/>
      <c r="K9" s="37"/>
      <c r="L9" s="40" t="s">
        <v>50</v>
      </c>
      <c r="M9" s="35"/>
      <c r="N9" s="120" t="s">
        <v>37</v>
      </c>
      <c r="O9" s="35"/>
      <c r="P9" s="40" t="s">
        <v>35</v>
      </c>
      <c r="Q9" s="38"/>
      <c r="R9" s="23"/>
      <c r="W9" s="41"/>
      <c r="X9" s="24">
        <f ca="1">N7</f>
        <v>59</v>
      </c>
      <c r="Y9" s="72" t="str">
        <f ca="1">IF(X9 &lt;&gt; "", INDEX(SQUAD!$B$3:$B$43, MATCH(X9, SQUAD!$A$3:$A$43, 0)), "")</f>
        <v>JOHANSSON</v>
      </c>
      <c r="Z9" s="73" t="str" cm="1">
        <f t="array" aca="1" ref="Z9" ca="1">IF(INDIRECT("SQUAD!A" &amp; ROW(B9)) = 0, "", IF(ISERROR(MATCH(INDIRECT("SQUAD!A" &amp; ROW(B9)), $X$3:$X$25, 0)), INDIRECT("SQUAD!A" &amp; ROW(B9)), ""))</f>
        <v/>
      </c>
      <c r="AA9" s="73" t="str">
        <f ca="1">IF(Z9 &lt;&gt; "", INDEX(SQUAD!$B$3:$B$46, MATCH(Z9, SQUAD!$A$3:$A$46, 0)), "")</f>
        <v/>
      </c>
    </row>
    <row r="10" spans="2:27" ht="13.7" customHeight="1">
      <c r="B10" s="25"/>
      <c r="C10" s="34"/>
      <c r="D10" s="35"/>
      <c r="E10" s="35"/>
      <c r="F10" s="40" t="s">
        <v>34</v>
      </c>
      <c r="G10" s="35"/>
      <c r="H10" s="35"/>
      <c r="I10" s="36"/>
      <c r="J10" s="31"/>
      <c r="K10" s="37"/>
      <c r="L10" s="35"/>
      <c r="M10" s="35"/>
      <c r="N10" s="40" t="s">
        <v>34</v>
      </c>
      <c r="O10" s="35"/>
      <c r="P10" s="35"/>
      <c r="Q10" s="38"/>
      <c r="R10" s="23"/>
      <c r="W10" s="41"/>
      <c r="X10" s="24">
        <f ca="1">P6</f>
        <v>29</v>
      </c>
      <c r="Y10" s="72" t="str">
        <f ca="1">IF(X10 &lt;&gt; "", INDEX(SQUAD!$B$3:$B$43, MATCH(X10, SQUAD!$A$3:$A$43, 0)), "")</f>
        <v>STEEN</v>
      </c>
      <c r="Z10" s="73" t="str" cm="1">
        <f t="array" aca="1" ref="Z10" ca="1">IF(INDIRECT("SQUAD!A" &amp; ROW(B10)) = 0, "", IF(ISERROR(MATCH(INDIRECT("SQUAD!A" &amp; ROW(B10)), $X$3:$X$25, 0)), INDIRECT("SQUAD!A" &amp; ROW(B10)), ""))</f>
        <v/>
      </c>
      <c r="AA10" s="73" t="str">
        <f ca="1">IF(Z10 &lt;&gt; "", INDEX(SQUAD!$B$3:$B$46, MATCH(Z10, SQUAD!$A$3:$A$46, 0)), "")</f>
        <v/>
      </c>
    </row>
    <row r="11" spans="2:27" ht="13.7" customHeight="1">
      <c r="B11" s="25"/>
      <c r="C11" s="34"/>
      <c r="D11" s="35"/>
      <c r="E11" s="35"/>
      <c r="F11" s="35"/>
      <c r="G11" s="35"/>
      <c r="H11" s="35"/>
      <c r="I11" s="36"/>
      <c r="J11" s="31"/>
      <c r="K11" s="37"/>
      <c r="L11" s="35"/>
      <c r="M11" s="35"/>
      <c r="N11" s="35"/>
      <c r="O11" s="35"/>
      <c r="P11" s="35"/>
      <c r="Q11" s="38"/>
      <c r="R11" s="23"/>
      <c r="W11" s="41"/>
      <c r="X11" s="24">
        <f ca="1">M12</f>
        <v>72</v>
      </c>
      <c r="Y11" s="72" t="str">
        <f ca="1">IF(X11 &lt;&gt; "", INDEX(SQUAD!$B$3:$B$43, MATCH(X11, SQUAD!$A$3:$A$43, 0)), "")</f>
        <v>SOLBERG</v>
      </c>
      <c r="Z11" s="73" t="str" cm="1">
        <f t="array" aca="1" ref="Z11" ca="1">IF(INDIRECT("SQUAD!A" &amp; ROW(B11)) = 0, "", IF(ISERROR(MATCH(INDIRECT("SQUAD!A" &amp; ROW(B11)), $X$3:$X$25, 0)), INDIRECT("SQUAD!A" &amp; ROW(B11)), ""))</f>
        <v/>
      </c>
      <c r="AA11" s="73" t="str">
        <f ca="1">IF(Z11 &lt;&gt; "", INDEX(SQUAD!$B$3:$B$46, MATCH(Z11, SQUAD!$A$3:$A$46, 0)), "")</f>
        <v/>
      </c>
    </row>
    <row r="12" spans="2:27" ht="13.7" customHeight="1">
      <c r="B12" s="25"/>
      <c r="C12" s="34"/>
      <c r="D12" s="35"/>
      <c r="E12" s="127">
        <f ca="1">IF(INDEX(INDIRECT("'SQUAD'!$A:$A"), MATCH(E14, INDIRECT("'SQUAD'!$B:$B"), 0))=0, "", INDEX(INDIRECT("'SQUAD'!$A:$A"), MATCH(E14, INDIRECT("'SQUAD'!$B:$B"), 0)))</f>
        <v>32</v>
      </c>
      <c r="F12" s="35"/>
      <c r="G12" s="127">
        <f ca="1">IF(INDEX(INDIRECT("'SQUAD'!$A:$A"), MATCH(G14, INDIRECT("'SQUAD'!$B:$B"), 0))=0, "", INDEX(INDIRECT("'SQUAD'!$A:$A"), MATCH(G14, INDIRECT("'SQUAD'!$B:$B"), 0)))</f>
        <v>73</v>
      </c>
      <c r="H12" s="35"/>
      <c r="I12" s="36"/>
      <c r="J12" s="31"/>
      <c r="K12" s="37"/>
      <c r="L12" s="35"/>
      <c r="M12" s="127">
        <f ca="1">IF(INDEX(INDIRECT("'SQUAD'!$A:$A"), MATCH(M14, INDIRECT("'SQUAD'!$B:$B"), 0))=0, "", INDEX(INDIRECT("'SQUAD'!$A:$A"), MATCH(M14, INDIRECT("'SQUAD'!$B:$B"), 0)))</f>
        <v>72</v>
      </c>
      <c r="N12" s="35"/>
      <c r="O12" s="127">
        <f ca="1">IF(INDEX(INDIRECT("'SQUAD'!$A:$A"), MATCH(O14, INDIRECT("'SQUAD'!$B:$B"), 0))=0, "", INDEX(INDIRECT("'SQUAD'!$A:$A"), MATCH(O14, INDIRECT("'SQUAD'!$B:$B"), 0)))</f>
        <v>26</v>
      </c>
      <c r="P12" s="35"/>
      <c r="Q12" s="38"/>
      <c r="R12" s="23"/>
      <c r="W12" s="41"/>
      <c r="X12" s="24">
        <f ca="1">O12</f>
        <v>26</v>
      </c>
      <c r="Y12" s="72" t="str">
        <f ca="1">IF(X12 &lt;&gt; "", INDEX(SQUAD!$B$3:$B$43, MATCH(X12, SQUAD!$A$3:$A$43, 0)), "")</f>
        <v>NYSTRÖM</v>
      </c>
      <c r="Z12" s="73" t="str" cm="1">
        <f t="array" aca="1" ref="Z12" ca="1">IF(INDIRECT("SQUAD!A" &amp; ROW(B12)) = 0, "", IF(ISERROR(MATCH(INDIRECT("SQUAD!A" &amp; ROW(B12)), $X$3:$X$25, 0)), INDIRECT("SQUAD!A" &amp; ROW(B12)), ""))</f>
        <v/>
      </c>
      <c r="AA12" s="73" t="str">
        <f ca="1">IF(Z12 &lt;&gt; "", INDEX(SQUAD!$B$3:$B$46, MATCH(Z12, SQUAD!$A$3:$A$46, 0)), "")</f>
        <v/>
      </c>
    </row>
    <row r="13" spans="2:27" ht="13.7" customHeight="1">
      <c r="B13" s="25"/>
      <c r="C13" s="34"/>
      <c r="D13" s="35"/>
      <c r="E13" s="127"/>
      <c r="F13" s="35"/>
      <c r="G13" s="127"/>
      <c r="H13" s="35"/>
      <c r="I13" s="36"/>
      <c r="J13" s="31"/>
      <c r="K13" s="37"/>
      <c r="L13" s="35"/>
      <c r="M13" s="127"/>
      <c r="N13" s="35"/>
      <c r="O13" s="127"/>
      <c r="P13" s="35"/>
      <c r="Q13" s="38"/>
      <c r="R13" s="23"/>
      <c r="W13" s="41"/>
      <c r="X13" s="24">
        <f ca="1">D19</f>
        <v>98</v>
      </c>
      <c r="Y13" s="72" t="str">
        <f ca="1">IF(X13 &lt;&gt; "", INDEX(SQUAD!$B$3:$B$43, MATCH(X13, SQUAD!$A$3:$A$43, 0)), "")</f>
        <v>STUDENIČ</v>
      </c>
      <c r="Z13" s="73" t="str" cm="1">
        <f t="array" aca="1" ref="Z13" ca="1">IF(INDIRECT("SQUAD!A" &amp; ROW(B13)) = 0, "", IF(ISERROR(MATCH(INDIRECT("SQUAD!A" &amp; ROW(B13)), $X$3:$X$25, 0)), INDIRECT("SQUAD!A" &amp; ROW(B13)), ""))</f>
        <v/>
      </c>
      <c r="AA13" s="73" t="str">
        <f ca="1">IF(Z13 &lt;&gt; "", INDEX(SQUAD!$B$3:$B$46, MATCH(Z13, SQUAD!$A$3:$A$46, 0)), "")</f>
        <v/>
      </c>
    </row>
    <row r="14" spans="2:27" ht="13.7" customHeight="1">
      <c r="B14" s="25"/>
      <c r="C14" s="34"/>
      <c r="D14" s="35"/>
      <c r="E14" s="120" t="s">
        <v>16</v>
      </c>
      <c r="F14" s="35"/>
      <c r="G14" s="120" t="s">
        <v>24</v>
      </c>
      <c r="H14" s="35"/>
      <c r="I14" s="36"/>
      <c r="J14" s="31"/>
      <c r="K14" s="37"/>
      <c r="L14" s="35"/>
      <c r="M14" s="120" t="s">
        <v>22</v>
      </c>
      <c r="N14" s="35"/>
      <c r="O14" s="120" t="s">
        <v>14</v>
      </c>
      <c r="P14" s="35"/>
      <c r="Q14" s="38"/>
      <c r="R14" s="23"/>
      <c r="W14" s="41"/>
      <c r="X14" s="24">
        <f ca="1">F20</f>
        <v>13</v>
      </c>
      <c r="Y14" s="72" t="str">
        <f ca="1">IF(X14 &lt;&gt; "", INDEX(SQUAD!$B$3:$B$43, MATCH(X14, SQUAD!$A$3:$A$43, 0)), "")</f>
        <v>KELLMAN</v>
      </c>
      <c r="Z14" s="73" t="str" cm="1">
        <f t="array" aca="1" ref="Z14" ca="1">IF(INDIRECT("SQUAD!A" &amp; ROW(B14)) = 0, "", IF(ISERROR(MATCH(INDIRECT("SQUAD!A" &amp; ROW(B14)), $X$3:$X$25, 0)), INDIRECT("SQUAD!A" &amp; ROW(B14)), ""))</f>
        <v/>
      </c>
      <c r="AA14" s="73" t="str">
        <f ca="1">IF(Z14 &lt;&gt; "", INDEX(SQUAD!$B$3:$B$46, MATCH(Z14, SQUAD!$A$3:$A$46, 0)), "")</f>
        <v/>
      </c>
    </row>
    <row r="15" spans="2:27" ht="13.7" customHeight="1">
      <c r="B15" s="25"/>
      <c r="C15" s="34"/>
      <c r="D15" s="35"/>
      <c r="E15" s="40" t="s">
        <v>13</v>
      </c>
      <c r="F15" s="35"/>
      <c r="G15" s="40" t="s">
        <v>13</v>
      </c>
      <c r="H15" s="35"/>
      <c r="I15" s="36"/>
      <c r="J15" s="31"/>
      <c r="K15" s="37"/>
      <c r="L15" s="35"/>
      <c r="M15" s="40" t="s">
        <v>13</v>
      </c>
      <c r="N15" s="35"/>
      <c r="O15" s="40" t="s">
        <v>13</v>
      </c>
      <c r="P15" s="35"/>
      <c r="Q15" s="38"/>
      <c r="R15" s="23"/>
      <c r="W15" s="41"/>
      <c r="X15" s="24">
        <f ca="1">H19</f>
        <v>34</v>
      </c>
      <c r="Y15" s="72" t="str">
        <f ca="1">IF(X15 &lt;&gt; "", INDEX(SQUAD!$B$3:$B$43, MATCH(X15, SQUAD!$A$3:$A$43, 0)), "")</f>
        <v>LINDQVIST</v>
      </c>
      <c r="Z15" s="73" t="str" cm="1">
        <f t="array" aca="1" ref="Z15" ca="1">IF(INDIRECT("SQUAD!A" &amp; ROW(B15)) = 0, "", IF(ISERROR(MATCH(INDIRECT("SQUAD!A" &amp; ROW(B15)), $X$3:$X$25, 0)), INDIRECT("SQUAD!A" &amp; ROW(B15)), ""))</f>
        <v/>
      </c>
      <c r="AA15" s="73" t="str">
        <f ca="1">IF(Z15 &lt;&gt; "", INDEX(SQUAD!$B$3:$B$46, MATCH(Z15, SQUAD!$A$3:$A$46, 0)), "")</f>
        <v/>
      </c>
    </row>
    <row r="16" spans="2:27" ht="13.7" customHeight="1">
      <c r="B16" s="25"/>
      <c r="C16" s="42"/>
      <c r="D16" s="43"/>
      <c r="E16" s="43"/>
      <c r="F16" s="43"/>
      <c r="G16" s="43"/>
      <c r="H16" s="43"/>
      <c r="I16" s="44"/>
      <c r="J16" s="31"/>
      <c r="K16" s="45"/>
      <c r="L16" s="43"/>
      <c r="M16" s="43"/>
      <c r="N16" s="43"/>
      <c r="O16" s="43"/>
      <c r="P16" s="43"/>
      <c r="Q16" s="46"/>
      <c r="R16" s="23"/>
      <c r="W16" s="41"/>
      <c r="X16" s="24">
        <f ca="1">E25</f>
        <v>52</v>
      </c>
      <c r="Y16" s="72" t="str">
        <f ca="1">IF(X16 &lt;&gt; "", INDEX(SQUAD!$B$3:$B$43, MATCH(X16, SQUAD!$A$3:$A$43, 0)), "")</f>
        <v>TORNBERG</v>
      </c>
      <c r="Z16" s="73" t="str" cm="1">
        <f t="array" aca="1" ref="Z16" ca="1">IF(INDIRECT("SQUAD!A" &amp; ROW(B16)) = 0, "", IF(ISERROR(MATCH(INDIRECT("SQUAD!A" &amp; ROW(B16)), $X$3:$X$25, 0)), INDIRECT("SQUAD!A" &amp; ROW(B16)), ""))</f>
        <v/>
      </c>
      <c r="AA16" s="73" t="str">
        <f ca="1">IF(Z16 &lt;&gt; "", INDEX(SQUAD!$B$3:$B$46, MATCH(Z16, SQUAD!$A$3:$A$46, 0)), "")</f>
        <v/>
      </c>
    </row>
    <row r="17" spans="2:27" ht="13.7" customHeight="1">
      <c r="B17" s="25"/>
      <c r="C17" s="26"/>
      <c r="D17" s="31"/>
      <c r="E17" s="31"/>
      <c r="F17" s="31"/>
      <c r="G17" s="31"/>
      <c r="H17" s="31"/>
      <c r="I17" s="31"/>
      <c r="J17" s="31"/>
      <c r="K17" s="31"/>
      <c r="L17" s="31"/>
      <c r="M17" s="31"/>
      <c r="N17" s="31"/>
      <c r="O17" s="31"/>
      <c r="P17" s="31"/>
      <c r="Q17" s="26"/>
      <c r="R17" s="23"/>
      <c r="W17" s="41"/>
      <c r="X17" s="24">
        <f ca="1">G25</f>
        <v>7</v>
      </c>
      <c r="Y17" s="72" t="str">
        <f ca="1">IF(X17 &lt;&gt; "", INDEX(SQUAD!$B$3:$B$43, MATCH(X17, SQUAD!$A$3:$A$43, 0)), "")</f>
        <v>BERGKVIST</v>
      </c>
      <c r="Z17" s="73" cm="1">
        <f t="array" aca="1" ref="Z17" ca="1">IF(INDIRECT("SQUAD!A" &amp; ROW(B17)) = 0, "", IF(ISERROR(MATCH(INDIRECT("SQUAD!A" &amp; ROW(B17)), $X$3:$X$25, 0)), INDIRECT("SQUAD!A" &amp; ROW(B17)), ""))</f>
        <v>75</v>
      </c>
      <c r="AA17" s="73" t="str">
        <f ca="1">IF(Z17 &lt;&gt; "", INDEX(SQUAD!$B$3:$B$46, MATCH(Z17, SQUAD!$A$3:$A$46, 0)), "")</f>
        <v>GROLEAU</v>
      </c>
    </row>
    <row r="18" spans="2:27" ht="13.7" customHeight="1">
      <c r="B18" s="25"/>
      <c r="C18" s="27"/>
      <c r="D18" s="28"/>
      <c r="E18" s="28"/>
      <c r="F18" s="29" t="s">
        <v>69</v>
      </c>
      <c r="G18" s="28"/>
      <c r="H18" s="28"/>
      <c r="I18" s="30"/>
      <c r="J18" s="31"/>
      <c r="K18" s="32"/>
      <c r="L18" s="28"/>
      <c r="M18" s="28"/>
      <c r="N18" s="29" t="s">
        <v>70</v>
      </c>
      <c r="O18" s="28"/>
      <c r="P18" s="28"/>
      <c r="Q18" s="33"/>
      <c r="R18" s="23"/>
      <c r="W18" s="41"/>
      <c r="X18" s="24">
        <f ca="1">L19</f>
        <v>28</v>
      </c>
      <c r="Y18" s="72" t="str">
        <f ca="1">IF(X18 &lt;&gt; "", INDEX(SQUAD!$B$3:$B$43, MATCH(X18, SQUAD!$A$3:$A$43, 0)), "")</f>
        <v>ALBA</v>
      </c>
      <c r="Z18" s="73" cm="1">
        <f t="array" aca="1" ref="Z18" ca="1">IF(INDIRECT("SQUAD!A" &amp; ROW(B18)) = 0, "", IF(ISERROR(MATCH(INDIRECT("SQUAD!A" &amp; ROW(B18)), $X$3:$X$25, 0)), INDIRECT("SQUAD!A" &amp; ROW(B18)), ""))</f>
        <v>65</v>
      </c>
      <c r="AA18" s="73" t="str">
        <f ca="1">IF(Z18 &lt;&gt; "", INDEX(SQUAD!$B$3:$B$46, MATCH(Z18, SQUAD!$A$3:$A$46, 0)), "")</f>
        <v>FRANSÉN</v>
      </c>
    </row>
    <row r="19" spans="2:27" ht="13.7" customHeight="1">
      <c r="B19" s="25"/>
      <c r="C19" s="34"/>
      <c r="D19" s="127">
        <f ca="1">IF(INDEX(INDIRECT("'SQUAD'!$A:$A"), MATCH(D21, INDIRECT("'SQUAD'!$B:$B"), 0))=0, "", INDEX(INDIRECT("'SQUAD'!$A:$A"), MATCH(D21, INDIRECT("'SQUAD'!$B:$B"), 0)))</f>
        <v>98</v>
      </c>
      <c r="E19" s="35"/>
      <c r="F19" s="35"/>
      <c r="G19" s="35"/>
      <c r="H19" s="127">
        <f ca="1">IF(INDEX(INDIRECT("'SQUAD'!$A:$A"), MATCH(H21, INDIRECT("'SQUAD'!$B:$B"), 0))=0, "", INDEX(INDIRECT("'SQUAD'!$A:$A"), MATCH(H21, INDIRECT("'SQUAD'!$B:$B"), 0)))</f>
        <v>34</v>
      </c>
      <c r="I19" s="36"/>
      <c r="J19" s="31"/>
      <c r="K19" s="37"/>
      <c r="L19" s="127">
        <f ca="1">IF(INDEX(INDIRECT("'SQUAD'!$A:$A"), MATCH(L21, INDIRECT("'SQUAD'!$B:$B"), 0))=0, "", INDEX(INDIRECT("'SQUAD'!$A:$A"), MATCH(L21, INDIRECT("'SQUAD'!$B:$B"), 0)))</f>
        <v>28</v>
      </c>
      <c r="M19" s="35"/>
      <c r="N19" s="35"/>
      <c r="O19" s="35"/>
      <c r="P19" s="127">
        <f ca="1">IF(INDEX(INDIRECT("'SQUAD'!$A:$A"), MATCH(P21, INDIRECT("'SQUAD'!$B:$B"), 0))=0, "", INDEX(INDIRECT("'SQUAD'!$A:$A"), MATCH(P21, INDIRECT("'SQUAD'!$B:$B"), 0)))</f>
        <v>92</v>
      </c>
      <c r="Q19" s="38"/>
      <c r="R19" s="23"/>
      <c r="W19" s="41"/>
      <c r="X19" s="24">
        <f ca="1">N20</f>
        <v>20</v>
      </c>
      <c r="Y19" s="72" t="str">
        <f ca="1">IF(X19 &lt;&gt; "", INDEX(SQUAD!$B$3:$B$43, MATCH(X19, SQUAD!$A$3:$A$43, 0)), "")</f>
        <v>WESTFÄLT</v>
      </c>
      <c r="Z19" s="73" t="str" cm="1">
        <f t="array" aca="1" ref="Z19" ca="1">IF(INDIRECT("SQUAD!A" &amp; ROW(B19)) = 0, "", IF(ISERROR(MATCH(INDIRECT("SQUAD!A" &amp; ROW(B19)), $X$3:$X$25, 0)), INDIRECT("SQUAD!A" &amp; ROW(B19)), ""))</f>
        <v/>
      </c>
      <c r="AA19" s="73" t="str">
        <f ca="1">IF(Z19 &lt;&gt; "", INDEX(SQUAD!$B$3:$B$46, MATCH(Z19, SQUAD!$A$3:$A$46, 0)), "")</f>
        <v/>
      </c>
    </row>
    <row r="20" spans="2:27" ht="13.7" customHeight="1">
      <c r="B20" s="25"/>
      <c r="C20" s="34"/>
      <c r="D20" s="127"/>
      <c r="E20" s="35"/>
      <c r="F20" s="127">
        <f ca="1">IF(INDEX(INDIRECT("'SQUAD'!$A:$A"), MATCH(F22, INDIRECT("'SQUAD'!$B:$B"), 0))=0, "", INDEX(INDIRECT("'SQUAD'!$A:$A"), MATCH(F22, INDIRECT("'SQUAD'!$B:$B"), 0)))</f>
        <v>13</v>
      </c>
      <c r="G20" s="35"/>
      <c r="H20" s="127"/>
      <c r="I20" s="36"/>
      <c r="J20" s="31"/>
      <c r="K20" s="37"/>
      <c r="L20" s="127"/>
      <c r="M20" s="35"/>
      <c r="N20" s="127">
        <f ca="1">IF(INDEX(INDIRECT("'SQUAD'!$A:$A"), MATCH(N22, INDIRECT("'SQUAD'!$B:$B"), 0))=0, "", INDEX(INDIRECT("'SQUAD'!$A:$A"), MATCH(N22, INDIRECT("'SQUAD'!$B:$B"), 0)))</f>
        <v>20</v>
      </c>
      <c r="O20" s="35"/>
      <c r="P20" s="127"/>
      <c r="Q20" s="38"/>
      <c r="R20" s="23"/>
      <c r="W20" s="41"/>
      <c r="X20" s="24">
        <f ca="1">P19</f>
        <v>92</v>
      </c>
      <c r="Y20" s="72" t="str">
        <f ca="1">IF(X20 &lt;&gt; "", INDEX(SQUAD!$B$3:$B$43, MATCH(X20, SQUAD!$A$3:$A$43, 0)), "")</f>
        <v>FORSELL</v>
      </c>
      <c r="Z20" s="73" t="str" cm="1">
        <f t="array" aca="1" ref="Z20" ca="1">IF(INDIRECT("SQUAD!A" &amp; ROW(B20)) = 0, "", IF(ISERROR(MATCH(INDIRECT("SQUAD!A" &amp; ROW(B20)), $X$3:$X$25, 0)), INDIRECT("SQUAD!A" &amp; ROW(B20)), ""))</f>
        <v/>
      </c>
      <c r="AA20" s="73" t="str">
        <f ca="1">IF(Z20 &lt;&gt; "", INDEX(SQUAD!$B$3:$B$46, MATCH(Z20, SQUAD!$A$3:$A$46, 0)), "")</f>
        <v/>
      </c>
    </row>
    <row r="21" spans="2:27" ht="13.7" customHeight="1">
      <c r="B21" s="25"/>
      <c r="C21" s="34"/>
      <c r="D21" s="120" t="s">
        <v>58</v>
      </c>
      <c r="E21" s="35"/>
      <c r="F21" s="127"/>
      <c r="G21" s="35"/>
      <c r="H21" s="120" t="s">
        <v>62</v>
      </c>
      <c r="I21" s="36"/>
      <c r="J21" s="31"/>
      <c r="K21" s="37"/>
      <c r="L21" s="120" t="s">
        <v>43</v>
      </c>
      <c r="M21" s="35"/>
      <c r="N21" s="127"/>
      <c r="O21" s="35"/>
      <c r="P21" s="120" t="s">
        <v>64</v>
      </c>
      <c r="Q21" s="38"/>
      <c r="R21" s="23"/>
      <c r="W21" s="41"/>
      <c r="X21" s="24">
        <f ca="1">M25</f>
        <v>44</v>
      </c>
      <c r="Y21" s="72" t="str">
        <f ca="1">IF(X21 &lt;&gt; "", INDEX(SQUAD!$B$3:$B$43, MATCH(X21, SQUAD!$A$3:$A$43, 0)), "")</f>
        <v>ANDERSSON</v>
      </c>
      <c r="Z21" s="73" t="str" cm="1">
        <f t="array" aca="1" ref="Z21" ca="1">IF(INDIRECT("SQUAD!A" &amp; ROW(B21)) = 0, "", IF(ISERROR(MATCH(INDIRECT("SQUAD!A" &amp; ROW(B21)), $X$3:$X$25, 0)), INDIRECT("SQUAD!A" &amp; ROW(B21)), ""))</f>
        <v/>
      </c>
      <c r="AA21" s="73" t="str">
        <f ca="1">IF(Z21 &lt;&gt; "", INDEX(SQUAD!$B$3:$B$46, MATCH(Z21, SQUAD!$A$3:$A$46, 0)), "")</f>
        <v/>
      </c>
    </row>
    <row r="22" spans="2:27" ht="13.7" customHeight="1">
      <c r="B22" s="25"/>
      <c r="C22" s="34"/>
      <c r="D22" s="40" t="s">
        <v>50</v>
      </c>
      <c r="E22" s="35"/>
      <c r="F22" s="120" t="s">
        <v>36</v>
      </c>
      <c r="G22" s="35"/>
      <c r="H22" s="40" t="s">
        <v>35</v>
      </c>
      <c r="I22" s="36"/>
      <c r="J22" s="31"/>
      <c r="K22" s="37"/>
      <c r="L22" s="40" t="s">
        <v>50</v>
      </c>
      <c r="M22" s="35"/>
      <c r="N22" s="120" t="s">
        <v>39</v>
      </c>
      <c r="O22" s="35"/>
      <c r="P22" s="40" t="s">
        <v>35</v>
      </c>
      <c r="Q22" s="38"/>
      <c r="R22" s="23"/>
      <c r="W22" s="41"/>
      <c r="X22" s="24">
        <f ca="1">O25</f>
        <v>16</v>
      </c>
      <c r="Y22" s="72" t="str">
        <f ca="1">IF(X22 &lt;&gt; "", INDEX(SQUAD!$B$3:$B$43, MATCH(X22, SQUAD!$A$3:$A$43, 0)), "")</f>
        <v>LJUNGKRANTZ</v>
      </c>
      <c r="Z22" s="73" t="str" cm="1">
        <f t="array" aca="1" ref="Z22" ca="1">IF(INDIRECT("SQUAD!A" &amp; ROW(B22)) = 0, "", IF(ISERROR(MATCH(INDIRECT("SQUAD!A" &amp; ROW(B22)), $X$3:$X$25, 0)), INDIRECT("SQUAD!A" &amp; ROW(B22)), ""))</f>
        <v/>
      </c>
      <c r="AA22" s="73" t="str">
        <f ca="1">IF(Z22 &lt;&gt; "", INDEX(SQUAD!$B$3:$B$46, MATCH(Z22, SQUAD!$A$3:$A$46, 0)), "")</f>
        <v/>
      </c>
    </row>
    <row r="23" spans="2:27" ht="13.7" customHeight="1">
      <c r="B23" s="25"/>
      <c r="C23" s="34"/>
      <c r="D23" s="35"/>
      <c r="E23" s="35"/>
      <c r="F23" s="40" t="s">
        <v>34</v>
      </c>
      <c r="G23" s="35"/>
      <c r="H23" s="35"/>
      <c r="I23" s="36"/>
      <c r="J23" s="31"/>
      <c r="K23" s="37"/>
      <c r="L23" s="35"/>
      <c r="M23" s="35"/>
      <c r="N23" s="40" t="s">
        <v>34</v>
      </c>
      <c r="O23" s="35"/>
      <c r="P23" s="35"/>
      <c r="Q23" s="38"/>
      <c r="R23" s="23"/>
      <c r="W23" s="41"/>
      <c r="X23" s="47"/>
      <c r="Y23" s="72"/>
      <c r="Z23" s="73" t="str" cm="1">
        <f t="array" aca="1" ref="Z23" ca="1">IF(INDIRECT("SQUAD!A" &amp; ROW(B23)) = 0, "", IF(ISERROR(MATCH(INDIRECT("SQUAD!A" &amp; ROW(B23)), $X$3:$X$25, 0)), INDIRECT("SQUAD!A" &amp; ROW(B23)), ""))</f>
        <v/>
      </c>
      <c r="AA23" s="73" t="str">
        <f ca="1">IF(Z23 &lt;&gt; "", INDEX(SQUAD!$B$3:$B$46, MATCH(Z23, SQUAD!$A$3:$A$46, 0)), "")</f>
        <v/>
      </c>
    </row>
    <row r="24" spans="2:27" ht="13.7" customHeight="1">
      <c r="B24" s="25"/>
      <c r="C24" s="34"/>
      <c r="D24" s="35"/>
      <c r="E24" s="35"/>
      <c r="F24" s="35"/>
      <c r="G24" s="35"/>
      <c r="H24" s="35"/>
      <c r="I24" s="36"/>
      <c r="J24" s="31"/>
      <c r="K24" s="37"/>
      <c r="L24" s="35"/>
      <c r="M24" s="35"/>
      <c r="N24" s="35"/>
      <c r="O24" s="35"/>
      <c r="P24" s="35"/>
      <c r="Q24" s="38"/>
      <c r="R24" s="23"/>
      <c r="W24" s="41"/>
      <c r="X24" s="24">
        <f ca="1">F32</f>
        <v>50</v>
      </c>
      <c r="Y24" s="72" t="str">
        <f ca="1">IF(X24 &lt;&gt; "", INDEX(SQUAD!$B$3:$B$43, MATCH(X24, SQUAD!$A$3:$A$43, 0)), "")</f>
        <v>CLARA</v>
      </c>
      <c r="Z24" s="73" t="str" cm="1">
        <f t="array" aca="1" ref="Z24" ca="1">IF(INDIRECT("SQUAD!A" &amp; ROW(B24)) = 0, "", IF(ISERROR(MATCH(INDIRECT("SQUAD!A" &amp; ROW(B24)), $X$3:$X$25, 0)), INDIRECT("SQUAD!A" &amp; ROW(B24)), ""))</f>
        <v/>
      </c>
      <c r="AA24" s="73" t="str">
        <f ca="1">IF(Z24 &lt;&gt; "", INDEX(SQUAD!$B$3:$B$46, MATCH(Z24, SQUAD!$A$3:$A$46, 0)), "")</f>
        <v/>
      </c>
    </row>
    <row r="25" spans="2:27" ht="13.7" customHeight="1">
      <c r="B25" s="25"/>
      <c r="C25" s="34"/>
      <c r="D25" s="35"/>
      <c r="E25" s="127">
        <f ca="1">IF(INDEX(INDIRECT("'SQUAD'!$A:$A"), MATCH(E27, INDIRECT("'SQUAD'!$B:$B"), 0))=0, "", INDEX(INDIRECT("'SQUAD'!$A:$A"), MATCH(E27, INDIRECT("'SQUAD'!$B:$B"), 0)))</f>
        <v>52</v>
      </c>
      <c r="F25" s="35"/>
      <c r="G25" s="127">
        <f ca="1">IF(INDEX(INDIRECT("'SQUAD'!$A:$A"), MATCH(G27, INDIRECT("'SQUAD'!$B:$B"), 0))=0, "", INDEX(INDIRECT("'SQUAD'!$A:$A"), MATCH(G27, INDIRECT("'SQUAD'!$B:$B"), 0)))</f>
        <v>7</v>
      </c>
      <c r="H25" s="35"/>
      <c r="I25" s="36"/>
      <c r="J25" s="31"/>
      <c r="K25" s="37"/>
      <c r="L25" s="35"/>
      <c r="M25" s="127">
        <f ca="1">IF(INDEX(INDIRECT("'SQUAD'!$A:$A"), MATCH(M27, INDIRECT("'SQUAD'!$B:$B"), 0))=0, "", INDEX(INDIRECT("'SQUAD'!$A:$A"), MATCH(M27, INDIRECT("'SQUAD'!$B:$B"), 0)))</f>
        <v>44</v>
      </c>
      <c r="N25" s="35"/>
      <c r="O25" s="127">
        <f ca="1">IF(INDEX(INDIRECT("'SQUAD'!$A:$A"), MATCH(O27, INDIRECT("'SQUAD'!$B:$B"), 0))=0, "", INDEX(INDIRECT("'SQUAD'!$A:$A"), MATCH(O27, INDIRECT("'SQUAD'!$B:$B"), 0)))</f>
        <v>16</v>
      </c>
      <c r="P25" s="35"/>
      <c r="Q25" s="38"/>
      <c r="R25" s="23"/>
      <c r="W25" s="41"/>
      <c r="X25" s="24">
        <f ca="1">F38</f>
        <v>33</v>
      </c>
      <c r="Y25" s="72" t="str">
        <f ca="1">IF(X25 &lt;&gt; "", INDEX(SQUAD!$B$3:$B$43, MATCH(X25, SQUAD!$A$3:$A$43, 0)), "")</f>
        <v>LAGACE</v>
      </c>
      <c r="Z25" s="73" t="str" cm="1">
        <f t="array" aca="1" ref="Z25" ca="1">IF(INDIRECT("SQUAD!A" &amp; ROW(B25)) = 0, "", IF(ISERROR(MATCH(INDIRECT("SQUAD!A" &amp; ROW(B25)), $X$3:$X$25, 0)), INDIRECT("SQUAD!A" &amp; ROW(B25)), ""))</f>
        <v/>
      </c>
      <c r="AA25" s="73" t="str">
        <f ca="1">IF(Z25 &lt;&gt; "", INDEX(SQUAD!$B$3:$B$46, MATCH(Z25, SQUAD!$A$3:$A$46, 0)), "")</f>
        <v/>
      </c>
    </row>
    <row r="26" spans="2:27" ht="13.7" customHeight="1">
      <c r="B26" s="25"/>
      <c r="C26" s="34"/>
      <c r="D26" s="35"/>
      <c r="E26" s="127"/>
      <c r="F26" s="35"/>
      <c r="G26" s="127"/>
      <c r="H26" s="35"/>
      <c r="I26" s="36"/>
      <c r="J26" s="31"/>
      <c r="K26" s="37"/>
      <c r="L26" s="35"/>
      <c r="M26" s="127"/>
      <c r="N26" s="35"/>
      <c r="O26" s="127"/>
      <c r="P26" s="35"/>
      <c r="Q26" s="38"/>
      <c r="R26" s="23"/>
      <c r="W26" s="41"/>
      <c r="Z26" s="73" t="str" cm="1">
        <f t="array" aca="1" ref="Z26" ca="1">IF(INDIRECT("SQUAD!A" &amp; ROW(B26)) = 0, "", IF(ISERROR(MATCH(INDIRECT("SQUAD!A" &amp; ROW(B26)), $X$3:$X$25, 0)), INDIRECT("SQUAD!A" &amp; ROW(B26)), ""))</f>
        <v/>
      </c>
      <c r="AA26" s="73" t="str">
        <f ca="1">IF(Z26 &lt;&gt; "", INDEX(SQUAD!$B$3:$B$46, MATCH(Z26, SQUAD!$A$3:$A$46, 0)), "")</f>
        <v/>
      </c>
    </row>
    <row r="27" spans="2:27" ht="13.7" customHeight="1">
      <c r="B27" s="25"/>
      <c r="C27" s="34"/>
      <c r="D27" s="35"/>
      <c r="E27" s="120" t="s">
        <v>20</v>
      </c>
      <c r="F27" s="35"/>
      <c r="G27" s="120" t="s">
        <v>11</v>
      </c>
      <c r="H27" s="35"/>
      <c r="I27" s="36"/>
      <c r="J27" s="31"/>
      <c r="K27" s="37"/>
      <c r="L27" s="35"/>
      <c r="M27" s="120" t="s">
        <v>18</v>
      </c>
      <c r="N27" s="35"/>
      <c r="O27" s="120" t="s">
        <v>53</v>
      </c>
      <c r="P27" s="35"/>
      <c r="Q27" s="38"/>
      <c r="R27" s="23"/>
      <c r="W27" s="41"/>
      <c r="Z27" s="73" t="str" cm="1">
        <f t="array" aca="1" ref="Z27" ca="1">IF(INDIRECT("SQUAD!A" &amp; ROW(B27)) = 0, "", IF(ISERROR(MATCH(INDIRECT("SQUAD!A" &amp; ROW(B27)), $X$3:$X$25, 0)), INDIRECT("SQUAD!A" &amp; ROW(B27)), ""))</f>
        <v/>
      </c>
      <c r="AA27" s="73" t="str">
        <f ca="1">IF(Z27 &lt;&gt; "", INDEX(SQUAD!$B$3:$B$46, MATCH(Z27, SQUAD!$A$3:$A$46, 0)), "")</f>
        <v/>
      </c>
    </row>
    <row r="28" spans="2:27" ht="13.7" customHeight="1">
      <c r="B28" s="25"/>
      <c r="C28" s="34"/>
      <c r="D28" s="35"/>
      <c r="E28" s="40" t="s">
        <v>13</v>
      </c>
      <c r="F28" s="35"/>
      <c r="G28" s="40" t="s">
        <v>13</v>
      </c>
      <c r="H28" s="35"/>
      <c r="I28" s="36"/>
      <c r="J28" s="31"/>
      <c r="K28" s="37"/>
      <c r="L28" s="35"/>
      <c r="M28" s="48" t="str">
        <f ca="1">IF(ISNUMBER(MATCH(M25, INDIRECT("'SQUAD'!$A$8:$A$19"), 0)), "D", IF(ISNUMBER(MATCH(M25, INDIRECT("'SQUAD'!$A$20:$A$37"), 0)), "EXF", ""))</f>
        <v>D</v>
      </c>
      <c r="N28" s="35"/>
      <c r="O28" s="48" t="str">
        <f ca="1">IF(ISNUMBER(MATCH(O25, INDIRECT("'SQUAD'!$A$8:$A$19"), 0)), "D", IF(ISNUMBER(MATCH(O25, INDIRECT("'SQUAD'!$A$20:$A$37"), 0)), "EXF", ""))</f>
        <v>EXF</v>
      </c>
      <c r="P28" s="35"/>
      <c r="Q28" s="38"/>
      <c r="R28" s="23"/>
      <c r="W28" s="41"/>
      <c r="Z28" s="73" t="str" cm="1">
        <f t="array" aca="1" ref="Z28" ca="1">IF(INDIRECT("SQUAD!A" &amp; ROW(B28)) = 0, "", IF(ISERROR(MATCH(INDIRECT("SQUAD!A" &amp; ROW(B28)), $X$3:$X$25, 0)), INDIRECT("SQUAD!A" &amp; ROW(B28)), ""))</f>
        <v/>
      </c>
      <c r="AA28" s="73" t="str">
        <f ca="1">IF(Z28 &lt;&gt; "", INDEX(SQUAD!$B$3:$B$46, MATCH(Z28, SQUAD!$A$3:$A$46, 0)), "")</f>
        <v/>
      </c>
    </row>
    <row r="29" spans="2:27" ht="13.7" customHeight="1">
      <c r="B29" s="25"/>
      <c r="C29" s="42"/>
      <c r="D29" s="43"/>
      <c r="E29" s="43"/>
      <c r="F29" s="43"/>
      <c r="G29" s="43"/>
      <c r="H29" s="43"/>
      <c r="I29" s="44"/>
      <c r="J29" s="31"/>
      <c r="K29" s="45"/>
      <c r="L29" s="43"/>
      <c r="M29" s="43"/>
      <c r="N29" s="43"/>
      <c r="O29" s="43"/>
      <c r="P29" s="43"/>
      <c r="Q29" s="46"/>
      <c r="R29" s="23"/>
      <c r="W29" s="41"/>
      <c r="Z29" s="73" t="str" cm="1">
        <f t="array" aca="1" ref="Z29" ca="1">IF(INDIRECT("SQUAD!A" &amp; ROW(B29)) = 0, "", IF(ISERROR(MATCH(INDIRECT("SQUAD!A" &amp; ROW(B29)), $X$3:$X$25, 0)), INDIRECT("SQUAD!A" &amp; ROW(B29)), ""))</f>
        <v/>
      </c>
      <c r="AA29" s="73" t="str">
        <f ca="1">IF(Z29 &lt;&gt; "", INDEX(SQUAD!$B$3:$B$46, MATCH(Z29, SQUAD!$A$3:$A$46, 0)), "")</f>
        <v/>
      </c>
    </row>
    <row r="30" spans="2:27" ht="13.7" customHeight="1">
      <c r="B30" s="25"/>
      <c r="C30" s="26"/>
      <c r="D30" s="31"/>
      <c r="E30" s="31"/>
      <c r="F30" s="31"/>
      <c r="G30" s="31"/>
      <c r="H30" s="31"/>
      <c r="I30" s="31"/>
      <c r="J30" s="31"/>
      <c r="K30" s="31"/>
      <c r="L30" s="49"/>
      <c r="M30" s="50"/>
      <c r="N30" s="31"/>
      <c r="O30" s="31"/>
      <c r="P30" s="31"/>
      <c r="Q30" s="26"/>
      <c r="R30" s="23"/>
      <c r="W30" s="41"/>
      <c r="Z30" s="73" t="str" cm="1">
        <f t="array" aca="1" ref="Z30" ca="1">IF(INDIRECT("SQUAD!A" &amp; ROW(B30)) = 0, "", IF(ISERROR(MATCH(INDIRECT("SQUAD!A" &amp; ROW(B30)), $X$3:$X$25, 0)), INDIRECT("SQUAD!A" &amp; ROW(B30)), ""))</f>
        <v/>
      </c>
      <c r="AA30" s="73" t="str">
        <f ca="1">IF(Z30 &lt;&gt; "", INDEX(SQUAD!$B$3:$B$46, MATCH(Z30, SQUAD!$A$3:$A$46, 0)), "")</f>
        <v/>
      </c>
    </row>
    <row r="31" spans="2:27" ht="13.7" customHeight="1">
      <c r="B31" s="25"/>
      <c r="C31" s="26"/>
      <c r="D31" s="31"/>
      <c r="E31" s="32"/>
      <c r="F31" s="51">
        <v>1</v>
      </c>
      <c r="G31" s="30"/>
      <c r="H31" s="130" t="s">
        <v>71</v>
      </c>
      <c r="I31" s="130"/>
      <c r="J31" s="130"/>
      <c r="K31" s="31"/>
      <c r="L31" s="124" t="str">
        <f t="array" aca="1" ref="L31" ca="1">IFERROR(INDEX($Z$3:$Z$42, SMALL(IF($Z$3:$Z$42&lt;&gt;"", ROW($Z$3:$Z$42)-ROW($Z$3)+1), ROW(B1))) &amp; " " &amp; INDEX($AA$3:$AA$42, SMALL(IF($Z$3:$Z$42&lt;&gt;"", ROW($Z$3:$Z$42)-ROW($Z$3)+1), ROW(B1))), "")</f>
        <v>75 GROLEAU</v>
      </c>
      <c r="M31" s="125"/>
      <c r="N31" s="124" t="str">
        <f t="array" aca="1" ref="N31" ca="1">IFERROR(INDEX($Z$3:$Z$42, SMALL(IF($Z$3:$Z$42&lt;&gt;"", ROW($Z$3:$Z$42)-ROW($Z$3)+1), ROW(B14))) &amp; " " &amp; INDEX($AA$3:$AA$42, SMALL(IF($Z$3:$Z$42&lt;&gt;"", ROW($Z$3:$Z$42)-ROW($Z$3)+1), ROW(B14))), "")</f>
        <v/>
      </c>
      <c r="O31" s="52"/>
      <c r="P31" s="52"/>
      <c r="Q31" s="26"/>
      <c r="R31" s="23"/>
      <c r="W31" s="41"/>
      <c r="Z31" s="73" t="str" cm="1">
        <f t="array" aca="1" ref="Z31" ca="1">IF(INDIRECT("SQUAD!A" &amp; ROW(B31)) = 0, "", IF(ISERROR(MATCH(INDIRECT("SQUAD!A" &amp; ROW(B31)), $X$3:$X$25, 0)), INDIRECT("SQUAD!A" &amp; ROW(B31)), ""))</f>
        <v/>
      </c>
      <c r="AA31" s="73" t="str">
        <f ca="1">IF(Z31 &lt;&gt; "", INDEX(SQUAD!$B$3:$B$46, MATCH(Z31, SQUAD!$A$3:$A$46, 0)), "")</f>
        <v/>
      </c>
    </row>
    <row r="32" spans="2:27" ht="13.7" customHeight="1">
      <c r="B32" s="25"/>
      <c r="C32" s="26"/>
      <c r="D32" s="31"/>
      <c r="E32" s="37"/>
      <c r="F32" s="131">
        <f ca="1">IF(INDEX(INDIRECT("'SQUAD'!$A:$A"), MATCH(F34, INDIRECT("'SQUAD'!$B:$B"), 0))=0, "", INDEX(INDIRECT("'SQUAD'!$A:$A"), MATCH(F34, INDIRECT("'SQUAD'!$B:$B"), 0)))</f>
        <v>50</v>
      </c>
      <c r="G32" s="36"/>
      <c r="H32" s="130"/>
      <c r="I32" s="130"/>
      <c r="J32" s="130"/>
      <c r="K32" s="31"/>
      <c r="L32" s="124" t="str">
        <f t="array" aca="1" ref="L32" ca="1">IFERROR(INDEX($Z$3:$Z$42, SMALL(IF($Z$3:$Z$42&lt;&gt;"", ROW($Z$3:$Z$42)-ROW($Z$3)+1), ROW(B2))) &amp; " " &amp; INDEX($AA$3:$AA$42, SMALL(IF($Z$3:$Z$42&lt;&gt;"", ROW($Z$3:$Z$42)-ROW($Z$3)+1), ROW(B2))), "")</f>
        <v>65 FRANSÉN</v>
      </c>
      <c r="M32" s="125"/>
      <c r="N32" s="124" t="str">
        <f t="array" aca="1" ref="N32" ca="1">IFERROR(INDEX($Z$3:$Z$42, SMALL(IF($Z$3:$Z$42&lt;&gt;"", ROW($Z$3:$Z$42)-ROW($Z$3)+1), ROW(B15))) &amp; " " &amp; INDEX($AA$3:$AA$42, SMALL(IF($Z$3:$Z$42&lt;&gt;"", ROW($Z$3:$Z$42)-ROW($Z$3)+1), ROW(B15))), "")</f>
        <v/>
      </c>
      <c r="O32" s="52"/>
      <c r="P32" s="52"/>
      <c r="Q32" s="26"/>
      <c r="R32" s="23"/>
      <c r="T32" s="41"/>
      <c r="W32" s="41"/>
      <c r="Z32" s="73" t="str" cm="1">
        <f t="array" aca="1" ref="Z32" ca="1">IF(INDIRECT("SQUAD!A" &amp; ROW(B32)) = 0, "", IF(ISERROR(MATCH(INDIRECT("SQUAD!A" &amp; ROW(B32)), $X$3:$X$25, 0)), INDIRECT("SQUAD!A" &amp; ROW(B32)), ""))</f>
        <v/>
      </c>
      <c r="AA32" s="73" t="str">
        <f ca="1">IF(Z32 &lt;&gt; "", INDEX(SQUAD!$B$3:$B$46, MATCH(Z32, SQUAD!$A$3:$A$46, 0)), "")</f>
        <v/>
      </c>
    </row>
    <row r="33" spans="2:27" ht="13.7" customHeight="1">
      <c r="B33" s="25"/>
      <c r="C33" s="22"/>
      <c r="D33" s="53"/>
      <c r="E33" s="37"/>
      <c r="F33" s="131"/>
      <c r="G33" s="36"/>
      <c r="H33" s="22"/>
      <c r="I33" s="22"/>
      <c r="J33" s="22"/>
      <c r="K33" s="53"/>
      <c r="L33" s="124" t="str">
        <f t="array" aca="1" ref="L33" ca="1">IFERROR(INDEX($Z$3:$Z$42, SMALL(IF($Z$3:$Z$42&lt;&gt;"", ROW($Z$3:$Z$42)-ROW($Z$3)+1), ROW(B3))) &amp; " " &amp; INDEX($AA$3:$AA$42, SMALL(IF($Z$3:$Z$42&lt;&gt;"", ROW($Z$3:$Z$42)-ROW($Z$3)+1), ROW(B3))), "")</f>
        <v>15 BERGLUND</v>
      </c>
      <c r="M33" s="125"/>
      <c r="N33" s="124" t="str">
        <f t="array" aca="1" ref="N33" ca="1">IFERROR(INDEX($Z$3:$Z$42, SMALL(IF($Z$3:$Z$42&lt;&gt;"", ROW($Z$3:$Z$42)-ROW($Z$3)+1), ROW(B16))) &amp; " " &amp; INDEX($AA$3:$AA$42, SMALL(IF($Z$3:$Z$42&lt;&gt;"", ROW($Z$3:$Z$42)-ROW($Z$3)+1), ROW(B16))), "")</f>
        <v/>
      </c>
      <c r="O33" s="52"/>
      <c r="P33" s="52"/>
      <c r="Q33" s="26"/>
      <c r="R33" s="23"/>
      <c r="W33" s="41"/>
      <c r="Z33" s="73" t="str" cm="1">
        <f t="array" aca="1" ref="Z33" ca="1">IF(INDIRECT("SQUAD!A" &amp; ROW(B33)) = 0, "", IF(ISERROR(MATCH(INDIRECT("SQUAD!A" &amp; ROW(B33)), $X$3:$X$25, 0)), INDIRECT("SQUAD!A" &amp; ROW(B33)), ""))</f>
        <v/>
      </c>
      <c r="AA33" s="73" t="str">
        <f ca="1">IF(Z33 &lt;&gt; "", INDEX(SQUAD!$B$3:$B$46, MATCH(Z33, SQUAD!$A$3:$A$46, 0)), "")</f>
        <v/>
      </c>
    </row>
    <row r="34" spans="2:27" ht="13.7" customHeight="1">
      <c r="B34" s="25"/>
      <c r="C34" s="22"/>
      <c r="D34" s="53"/>
      <c r="E34" s="37"/>
      <c r="F34" s="122" t="s">
        <v>6</v>
      </c>
      <c r="G34" s="36"/>
      <c r="H34" s="53"/>
      <c r="I34" s="53"/>
      <c r="J34" s="53"/>
      <c r="K34" s="53"/>
      <c r="L34" s="124" t="str">
        <f t="array" aca="1" ref="L34" ca="1">IFERROR(INDEX($Z$3:$Z$42, SMALL(IF($Z$3:$Z$42&lt;&gt;"", ROW($Z$3:$Z$42)-ROW($Z$3)+1), ROW(B4))) &amp; " " &amp; INDEX($AA$3:$AA$42, SMALL(IF($Z$3:$Z$42&lt;&gt;"", ROW($Z$3:$Z$42)-ROW($Z$3)+1), ROW(B4))), "")</f>
        <v>14 BJÖRKLUND</v>
      </c>
      <c r="M34" s="125"/>
      <c r="N34" s="124" t="str">
        <f t="array" aca="1" ref="N34" ca="1">IFERROR(INDEX($Z$3:$Z$42, SMALL(IF($Z$3:$Z$42&lt;&gt;"", ROW($Z$3:$Z$42)-ROW($Z$3)+1), ROW(B17))) &amp; " " &amp; INDEX($AA$3:$AA$42, SMALL(IF($Z$3:$Z$42&lt;&gt;"", ROW($Z$3:$Z$42)-ROW($Z$3)+1), ROW(B17))), "")</f>
        <v/>
      </c>
      <c r="O34" s="52"/>
      <c r="P34" s="52"/>
      <c r="Q34" s="26"/>
      <c r="R34" s="23"/>
      <c r="W34" s="41"/>
      <c r="Z34" s="73" cm="1">
        <f t="array" aca="1" ref="Z34" ca="1">IF(INDIRECT("SQUAD!A" &amp; ROW(B34)) = 0, "", IF(ISERROR(MATCH(INDIRECT("SQUAD!A" &amp; ROW(B34)), $X$3:$X$25, 0)), INDIRECT("SQUAD!A" &amp; ROW(B34)), ""))</f>
        <v>15</v>
      </c>
      <c r="AA34" s="73" t="str">
        <f ca="1">IF(Z34 &lt;&gt; "", INDEX(SQUAD!$B$3:$B$46, MATCH(Z34, SQUAD!$A$3:$A$46, 0)), "")</f>
        <v>BERGLUND</v>
      </c>
    </row>
    <row r="35" spans="2:27" ht="13.7" customHeight="1">
      <c r="B35" s="25"/>
      <c r="C35" s="22"/>
      <c r="D35" s="53"/>
      <c r="E35" s="37"/>
      <c r="F35" s="40" t="s">
        <v>8</v>
      </c>
      <c r="G35" s="36"/>
      <c r="H35" s="53"/>
      <c r="I35" s="53"/>
      <c r="J35" s="53"/>
      <c r="K35" s="53"/>
      <c r="L35" s="124" t="str">
        <f t="array" aca="1" ref="L35" ca="1">IFERROR(INDEX($Z$3:$Z$42, SMALL(IF($Z$3:$Z$42&lt;&gt;"", ROW($Z$3:$Z$42)-ROW($Z$3)+1), ROW(B5))) &amp; " " &amp; INDEX($AA$3:$AA$42, SMALL(IF($Z$3:$Z$42&lt;&gt;"", ROW($Z$3:$Z$42)-ROW($Z$3)+1), ROW(B5))), "")</f>
        <v/>
      </c>
      <c r="M35" s="125"/>
      <c r="N35" s="124" t="str">
        <f t="array" aca="1" ref="N35" ca="1">IFERROR(INDEX($Z$3:$Z$42, SMALL(IF($Z$3:$Z$42&lt;&gt;"", ROW($Z$3:$Z$42)-ROW($Z$3)+1), ROW(B18))) &amp; " " &amp; INDEX($AA$3:$AA$42, SMALL(IF($Z$3:$Z$42&lt;&gt;"", ROW($Z$3:$Z$42)-ROW($Z$3)+1), ROW(B18))), "")</f>
        <v/>
      </c>
      <c r="O35" s="52"/>
      <c r="P35" s="52"/>
      <c r="Q35" s="26"/>
      <c r="R35" s="23"/>
      <c r="W35" s="41"/>
      <c r="Z35" s="73" t="str" cm="1">
        <f t="array" aca="1" ref="Z35" ca="1">IF(INDIRECT("SQUAD!A" &amp; ROW(B35)) = 0, "", IF(ISERROR(MATCH(INDIRECT("SQUAD!A" &amp; ROW(B35)), $X$3:$X$25, 0)), INDIRECT("SQUAD!A" &amp; ROW(B35)), ""))</f>
        <v/>
      </c>
      <c r="AA35" s="73" t="str">
        <f ca="1">IF(Z35 &lt;&gt; "", INDEX(SQUAD!$B$3:$B$46, MATCH(Z35, SQUAD!$A$3:$A$46, 0)), "")</f>
        <v/>
      </c>
    </row>
    <row r="36" spans="2:27" ht="13.7" customHeight="1">
      <c r="B36" s="25"/>
      <c r="C36" s="22"/>
      <c r="D36" s="53"/>
      <c r="E36" s="37"/>
      <c r="F36" s="54"/>
      <c r="G36" s="36"/>
      <c r="H36" s="53"/>
      <c r="I36" s="53"/>
      <c r="J36" s="53"/>
      <c r="K36" s="53"/>
      <c r="L36" s="124" t="str">
        <f t="array" aca="1" ref="L36" ca="1">IFERROR(INDEX($Z$3:$Z$42, SMALL(IF($Z$3:$Z$42&lt;&gt;"", ROW($Z$3:$Z$42)-ROW($Z$3)+1), ROW(B6))) &amp; " " &amp; INDEX($AA$3:$AA$42, SMALL(IF($Z$3:$Z$42&lt;&gt;"", ROW($Z$3:$Z$42)-ROW($Z$3)+1), ROW(B6))), "")</f>
        <v/>
      </c>
      <c r="M36" s="125"/>
      <c r="N36" s="124" t="str">
        <f t="array" aca="1" ref="N36" ca="1">IFERROR(INDEX($Z$3:$Z$42, SMALL(IF($Z$3:$Z$42&lt;&gt;"", ROW($Z$3:$Z$42)-ROW($Z$3)+1), ROW(B19))) &amp; " " &amp; INDEX($AA$3:$AA$42, SMALL(IF($Z$3:$Z$42&lt;&gt;"", ROW($Z$3:$Z$42)-ROW($Z$3)+1), ROW(B19))), "")</f>
        <v/>
      </c>
      <c r="O36" s="52"/>
      <c r="P36" s="52"/>
      <c r="Q36" s="26"/>
      <c r="R36" s="23"/>
      <c r="W36" s="41"/>
      <c r="Z36" s="73" t="str" cm="1">
        <f t="array" aca="1" ref="Z36" ca="1">IF(INDIRECT("SQUAD!A" &amp; ROW(B36)) = 0, "", IF(ISERROR(MATCH(INDIRECT("SQUAD!A" &amp; ROW(B36)), $X$3:$X$25, 0)), INDIRECT("SQUAD!A" &amp; ROW(B36)), ""))</f>
        <v/>
      </c>
      <c r="AA36" s="73" t="str">
        <f ca="1">IF(Z36 &lt;&gt; "", INDEX(SQUAD!$B$3:$B$46, MATCH(Z36, SQUAD!$A$3:$A$46, 0)), "")</f>
        <v/>
      </c>
    </row>
    <row r="37" spans="2:27" ht="13.7" customHeight="1">
      <c r="B37" s="25"/>
      <c r="C37" s="22"/>
      <c r="D37" s="53"/>
      <c r="E37" s="37"/>
      <c r="F37" s="55">
        <v>2</v>
      </c>
      <c r="G37" s="36"/>
      <c r="H37" s="53"/>
      <c r="I37" s="53"/>
      <c r="J37" s="53"/>
      <c r="K37" s="53"/>
      <c r="L37" s="124" t="str">
        <f t="array" aca="1" ref="L37" ca="1">IFERROR(INDEX($Z$3:$Z$42, SMALL(IF($Z$3:$Z$42&lt;&gt;"", ROW($Z$3:$Z$42)-ROW($Z$3)+1), ROW(B7))) &amp; " " &amp; INDEX($AA$3:$AA$42, SMALL(IF($Z$3:$Z$42&lt;&gt;"", ROW($Z$3:$Z$42)-ROW($Z$3)+1), ROW(B7))), "")</f>
        <v/>
      </c>
      <c r="M37" s="125"/>
      <c r="N37" s="124" t="str">
        <f t="array" aca="1" ref="N37" ca="1">IFERROR(INDEX($Z$3:$Z$42, SMALL(IF($Z$3:$Z$42&lt;&gt;"", ROW($Z$3:$Z$42)-ROW($Z$3)+1), ROW(B20))) &amp; " " &amp; INDEX($AA$3:$AA$42, SMALL(IF($Z$3:$Z$42&lt;&gt;"", ROW($Z$3:$Z$42)-ROW($Z$3)+1), ROW(B20))), "")</f>
        <v/>
      </c>
      <c r="O37" s="52"/>
      <c r="P37" s="52"/>
      <c r="Q37" s="26"/>
      <c r="R37" s="23"/>
      <c r="W37" s="41"/>
      <c r="Z37" s="73" t="str" cm="1">
        <f t="array" aca="1" ref="Z37" ca="1">IF(INDIRECT("SQUAD!A" &amp; ROW(B37)) = 0, "", IF(ISERROR(MATCH(INDIRECT("SQUAD!A" &amp; ROW(B37)), $X$3:$X$25, 0)), INDIRECT("SQUAD!A" &amp; ROW(B37)), ""))</f>
        <v/>
      </c>
      <c r="AA37" s="73" t="str">
        <f ca="1">IF(Z37 &lt;&gt; "", INDEX(SQUAD!$B$3:$B$46, MATCH(Z37, SQUAD!$A$3:$A$46, 0)), "")</f>
        <v/>
      </c>
    </row>
    <row r="38" spans="2:27" ht="13.7" customHeight="1">
      <c r="B38" s="25"/>
      <c r="C38" s="22"/>
      <c r="D38" s="53"/>
      <c r="E38" s="37"/>
      <c r="F38" s="131">
        <f ca="1">IF(INDEX(INDIRECT("'SQUAD'!$A:$A"), MATCH(F40, INDIRECT("'SQUAD'!$B:$B"), 0))=0, "", INDEX(INDIRECT("'SQUAD'!$A:$A"), MATCH(F40, INDIRECT("'SQUAD'!$B:$B"), 0)))</f>
        <v>33</v>
      </c>
      <c r="G38" s="36"/>
      <c r="H38" s="53"/>
      <c r="I38" s="53"/>
      <c r="J38" s="53"/>
      <c r="K38" s="53"/>
      <c r="L38" s="124" t="str">
        <f t="array" aca="1" ref="L38" ca="1">IFERROR(INDEX($Z$3:$Z$42, SMALL(IF($Z$3:$Z$42&lt;&gt;"", ROW($Z$3:$Z$42)-ROW($Z$3)+1), ROW(B8))) &amp; " " &amp; INDEX($AA$3:$AA$42, SMALL(IF($Z$3:$Z$42&lt;&gt;"", ROW($Z$3:$Z$42)-ROW($Z$3)+1), ROW(B8))), "")</f>
        <v/>
      </c>
      <c r="M38" s="125"/>
      <c r="N38" s="124" t="str">
        <f t="array" aca="1" ref="N38" ca="1">IFERROR(INDEX($Z$3:$Z$42, SMALL(IF($Z$3:$Z$42&lt;&gt;"", ROW($Z$3:$Z$42)-ROW($Z$3)+1), ROW(B21))) &amp; " " &amp; INDEX($AA$3:$AA$42, SMALL(IF($Z$3:$Z$42&lt;&gt;"", ROW($Z$3:$Z$42)-ROW($Z$3)+1), ROW(B21))), "")</f>
        <v/>
      </c>
      <c r="O38" s="52"/>
      <c r="P38" s="52"/>
      <c r="Q38" s="26"/>
      <c r="R38" s="23"/>
      <c r="W38" s="41"/>
      <c r="Z38" s="73" t="str" cm="1">
        <f t="array" aca="1" ref="Z38" ca="1">IF(INDIRECT("SQUAD!A" &amp; ROW(B38)) = 0, "", IF(ISERROR(MATCH(INDIRECT("SQUAD!A" &amp; ROW(B38)), $X$3:$X$25, 0)), INDIRECT("SQUAD!A" &amp; ROW(B38)), ""))</f>
        <v/>
      </c>
      <c r="AA38" s="73" t="str">
        <f ca="1">IF(Z38 &lt;&gt; "", INDEX(SQUAD!$B$3:$B$46, MATCH(Z38, SQUAD!$A$3:$A$46, 0)), "")</f>
        <v/>
      </c>
    </row>
    <row r="39" spans="2:27" ht="13.7" customHeight="1">
      <c r="B39" s="25"/>
      <c r="C39" s="22"/>
      <c r="D39" s="53"/>
      <c r="E39" s="37"/>
      <c r="F39" s="131"/>
      <c r="G39" s="36"/>
      <c r="H39" s="53"/>
      <c r="I39" s="53"/>
      <c r="J39" s="53"/>
      <c r="K39" s="53"/>
      <c r="L39" s="124" t="str">
        <f t="array" aca="1" ref="L39" ca="1">IFERROR(INDEX($Z$3:$Z$42, SMALL(IF($Z$3:$Z$42&lt;&gt;"", ROW($Z$3:$Z$42)-ROW($Z$3)+1), ROW(B9))) &amp; " " &amp; INDEX($AA$3:$AA$42, SMALL(IF($Z$3:$Z$42&lt;&gt;"", ROW($Z$3:$Z$42)-ROW($Z$3)+1), ROW(B9))), "")</f>
        <v/>
      </c>
      <c r="M39" s="125"/>
      <c r="N39" s="124" t="str">
        <f t="array" aca="1" ref="N39" ca="1">IFERROR(INDEX($Z$3:$Z$42, SMALL(IF($Z$3:$Z$42&lt;&gt;"", ROW($Z$3:$Z$42)-ROW($Z$3)+1), ROW(B22))) &amp; " " &amp; INDEX($AA$3:$AA$42, SMALL(IF($Z$3:$Z$42&lt;&gt;"", ROW($Z$3:$Z$42)-ROW($Z$3)+1), ROW(B22))), "")</f>
        <v/>
      </c>
      <c r="O39" s="52"/>
      <c r="P39" s="52"/>
      <c r="Q39" s="26"/>
      <c r="R39" s="23"/>
      <c r="W39" s="41"/>
      <c r="Z39" s="73" cm="1">
        <f t="array" aca="1" ref="Z39" ca="1">IF(INDIRECT("SQUAD!A" &amp; ROW(B39)) = 0, "", IF(ISERROR(MATCH(INDIRECT("SQUAD!A" &amp; ROW(B39)), $X$3:$X$25, 0)), INDIRECT("SQUAD!A" &amp; ROW(B39)), ""))</f>
        <v>14</v>
      </c>
      <c r="AA39" s="73" t="str">
        <f ca="1">IF(Z39 &lt;&gt; "", INDEX(SQUAD!$B$3:$B$46, MATCH(Z39, SQUAD!$A$3:$A$46, 0)), "")</f>
        <v>BJÖRKLUND</v>
      </c>
    </row>
    <row r="40" spans="2:27" ht="13.7" customHeight="1">
      <c r="B40" s="25"/>
      <c r="C40" s="22"/>
      <c r="D40" s="53"/>
      <c r="E40" s="37"/>
      <c r="F40" s="122" t="s">
        <v>9</v>
      </c>
      <c r="G40" s="36"/>
      <c r="H40" s="53"/>
      <c r="I40" s="53"/>
      <c r="J40" s="53"/>
      <c r="K40" s="53"/>
      <c r="L40" s="124" t="str">
        <f t="array" aca="1" ref="L40" ca="1">IFERROR(INDEX($Z$3:$Z$42, SMALL(IF($Z$3:$Z$42&lt;&gt;"", ROW($Z$3:$Z$42)-ROW($Z$3)+1), ROW(B10))) &amp; " " &amp; INDEX($AA$3:$AA$42, SMALL(IF($Z$3:$Z$42&lt;&gt;"", ROW($Z$3:$Z$42)-ROW($Z$3)+1), ROW(B10))), "")</f>
        <v/>
      </c>
      <c r="M40" s="125"/>
      <c r="N40" s="124" t="str">
        <f t="array" aca="1" ref="N40" ca="1">IFERROR(INDEX($Z$3:$Z$42, SMALL(IF($Z$3:$Z$42&lt;&gt;"", ROW($Z$3:$Z$42)-ROW($Z$3)+1), ROW(B23))) &amp; " " &amp; INDEX($AA$3:$AA$42, SMALL(IF($Z$3:$Z$42&lt;&gt;"", ROW($Z$3:$Z$42)-ROW($Z$3)+1), ROW(B23))), "")</f>
        <v/>
      </c>
      <c r="O40" s="52"/>
      <c r="P40" s="52"/>
      <c r="Q40" s="26"/>
      <c r="R40" s="23"/>
      <c r="W40" s="41"/>
      <c r="Z40" s="73" t="str" cm="1">
        <f t="array" aca="1" ref="Z40" ca="1">IF(INDIRECT("SQUAD!A" &amp; ROW(B40)) = 0, "", IF(ISERROR(MATCH(INDIRECT("SQUAD!A" &amp; ROW(B40)), $X$3:$X$25, 0)), INDIRECT("SQUAD!A" &amp; ROW(B40)), ""))</f>
        <v/>
      </c>
      <c r="AA40" s="73" t="str">
        <f ca="1">IF(Z40 &lt;&gt; "", INDEX(SQUAD!$B$3:$B$46, MATCH(Z40, SQUAD!$A$3:$A$46, 0)), "")</f>
        <v/>
      </c>
    </row>
    <row r="41" spans="2:27" ht="13.7" customHeight="1">
      <c r="B41" s="25"/>
      <c r="C41" s="22"/>
      <c r="D41" s="53"/>
      <c r="E41" s="37"/>
      <c r="F41" s="40" t="s">
        <v>8</v>
      </c>
      <c r="G41" s="36"/>
      <c r="H41" s="53"/>
      <c r="I41" s="53"/>
      <c r="J41" s="53"/>
      <c r="K41" s="53"/>
      <c r="L41" s="124" t="str">
        <f t="array" aca="1" ref="L41" ca="1">IFERROR(INDEX($Z$3:$Z$42, SMALL(IF($Z$3:$Z$42&lt;&gt;"", ROW($Z$3:$Z$42)-ROW($Z$3)+1), ROW(B11))) &amp; " " &amp; INDEX($AA$3:$AA$42, SMALL(IF($Z$3:$Z$42&lt;&gt;"", ROW($Z$3:$Z$42)-ROW($Z$3)+1), ROW(B11))), "")</f>
        <v/>
      </c>
      <c r="M41" s="125"/>
      <c r="N41" s="124" t="str">
        <f t="array" aca="1" ref="N41" ca="1">IFERROR(INDEX($Z$3:$Z$42, SMALL(IF($Z$3:$Z$42&lt;&gt;"", ROW($Z$3:$Z$42)-ROW($Z$3)+1), ROW(B24))) &amp; " " &amp; INDEX($AA$3:$AA$42, SMALL(IF($Z$3:$Z$42&lt;&gt;"", ROW($Z$3:$Z$42)-ROW($Z$3)+1), ROW(B24))), "")</f>
        <v/>
      </c>
      <c r="O41" s="52"/>
      <c r="P41" s="52"/>
      <c r="Q41" s="26"/>
      <c r="R41" s="23"/>
      <c r="W41" s="41"/>
      <c r="Z41" s="73" t="str" cm="1">
        <f t="array" aca="1" ref="Z41" ca="1">IF(INDIRECT("SQUAD!A" &amp; ROW(B41)) = 0, "", IF(ISERROR(MATCH(INDIRECT("SQUAD!A" &amp; ROW(B41)), $X$3:$X$25, 0)), INDIRECT("SQUAD!A" &amp; ROW(B41)), ""))</f>
        <v/>
      </c>
      <c r="AA41" s="73" t="str">
        <f ca="1">IF(Z41 &lt;&gt; "", INDEX(SQUAD!$B$3:$B$46, MATCH(Z41, SQUAD!$A$3:$A$46, 0)), "")</f>
        <v/>
      </c>
    </row>
    <row r="42" spans="2:27" ht="13.7" customHeight="1">
      <c r="B42" s="25"/>
      <c r="C42" s="22"/>
      <c r="D42" s="53"/>
      <c r="E42" s="45"/>
      <c r="F42" s="43"/>
      <c r="G42" s="44"/>
      <c r="H42" s="53"/>
      <c r="I42" s="53"/>
      <c r="J42" s="53"/>
      <c r="K42" s="53"/>
      <c r="L42" s="124" t="str">
        <f t="array" aca="1" ref="L42" ca="1">IFERROR(INDEX($Z$3:$Z$42, SMALL(IF($Z$3:$Z$42&lt;&gt;"", ROW($Z$3:$Z$42)-ROW($Z$3)+1), ROW(B12))) &amp; " " &amp; INDEX($AA$3:$AA$42, SMALL(IF($Z$3:$Z$42&lt;&gt;"", ROW($Z$3:$Z$42)-ROW($Z$3)+1), ROW(B12))), "")</f>
        <v/>
      </c>
      <c r="M42" s="125"/>
      <c r="N42" s="124" t="str">
        <f t="array" aca="1" ref="N42" ca="1">IFERROR(INDEX($Z$3:$Z$42, SMALL(IF($Z$3:$Z$42&lt;&gt;"", ROW($Z$3:$Z$42)-ROW($Z$3)+1), ROW(B25))) &amp; " " &amp; INDEX($AA$3:$AA$42, SMALL(IF($Z$3:$Z$42&lt;&gt;"", ROW($Z$3:$Z$42)-ROW($Z$3)+1), ROW(B25))), "")</f>
        <v/>
      </c>
      <c r="O42" s="52"/>
      <c r="P42" s="52"/>
      <c r="Q42" s="26"/>
      <c r="R42" s="23"/>
      <c r="Z42" s="73" t="str" cm="1">
        <f t="array" aca="1" ref="Z42" ca="1">IF(INDIRECT("SQUAD!A" &amp; ROW(B42)) = 0, "", IF(ISERROR(MATCH(INDIRECT("SQUAD!A" &amp; ROW(B42)), $X$3:$X$25, 0)), INDIRECT("SQUAD!A" &amp; ROW(B42)), ""))</f>
        <v/>
      </c>
      <c r="AA42" s="73" t="str">
        <f ca="1">IF(Z42 &lt;&gt; "", INDEX(SQUAD!$B$3:$B$46, MATCH(Z42, SQUAD!$A$3:$A$46, 0)), "")</f>
        <v/>
      </c>
    </row>
    <row r="43" spans="2:27" ht="13.7" customHeight="1">
      <c r="B43" s="25"/>
      <c r="C43" s="22"/>
      <c r="D43" s="53"/>
      <c r="E43" s="22"/>
      <c r="F43" s="22"/>
      <c r="G43" s="22"/>
      <c r="H43" s="53"/>
      <c r="I43" s="53"/>
      <c r="J43" s="53"/>
      <c r="K43" s="53"/>
      <c r="L43" s="124" t="str">
        <f t="array" aca="1" ref="L43" ca="1">IFERROR(INDEX($Z$3:$Z$42, SMALL(IF($Z$3:$Z$42&lt;&gt;"", ROW($Z$3:$Z$42)-ROW($Z$3)+1), ROW(B13))) &amp; " " &amp; INDEX($AA$3:$AA$42, SMALL(IF($Z$3:$Z$42&lt;&gt;"", ROW($Z$3:$Z$42)-ROW($Z$3)+1), ROW(B13))), "")</f>
        <v/>
      </c>
      <c r="M43" s="124"/>
      <c r="N43" s="124" t="str">
        <f t="array" aca="1" ref="N43" ca="1">IFERROR(INDEX($Z$3:$Z$42, SMALL(IF($Z$3:$Z$42&lt;&gt;"", ROW($Z$3:$Z$42)-ROW($Z$3)+1), ROW(B26))) &amp; " " &amp; INDEX($AA$3:$AA$42, SMALL(IF($Z$3:$Z$42&lt;&gt;"", ROW($Z$3:$Z$42)-ROW($Z$3)+1), ROW(B26))), "")</f>
        <v/>
      </c>
      <c r="O43" s="52"/>
      <c r="P43" s="52"/>
      <c r="Q43" s="26"/>
      <c r="R43" s="23"/>
      <c r="Z43" s="73" t="str" cm="1">
        <f t="array" aca="1" ref="Z43" ca="1">IF(INDIRECT("SQUAD!A" &amp; ROW(B43)) = 0, "", IF(ISERROR(MATCH(INDIRECT("SQUAD!A" &amp; ROW(B43)), $X$3:$X$25, 0)), INDIRECT("SQUAD!A" &amp; ROW(B43)), ""))</f>
        <v/>
      </c>
      <c r="AA43" s="73" t="str">
        <f ca="1">IF(Z43 &lt;&gt; "", INDEX(SQUAD!$B$3:$B$46, MATCH(Z43, SQUAD!$A$3:$A$46, 0)), "")</f>
        <v/>
      </c>
    </row>
    <row r="44" spans="2:27" ht="13.7" customHeight="1">
      <c r="B44" s="56"/>
      <c r="C44" s="57"/>
      <c r="D44" s="58"/>
      <c r="E44" s="57"/>
      <c r="F44" s="57"/>
      <c r="G44" s="57"/>
      <c r="H44" s="58"/>
      <c r="I44" s="58"/>
      <c r="J44" s="58"/>
      <c r="K44" s="58"/>
      <c r="L44" s="57"/>
      <c r="M44" s="57"/>
      <c r="N44" s="57"/>
      <c r="O44" s="59"/>
      <c r="P44" s="59"/>
      <c r="Q44" s="60"/>
      <c r="R44" s="61"/>
      <c r="T44" s="41"/>
      <c r="U44" s="41"/>
      <c r="Z44" s="73" t="str" cm="1">
        <f t="array" aca="1" ref="Z44" ca="1">IF(INDIRECT("SQUAD!A" &amp; ROW(B44)) = 0, "", IF(ISERROR(MATCH(INDIRECT("SQUAD!A" &amp; ROW(B44)), $X$3:$X$25, 0)), INDIRECT("SQUAD!A" &amp; ROW(B44)), ""))</f>
        <v/>
      </c>
      <c r="AA44" s="73" t="str">
        <f ca="1">IF(Z44 &lt;&gt; "", INDEX(SQUAD!$B$3:$B$46, MATCH(Z44, SQUAD!$A$3:$A$46, 0)), "")</f>
        <v/>
      </c>
    </row>
    <row r="45" spans="2:27" ht="13.7" customHeight="1">
      <c r="T45" s="41"/>
      <c r="U45" s="41"/>
      <c r="Z45" s="73" t="str" cm="1">
        <f t="array" aca="1" ref="Z45" ca="1">IF(INDIRECT("SQUAD!A" &amp; ROW(B45)) = 0, "", IF(ISERROR(MATCH(INDIRECT("SQUAD!A" &amp; ROW(B45)), $X$3:$X$25, 0)), INDIRECT("SQUAD!A" &amp; ROW(B45)), ""))</f>
        <v/>
      </c>
      <c r="AA45" s="73" t="str">
        <f ca="1">IF(Z45 &lt;&gt; "", INDEX(SQUAD!$B$3:$B$46, MATCH(Z45, SQUAD!$A$3:$A$46, 0)), "")</f>
        <v/>
      </c>
    </row>
    <row r="46" spans="2:27" ht="13.7" customHeight="1">
      <c r="T46" s="41"/>
      <c r="U46" s="41"/>
      <c r="Z46" s="73" t="str" cm="1">
        <f t="array" aca="1" ref="Z46" ca="1">IF(INDIRECT("SQUAD!A" &amp; ROW(B46)) = 0, "", IF(ISERROR(MATCH(INDIRECT("SQUAD!A" &amp; ROW(B46)), $X$3:$X$25, 0)), INDIRECT("SQUAD!A" &amp; ROW(B46)), ""))</f>
        <v/>
      </c>
      <c r="AA46" s="73" t="str">
        <f ca="1">IF(Z46 &lt;&gt; "", INDEX(SQUAD!$B$3:$B$46, MATCH(Z46, SQUAD!$A$3:$A$46, 0)), "")</f>
        <v/>
      </c>
    </row>
    <row r="47" spans="2:27">
      <c r="Z47" s="117"/>
      <c r="AA47" s="118" t="s">
        <v>5</v>
      </c>
    </row>
    <row r="48" spans="2:27" ht="13.7" customHeight="1">
      <c r="B48" s="18"/>
      <c r="C48" s="19"/>
      <c r="D48" s="19"/>
      <c r="E48" s="19"/>
      <c r="F48" s="128" t="s">
        <v>72</v>
      </c>
      <c r="G48" s="128"/>
      <c r="H48" s="128"/>
      <c r="I48" s="128"/>
      <c r="J48" s="128"/>
      <c r="K48" s="128"/>
      <c r="L48" s="128"/>
      <c r="M48" s="128"/>
      <c r="N48" s="128"/>
      <c r="O48" s="19"/>
      <c r="P48" s="19"/>
      <c r="Q48" s="19"/>
      <c r="R48" s="20"/>
      <c r="X48" s="47">
        <f ca="1">D52</f>
        <v>73</v>
      </c>
      <c r="Y48" s="47"/>
      <c r="Z48" s="119">
        <f t="array" aca="1" ref="Z48" ca="1">IFERROR(INDEX($X$3:$X$23, SMALL(IF(ISERROR(MATCH($X$3:$X$23, $X$48:$X$57, 0)) * ($X$3:$X$23&lt;&gt;0), ROW($X$3:$X$23)-ROW($X$3)+1, ""), ROW(A1))), "")</f>
        <v>71</v>
      </c>
      <c r="AA48" s="93" t="str">
        <f ca="1">IF(Z48 &lt;&gt; "", INDEX(SQUAD!$B$3:$B$43, MATCH(Z48, SQUAD!$A$3:$A$43, 0)), "")</f>
        <v>LODIN</v>
      </c>
    </row>
    <row r="49" spans="2:27" ht="13.7" customHeight="1">
      <c r="B49" s="21"/>
      <c r="C49" s="22"/>
      <c r="D49" s="22"/>
      <c r="E49" s="22"/>
      <c r="F49" s="128"/>
      <c r="G49" s="128"/>
      <c r="H49" s="128"/>
      <c r="I49" s="128"/>
      <c r="J49" s="128"/>
      <c r="K49" s="128"/>
      <c r="L49" s="128"/>
      <c r="M49" s="128"/>
      <c r="N49" s="128"/>
      <c r="O49" s="22"/>
      <c r="P49" s="22"/>
      <c r="Q49" s="22"/>
      <c r="R49" s="23"/>
      <c r="X49" s="47">
        <f ca="1">F53</f>
        <v>96</v>
      </c>
      <c r="Y49" s="47"/>
      <c r="Z49" s="47">
        <f t="array" aca="1" ref="Z49" ca="1">IFERROR(INDEX($X$3:$X$23, SMALL(IF(ISERROR(MATCH($X$3:$X$23, $X$48:$X$57, 0)) * ($X$3:$X$23&lt;&gt;0), ROW($X$3:$X$23)-ROW($X$3)+1, ""), ROW(A2))), "")</f>
        <v>59</v>
      </c>
      <c r="AA49" s="71" t="str">
        <f ca="1">IF(Z49 &lt;&gt; "", INDEX(SQUAD!$B$3:$B$43, MATCH(Z49, SQUAD!$A$3:$A$43, 0)), "")</f>
        <v>JOHANSSON</v>
      </c>
    </row>
    <row r="50" spans="2:27" ht="13.7" customHeight="1">
      <c r="B50" s="25"/>
      <c r="C50" s="26"/>
      <c r="D50" s="26"/>
      <c r="E50" s="26"/>
      <c r="F50" s="128"/>
      <c r="G50" s="128"/>
      <c r="H50" s="128"/>
      <c r="I50" s="128"/>
      <c r="J50" s="128"/>
      <c r="K50" s="128"/>
      <c r="L50" s="128"/>
      <c r="M50" s="128"/>
      <c r="N50" s="128"/>
      <c r="O50" s="26"/>
      <c r="P50" s="26"/>
      <c r="Q50" s="26"/>
      <c r="R50" s="23"/>
      <c r="U50" s="41"/>
      <c r="X50" s="47">
        <f ca="1">H52</f>
        <v>29</v>
      </c>
      <c r="Y50" s="47"/>
      <c r="Z50" s="47">
        <f t="array" aca="1" ref="Z50" ca="1">IFERROR(INDEX($X$3:$X$23, SMALL(IF(ISERROR(MATCH($X$3:$X$23, $X$48:$X$57, 0)) * ($X$3:$X$23&lt;&gt;0), ROW($X$3:$X$23)-ROW($X$3)+1, ""), ROW(A3))), "")</f>
        <v>72</v>
      </c>
      <c r="AA50" s="71" t="str">
        <f ca="1">IF(Z50 &lt;&gt; "", INDEX(SQUAD!$B$3:$B$43, MATCH(Z50, SQUAD!$A$3:$A$43, 0)), "")</f>
        <v>SOLBERG</v>
      </c>
    </row>
    <row r="51" spans="2:27" ht="13.7" customHeight="1">
      <c r="B51" s="25"/>
      <c r="C51" s="27"/>
      <c r="D51" s="28"/>
      <c r="E51" s="28"/>
      <c r="F51" s="29" t="s">
        <v>73</v>
      </c>
      <c r="G51" s="28"/>
      <c r="H51" s="28"/>
      <c r="I51" s="30"/>
      <c r="J51" s="31"/>
      <c r="K51" s="32"/>
      <c r="L51" s="28"/>
      <c r="M51" s="28"/>
      <c r="N51" s="29" t="s">
        <v>74</v>
      </c>
      <c r="O51" s="28"/>
      <c r="P51" s="28"/>
      <c r="Q51" s="33"/>
      <c r="R51" s="23"/>
      <c r="U51" s="41"/>
      <c r="X51" s="47">
        <f ca="1">E58</f>
        <v>32</v>
      </c>
      <c r="Y51" s="47"/>
      <c r="Z51" s="47">
        <f t="array" aca="1" ref="Z51" ca="1">IFERROR(INDEX($X$3:$X$23, SMALL(IF(ISERROR(MATCH($X$3:$X$23, $X$48:$X$57, 0)) * ($X$3:$X$23&lt;&gt;0), ROW($X$3:$X$23)-ROW($X$3)+1, ""), ROW(A4))), "")</f>
        <v>34</v>
      </c>
      <c r="AA51" s="71" t="str">
        <f ca="1">IF(Z51 &lt;&gt; "", INDEX(SQUAD!$B$3:$B$43, MATCH(Z51, SQUAD!$A$3:$A$43, 0)), "")</f>
        <v>LINDQVIST</v>
      </c>
    </row>
    <row r="52" spans="2:27" ht="13.7" customHeight="1">
      <c r="B52" s="25"/>
      <c r="C52" s="34"/>
      <c r="D52" s="127">
        <f ca="1">IF(INDEX(INDIRECT("'SQUAD'!$A:$A"), MATCH(D54, INDIRECT("'SQUAD'!$B:$B"), 0))=0, "", INDEX(INDIRECT("'SQUAD'!$A:$A"), MATCH(D54, INDIRECT("'SQUAD'!$B:$B"), 0)))</f>
        <v>73</v>
      </c>
      <c r="E52" s="35"/>
      <c r="F52" s="35"/>
      <c r="G52" s="35"/>
      <c r="H52" s="127">
        <f ca="1">IF(INDEX(INDIRECT("'SQUAD'!$A:$A"), MATCH(H54, INDIRECT("'SQUAD'!$B:$B"), 0))=0, "", INDEX(INDIRECT("'SQUAD'!$A:$A"), MATCH(H54, INDIRECT("'SQUAD'!$B:$B"), 0)))</f>
        <v>29</v>
      </c>
      <c r="I52" s="36"/>
      <c r="J52" s="31"/>
      <c r="K52" s="37"/>
      <c r="L52" s="127">
        <f ca="1">IF(INDEX(INDIRECT("'SQUAD'!$A:$A"), MATCH(L54, INDIRECT("'SQUAD'!$B:$B"), 0))=0, "", INDEX(INDIRECT("'SQUAD'!$A:$A"), MATCH(L54, INDIRECT("'SQUAD'!$B:$B"), 0)))</f>
        <v>11</v>
      </c>
      <c r="M52" s="35"/>
      <c r="N52" s="35"/>
      <c r="O52" s="35"/>
      <c r="P52" s="127">
        <f ca="1">IF(INDEX(INDIRECT("'SQUAD'!$A:$A"), MATCH(P54, INDIRECT("'SQUAD'!$B:$B"), 0))=0, "", INDEX(INDIRECT("'SQUAD'!$A:$A"), MATCH(P54, INDIRECT("'SQUAD'!$B:$B"), 0)))</f>
        <v>92</v>
      </c>
      <c r="Q52" s="38"/>
      <c r="R52" s="23"/>
      <c r="U52" s="41"/>
      <c r="X52" s="47">
        <f ca="1">G58</f>
        <v>22</v>
      </c>
      <c r="Y52" s="47"/>
      <c r="Z52" s="47">
        <f t="array" aca="1" ref="Z52" ca="1">IFERROR(INDEX($X$3:$X$23, SMALL(IF(ISERROR(MATCH($X$3:$X$23, $X$48:$X$57, 0)) * ($X$3:$X$23&lt;&gt;0), ROW($X$3:$X$23)-ROW($X$3)+1, ""), ROW(A5))), "")</f>
        <v>52</v>
      </c>
      <c r="AA52" s="71" t="str">
        <f ca="1">IF(Z52 &lt;&gt; "", INDEX(SQUAD!$B$3:$B$43, MATCH(Z52, SQUAD!$A$3:$A$43, 0)), "")</f>
        <v>TORNBERG</v>
      </c>
    </row>
    <row r="53" spans="2:27" ht="13.7" customHeight="1">
      <c r="B53" s="25"/>
      <c r="C53" s="34"/>
      <c r="D53" s="127"/>
      <c r="E53" s="35"/>
      <c r="F53" s="127">
        <f ca="1">IF(INDEX(INDIRECT("'SQUAD'!$A:$A"), MATCH(F55, INDIRECT("'SQUAD'!$B:$B"), 0))=0, "", INDEX(INDIRECT("'SQUAD'!$A:$A"), MATCH(F55, INDIRECT("'SQUAD'!$B:$B"), 0)))</f>
        <v>96</v>
      </c>
      <c r="G53" s="35"/>
      <c r="H53" s="127"/>
      <c r="I53" s="36"/>
      <c r="J53" s="31"/>
      <c r="K53" s="37"/>
      <c r="L53" s="127"/>
      <c r="M53" s="35"/>
      <c r="N53" s="127">
        <f ca="1">IF(INDEX(INDIRECT("'SQUAD'!$A:$A"), MATCH(N55, INDIRECT("'SQUAD'!$B:$B"), 0))=0, "", INDEX(INDIRECT("'SQUAD'!$A:$A"), MATCH(N55, INDIRECT("'SQUAD'!$B:$B"), 0)))</f>
        <v>13</v>
      </c>
      <c r="O53" s="35"/>
      <c r="P53" s="127"/>
      <c r="Q53" s="38"/>
      <c r="R53" s="23"/>
      <c r="U53" s="41"/>
      <c r="X53" s="47">
        <f ca="1">L52</f>
        <v>11</v>
      </c>
      <c r="Y53" s="47"/>
      <c r="Z53" s="47">
        <f t="array" aca="1" ref="Z53" ca="1">IFERROR(INDEX($X$3:$X$23, SMALL(IF(ISERROR(MATCH($X$3:$X$23, $X$48:$X$57, 0)) * ($X$3:$X$23&lt;&gt;0), ROW($X$3:$X$23)-ROW($X$3)+1, ""), ROW(A6))), "")</f>
        <v>7</v>
      </c>
      <c r="AA53" s="71" t="str">
        <f ca="1">IF(Z53 &lt;&gt; "", INDEX(SQUAD!$B$3:$B$43, MATCH(Z53, SQUAD!$A$3:$A$43, 0)), "")</f>
        <v>BERGKVIST</v>
      </c>
    </row>
    <row r="54" spans="2:27" ht="13.7" customHeight="1">
      <c r="B54" s="25"/>
      <c r="C54" s="34"/>
      <c r="D54" s="120" t="s">
        <v>24</v>
      </c>
      <c r="E54" s="35"/>
      <c r="F54" s="127"/>
      <c r="G54" s="35"/>
      <c r="H54" s="120" t="s">
        <v>31</v>
      </c>
      <c r="I54" s="36"/>
      <c r="J54" s="31"/>
      <c r="K54" s="37"/>
      <c r="L54" s="120" t="s">
        <v>51</v>
      </c>
      <c r="M54" s="35"/>
      <c r="N54" s="127"/>
      <c r="O54" s="35"/>
      <c r="P54" s="120" t="s">
        <v>64</v>
      </c>
      <c r="Q54" s="38"/>
      <c r="R54" s="23"/>
      <c r="U54" s="41"/>
      <c r="X54" s="47">
        <f ca="1">N53</f>
        <v>13</v>
      </c>
      <c r="Y54" s="47"/>
      <c r="Z54" s="47">
        <f t="array" aca="1" ref="Z54" ca="1">IFERROR(INDEX($X$3:$X$23, SMALL(IF(ISERROR(MATCH($X$3:$X$23, $X$48:$X$57, 0)) * ($X$3:$X$23&lt;&gt;0), ROW($X$3:$X$23)-ROW($X$3)+1, ""), ROW(A7))), "")</f>
        <v>28</v>
      </c>
      <c r="AA54" s="71" t="str">
        <f ca="1">IF(Z54 &lt;&gt; "", INDEX(SQUAD!$B$3:$B$43, MATCH(Z54, SQUAD!$A$3:$A$43, 0)), "")</f>
        <v>ALBA</v>
      </c>
    </row>
    <row r="55" spans="2:27" ht="13.7" customHeight="1">
      <c r="B55" s="25"/>
      <c r="C55" s="34"/>
      <c r="D55" s="39"/>
      <c r="E55" s="35"/>
      <c r="F55" s="120" t="s">
        <v>41</v>
      </c>
      <c r="G55" s="35"/>
      <c r="H55" s="40"/>
      <c r="I55" s="36"/>
      <c r="J55" s="31"/>
      <c r="K55" s="37"/>
      <c r="L55" s="40"/>
      <c r="M55" s="35"/>
      <c r="N55" s="120" t="s">
        <v>36</v>
      </c>
      <c r="O55" s="35"/>
      <c r="P55" s="40"/>
      <c r="Q55" s="38"/>
      <c r="R55" s="23"/>
      <c r="U55" s="41"/>
      <c r="X55" s="47">
        <f ca="1">P52</f>
        <v>92</v>
      </c>
      <c r="Y55" s="47"/>
      <c r="Z55" s="47">
        <f t="array" aca="1" ref="Z55" ca="1">IFERROR(INDEX($X$3:$X$23, SMALL(IF(ISERROR(MATCH($X$3:$X$23, $X$48:$X$57, 0)) * ($X$3:$X$23&lt;&gt;0), ROW($X$3:$X$23)-ROW($X$3)+1, ""), ROW(A8))), "")</f>
        <v>20</v>
      </c>
      <c r="AA55" s="71" t="str">
        <f ca="1">IF(Z55 &lt;&gt; "", INDEX(SQUAD!$B$3:$B$43, MATCH(Z55, SQUAD!$A$3:$A$43, 0)), "")</f>
        <v>WESTFÄLT</v>
      </c>
    </row>
    <row r="56" spans="2:27" ht="13.7" customHeight="1">
      <c r="B56" s="25"/>
      <c r="C56" s="34"/>
      <c r="D56" s="35"/>
      <c r="E56" s="35"/>
      <c r="F56" s="40"/>
      <c r="G56" s="35"/>
      <c r="H56" s="35"/>
      <c r="I56" s="36"/>
      <c r="J56" s="31"/>
      <c r="K56" s="37"/>
      <c r="L56" s="35"/>
      <c r="M56" s="35"/>
      <c r="N56" s="40"/>
      <c r="O56" s="35"/>
      <c r="P56" s="35"/>
      <c r="Q56" s="38"/>
      <c r="R56" s="23"/>
      <c r="U56" s="41"/>
      <c r="X56" s="47">
        <f ca="1">M58</f>
        <v>26</v>
      </c>
      <c r="Y56" s="47"/>
      <c r="Z56" s="47">
        <f t="array" aca="1" ref="Z56" ca="1">IFERROR(INDEX($X$3:$X$23, SMALL(IF(ISERROR(MATCH($X$3:$X$23, $X$48:$X$57, 0)) * ($X$3:$X$23&lt;&gt;0), ROW($X$3:$X$23)-ROW($X$3)+1, ""), ROW(A9))), "")</f>
        <v>44</v>
      </c>
      <c r="AA56" s="71" t="str">
        <f ca="1">IF(Z56 &lt;&gt; "", INDEX(SQUAD!$B$3:$B$43, MATCH(Z56, SQUAD!$A$3:$A$43, 0)), "")</f>
        <v>ANDERSSON</v>
      </c>
    </row>
    <row r="57" spans="2:27" ht="13.7" customHeight="1">
      <c r="B57" s="25"/>
      <c r="C57" s="34"/>
      <c r="D57" s="35"/>
      <c r="E57" s="35"/>
      <c r="F57" s="35"/>
      <c r="G57" s="35"/>
      <c r="H57" s="35"/>
      <c r="I57" s="36"/>
      <c r="J57" s="31"/>
      <c r="K57" s="37"/>
      <c r="L57" s="35"/>
      <c r="M57" s="35"/>
      <c r="N57" s="35"/>
      <c r="O57" s="35"/>
      <c r="P57" s="35"/>
      <c r="Q57" s="38"/>
      <c r="R57" s="23"/>
      <c r="U57" s="41"/>
      <c r="X57" s="47">
        <f ca="1">O58</f>
        <v>98</v>
      </c>
      <c r="Y57" s="47"/>
      <c r="Z57" s="47">
        <f t="array" aca="1" ref="Z57" ca="1">IFERROR(INDEX($X$3:$X$23, SMALL(IF(ISERROR(MATCH($X$3:$X$23, $X$48:$X$57, 0)) * ($X$3:$X$23&lt;&gt;0), ROW($X$3:$X$23)-ROW($X$3)+1, ""), ROW(A10))), "")</f>
        <v>16</v>
      </c>
      <c r="AA57" s="71" t="str">
        <f ca="1">IF(Z57 &lt;&gt; "", INDEX(SQUAD!$B$3:$B$43, MATCH(Z57, SQUAD!$A$3:$A$43, 0)), "")</f>
        <v>LJUNGKRANTZ</v>
      </c>
    </row>
    <row r="58" spans="2:27" ht="12.75" customHeight="1">
      <c r="B58" s="25"/>
      <c r="C58" s="34"/>
      <c r="D58" s="35"/>
      <c r="E58" s="127">
        <f ca="1">IF(INDEX(INDIRECT("'SQUAD'!$A:$A"), MATCH(E60, INDIRECT("'SQUAD'!$B:$B"), 0))=0, "", INDEX(INDIRECT("'SQUAD'!$A:$A"), MATCH(E60, INDIRECT("'SQUAD'!$B:$B"), 0)))</f>
        <v>32</v>
      </c>
      <c r="F58" s="35"/>
      <c r="G58" s="127">
        <f ca="1">IF(INDEX(INDIRECT("'SQUAD'!$A:$A"), MATCH(G60, INDIRECT("'SQUAD'!$B:$B"), 0))=0, "", INDEX(INDIRECT("'SQUAD'!$A:$A"), MATCH(G60, INDIRECT("'SQUAD'!$B:$B"), 0)))</f>
        <v>22</v>
      </c>
      <c r="H58" s="35"/>
      <c r="I58" s="36"/>
      <c r="J58" s="31"/>
      <c r="K58" s="37"/>
      <c r="L58" s="35"/>
      <c r="M58" s="127">
        <f ca="1">IF(INDEX(INDIRECT("'SQUAD'!$A:$A"), MATCH(M60, INDIRECT("'SQUAD'!$B:$B"), 0))=0, "", INDEX(INDIRECT("'SQUAD'!$A:$A"), MATCH(M60, INDIRECT("'SQUAD'!$B:$B"), 0)))</f>
        <v>26</v>
      </c>
      <c r="N58" s="35"/>
      <c r="O58" s="127">
        <f ca="1">IF(INDEX(INDIRECT("'SQUAD'!$A:$A"), MATCH(O60, INDIRECT("'SQUAD'!$B:$B"), 0))=0, "", INDEX(INDIRECT("'SQUAD'!$A:$A"), MATCH(O60, INDIRECT("'SQUAD'!$B:$B"), 0)))</f>
        <v>98</v>
      </c>
      <c r="P58" s="35"/>
      <c r="Q58" s="38"/>
      <c r="R58" s="23"/>
      <c r="U58" s="41"/>
      <c r="Z58" s="47" t="str">
        <f t="array" aca="1" ref="Z58" ca="1">IFERROR(INDEX($X$3:$X$23, SMALL(IF(ISERROR(MATCH($X$3:$X$23, $X$48:$X$57, 0)) * ($X$3:$X$23&lt;&gt;0), ROW($X$3:$X$23)-ROW($X$3)+1, ""), ROW(A11))), "")</f>
        <v/>
      </c>
      <c r="AA58" s="71" t="str">
        <f ca="1">IF(Z58 &lt;&gt; "", INDEX(SQUAD!$B$3:$B$43, MATCH(Z58, SQUAD!$A$3:$A$43, 0)), "")</f>
        <v/>
      </c>
    </row>
    <row r="59" spans="2:27" ht="12.75" customHeight="1">
      <c r="B59" s="25"/>
      <c r="C59" s="34"/>
      <c r="D59" s="35"/>
      <c r="E59" s="127"/>
      <c r="F59" s="35"/>
      <c r="G59" s="127"/>
      <c r="H59" s="35"/>
      <c r="I59" s="36"/>
      <c r="J59" s="31"/>
      <c r="K59" s="37"/>
      <c r="L59" s="35"/>
      <c r="M59" s="127"/>
      <c r="N59" s="35"/>
      <c r="O59" s="127"/>
      <c r="P59" s="35"/>
      <c r="Q59" s="38"/>
      <c r="R59" s="23"/>
      <c r="U59" s="41"/>
      <c r="Z59" s="47" t="str">
        <f t="array" aca="1" ref="Z59" ca="1">IFERROR(INDEX($X$3:$X$23, SMALL(IF(ISERROR(MATCH($X$3:$X$23, $X$48:$X$57, 0)) * ($X$3:$X$23&lt;&gt;0), ROW($X$3:$X$23)-ROW($X$3)+1, ""), ROW(A12))), "")</f>
        <v/>
      </c>
      <c r="AA59" s="71" t="str">
        <f ca="1">IF(Z59 &lt;&gt; "", INDEX(SQUAD!$B$3:$B$43, MATCH(Z59, SQUAD!$A$3:$A$43, 0)), "")</f>
        <v/>
      </c>
    </row>
    <row r="60" spans="2:27" ht="12.75" customHeight="1">
      <c r="B60" s="25"/>
      <c r="C60" s="34"/>
      <c r="D60" s="35"/>
      <c r="E60" s="120" t="s">
        <v>16</v>
      </c>
      <c r="F60" s="35"/>
      <c r="G60" s="120" t="s">
        <v>56</v>
      </c>
      <c r="H60" s="35"/>
      <c r="I60" s="36"/>
      <c r="J60" s="31"/>
      <c r="K60" s="37"/>
      <c r="L60" s="35"/>
      <c r="M60" s="120" t="s">
        <v>14</v>
      </c>
      <c r="N60" s="35"/>
      <c r="O60" s="120" t="s">
        <v>58</v>
      </c>
      <c r="P60" s="35"/>
      <c r="Q60" s="38"/>
      <c r="R60" s="23"/>
      <c r="U60" s="41"/>
      <c r="Z60" s="47" t="str">
        <f t="array" aca="1" ref="Z60" ca="1">IFERROR(INDEX($X$3:$X$23, SMALL(IF(ISERROR(MATCH($X$3:$X$23, $X$48:$X$57, 0)) * ($X$3:$X$23&lt;&gt;0), ROW($X$3:$X$23)-ROW($X$3)+1, ""), ROW(A13))), "")</f>
        <v/>
      </c>
      <c r="AA60" s="71" t="str">
        <f ca="1">IF(Z60 &lt;&gt; "", INDEX(SQUAD!$B$3:$B$43, MATCH(Z60, SQUAD!$A$3:$A$43, 0)), "")</f>
        <v/>
      </c>
    </row>
    <row r="61" spans="2:27" ht="12.75" customHeight="1">
      <c r="B61" s="25"/>
      <c r="C61" s="34"/>
      <c r="D61" s="35"/>
      <c r="E61" s="40"/>
      <c r="F61" s="35"/>
      <c r="G61" s="40"/>
      <c r="H61" s="35"/>
      <c r="I61" s="36"/>
      <c r="J61" s="31"/>
      <c r="K61" s="37"/>
      <c r="L61" s="35"/>
      <c r="M61" s="40"/>
      <c r="N61" s="35"/>
      <c r="O61" s="40"/>
      <c r="P61" s="35"/>
      <c r="Q61" s="38"/>
      <c r="R61" s="23"/>
      <c r="U61" s="41"/>
      <c r="Z61" s="47" t="str">
        <f t="array" aca="1" ref="Z61" ca="1">IFERROR(INDEX($X$3:$X$23, SMALL(IF(ISERROR(MATCH($X$3:$X$23, $X$48:$X$57, 0)) * ($X$3:$X$23&lt;&gt;0), ROW($X$3:$X$23)-ROW($X$3)+1, ""), ROW(A14))), "")</f>
        <v/>
      </c>
      <c r="AA61" s="71" t="str">
        <f ca="1">IF(Z61 &lt;&gt; "", INDEX(SQUAD!$B$3:$B$43, MATCH(Z61, SQUAD!$A$3:$A$43, 0)), "")</f>
        <v/>
      </c>
    </row>
    <row r="62" spans="2:27" ht="12.75" customHeight="1">
      <c r="B62" s="25"/>
      <c r="C62" s="42"/>
      <c r="D62" s="43"/>
      <c r="E62" s="62"/>
      <c r="F62" s="43"/>
      <c r="G62" s="62"/>
      <c r="H62" s="43"/>
      <c r="I62" s="44"/>
      <c r="J62" s="31"/>
      <c r="K62" s="45"/>
      <c r="L62" s="43"/>
      <c r="M62" s="43"/>
      <c r="N62" s="43"/>
      <c r="O62" s="43"/>
      <c r="P62" s="43"/>
      <c r="Q62" s="46"/>
      <c r="R62" s="23"/>
      <c r="U62" s="41"/>
      <c r="Z62" s="47" t="str">
        <f t="array" aca="1" ref="Z62" ca="1">IFERROR(INDEX($X$3:$X$23, SMALL(IF(ISERROR(MATCH($X$3:$X$23, $X$48:$X$57, 0)) * ($X$3:$X$23&lt;&gt;0), ROW($X$3:$X$23)-ROW($X$3)+1, ""), ROW(A15))), "")</f>
        <v/>
      </c>
      <c r="AA62" s="71" t="str">
        <f ca="1">IF(Z62 &lt;&gt; "", INDEX(SQUAD!$B$3:$B$43, MATCH(Z62, SQUAD!$A$3:$A$43, 0)), "")</f>
        <v/>
      </c>
    </row>
    <row r="63" spans="2:27" ht="12.75" customHeight="1">
      <c r="B63" s="63"/>
      <c r="C63" s="64"/>
      <c r="D63" s="64"/>
      <c r="E63" s="64"/>
      <c r="F63" s="64"/>
      <c r="G63" s="64"/>
      <c r="H63" s="64"/>
      <c r="I63" s="64"/>
      <c r="J63" s="64"/>
      <c r="K63" s="64"/>
      <c r="L63" s="64"/>
      <c r="M63" s="64"/>
      <c r="N63" s="64"/>
      <c r="O63" s="64"/>
      <c r="P63" s="64"/>
      <c r="Q63" s="64"/>
      <c r="R63" s="65"/>
      <c r="U63" s="41"/>
      <c r="Z63" s="47" t="str">
        <f t="array" aca="1" ref="Z63" ca="1">IFERROR(INDEX($X$3:$X$23, SMALL(IF(ISERROR(MATCH($X$3:$X$23, $X$48:$X$57, 0)) * ($X$3:$X$23&lt;&gt;0), ROW($X$3:$X$23)-ROW($X$3)+1, ""), ROW(A16))), "")</f>
        <v/>
      </c>
      <c r="AA63" s="71" t="str">
        <f ca="1">IF(Z63 &lt;&gt; "", INDEX(SQUAD!$B$3:$B$43, MATCH(Z63, SQUAD!$A$3:$A$43, 0)), "")</f>
        <v/>
      </c>
    </row>
    <row r="64" spans="2:27" ht="12.75" customHeight="1">
      <c r="B64" s="63"/>
      <c r="C64" s="64"/>
      <c r="D64" s="126"/>
      <c r="E64" s="123" t="str">
        <f ca="1">Z48 &amp; " " &amp; AA48</f>
        <v>71 LODIN</v>
      </c>
      <c r="F64" s="123"/>
      <c r="G64" s="123" t="str">
        <f ca="1">Z53 &amp; " " &amp; AA53</f>
        <v>7 BERGKVIST</v>
      </c>
      <c r="H64" s="123"/>
      <c r="I64" s="123"/>
      <c r="J64" s="123"/>
      <c r="K64" s="123"/>
      <c r="L64" s="123" t="str">
        <f ca="1">Z58 &amp; " " &amp; AA58</f>
        <v xml:space="preserve"> </v>
      </c>
      <c r="M64" s="123"/>
      <c r="N64" s="123" t="str">
        <f ca="1">Z63 &amp; " " &amp; AA63</f>
        <v xml:space="preserve"> </v>
      </c>
      <c r="O64" s="123"/>
      <c r="P64" s="123" t="str">
        <f ca="1">Z68 &amp; " " &amp; AA68</f>
        <v xml:space="preserve"> </v>
      </c>
      <c r="Q64" s="64"/>
      <c r="R64" s="65"/>
      <c r="Z64" s="47" t="str">
        <f t="array" aca="1" ref="Z64" ca="1">IFERROR(INDEX($X$3:$X$23, SMALL(IF(ISERROR(MATCH($X$3:$X$23, $X$48:$X$57, 0)) * ($X$3:$X$23&lt;&gt;0), ROW($X$3:$X$23)-ROW($X$3)+1, ""), ROW(A17))), "")</f>
        <v/>
      </c>
      <c r="AA64" s="71" t="str">
        <f ca="1">IF(Z64 &lt;&gt; "", INDEX(SQUAD!$B$3:$B$43, MATCH(Z64, SQUAD!$A$3:$A$43, 0)), "")</f>
        <v/>
      </c>
    </row>
    <row r="65" spans="2:27" ht="12.75" customHeight="1">
      <c r="B65" s="63"/>
      <c r="C65" s="64"/>
      <c r="D65" s="126"/>
      <c r="E65" s="123" t="str">
        <f ca="1">Z49 &amp; " " &amp; AA49</f>
        <v>59 JOHANSSON</v>
      </c>
      <c r="F65" s="123"/>
      <c r="G65" s="123" t="str">
        <f ca="1">Z54 &amp; " " &amp; AA54</f>
        <v>28 ALBA</v>
      </c>
      <c r="H65" s="123"/>
      <c r="I65" s="123"/>
      <c r="J65" s="123"/>
      <c r="K65" s="123"/>
      <c r="L65" s="123" t="str">
        <f ca="1">Z59 &amp; " " &amp; AA59</f>
        <v xml:space="preserve"> </v>
      </c>
      <c r="M65" s="123"/>
      <c r="N65" s="123" t="str">
        <f ca="1">Z64 &amp; " " &amp; AA64</f>
        <v xml:space="preserve"> </v>
      </c>
      <c r="O65" s="123"/>
      <c r="P65" s="123"/>
      <c r="Q65" s="64"/>
      <c r="R65" s="65"/>
      <c r="Z65" s="47" t="str">
        <f t="array" aca="1" ref="Z65" ca="1">IFERROR(INDEX($X$3:$X$23, SMALL(IF(ISERROR(MATCH($X$3:$X$23, $X$48:$X$57, 0)) * ($X$3:$X$23&lt;&gt;0), ROW($X$3:$X$23)-ROW($X$3)+1, ""), ROW(A18))), "")</f>
        <v/>
      </c>
      <c r="AA65" s="71" t="str">
        <f ca="1">IF(Z65 &lt;&gt; "", INDEX(SQUAD!$B$3:$B$43, MATCH(Z65, SQUAD!$A$3:$A$43, 0)), "")</f>
        <v/>
      </c>
    </row>
    <row r="66" spans="2:27" ht="12.75" customHeight="1">
      <c r="B66" s="63"/>
      <c r="C66" s="64"/>
      <c r="D66" s="126"/>
      <c r="E66" s="123" t="str">
        <f ca="1">Z50 &amp; " " &amp; AA50</f>
        <v>72 SOLBERG</v>
      </c>
      <c r="F66" s="123"/>
      <c r="G66" s="123" t="str">
        <f ca="1">Z55 &amp; " " &amp; AA55</f>
        <v>20 WESTFÄLT</v>
      </c>
      <c r="H66" s="123"/>
      <c r="I66" s="123"/>
      <c r="J66" s="123"/>
      <c r="K66" s="123"/>
      <c r="L66" s="123" t="str">
        <f ca="1">Z60 &amp; " " &amp; AA60</f>
        <v xml:space="preserve"> </v>
      </c>
      <c r="M66" s="123"/>
      <c r="N66" s="123" t="str">
        <f ca="1">Z65 &amp; " " &amp; AA65</f>
        <v xml:space="preserve"> </v>
      </c>
      <c r="O66" s="123"/>
      <c r="P66" s="123"/>
      <c r="Q66" s="64"/>
      <c r="R66" s="65"/>
      <c r="Z66" s="47" t="str">
        <f t="array" aca="1" ref="Z66" ca="1">IFERROR(INDEX($X$3:$X$23, SMALL(IF(ISERROR(MATCH($X$3:$X$23, $X$48:$X$57, 0)) * ($X$3:$X$23&lt;&gt;0), ROW($X$3:$X$23)-ROW($X$3)+1, ""), ROW(A19))), "")</f>
        <v/>
      </c>
      <c r="AA66" s="71" t="str">
        <f ca="1">IF(Z66 &lt;&gt; "", INDEX(SQUAD!$B$3:$B$43, MATCH(Z66, SQUAD!$A$3:$A$43, 0)), "")</f>
        <v/>
      </c>
    </row>
    <row r="67" spans="2:27" ht="13.7" customHeight="1">
      <c r="B67" s="63"/>
      <c r="C67" s="64"/>
      <c r="D67" s="126"/>
      <c r="E67" s="123" t="str">
        <f ca="1">Z51 &amp; " " &amp; AA51</f>
        <v>34 LINDQVIST</v>
      </c>
      <c r="F67" s="123"/>
      <c r="G67" s="123" t="str">
        <f ca="1">Z56 &amp; " " &amp; AA56</f>
        <v>44 ANDERSSON</v>
      </c>
      <c r="H67" s="123"/>
      <c r="I67" s="123"/>
      <c r="J67" s="123"/>
      <c r="K67" s="123"/>
      <c r="L67" s="123" t="str">
        <f ca="1">Z61 &amp; " " &amp; AA61</f>
        <v xml:space="preserve"> </v>
      </c>
      <c r="M67" s="123"/>
      <c r="N67" s="123" t="str">
        <f ca="1">Z66 &amp; " " &amp; AA66</f>
        <v xml:space="preserve"> </v>
      </c>
      <c r="O67" s="123"/>
      <c r="P67" s="123"/>
      <c r="Q67" s="64"/>
      <c r="R67" s="65"/>
      <c r="Z67" s="47" t="str">
        <f t="array" aca="1" ref="Z67" ca="1">IFERROR(INDEX($X$3:$X$23, SMALL(IF(ISERROR(MATCH($X$3:$X$23, $X$48:$X$57, 0)) * ($X$3:$X$23&lt;&gt;0), ROW($X$3:$X$23)-ROW($X$3)+1, ""), ROW(A20))), "")</f>
        <v/>
      </c>
      <c r="AA67" s="71" t="str">
        <f ca="1">IF(Z67 &lt;&gt; "", INDEX(SQUAD!$B$3:$B$43, MATCH(Z67, SQUAD!$A$3:$A$43, 0)), "")</f>
        <v/>
      </c>
    </row>
    <row r="68" spans="2:27" ht="13.7" customHeight="1">
      <c r="B68" s="63"/>
      <c r="C68" s="64"/>
      <c r="D68" s="126"/>
      <c r="E68" s="123" t="str">
        <f ca="1">Z52 &amp; " " &amp; AA52</f>
        <v>52 TORNBERG</v>
      </c>
      <c r="F68" s="123"/>
      <c r="G68" s="123" t="str">
        <f ca="1">Z57 &amp; " " &amp; AA57</f>
        <v>16 LJUNGKRANTZ</v>
      </c>
      <c r="H68" s="123"/>
      <c r="I68" s="123"/>
      <c r="J68" s="123"/>
      <c r="K68" s="123"/>
      <c r="L68" s="123" t="str">
        <f ca="1">Z62 &amp; " " &amp; AA62</f>
        <v xml:space="preserve"> </v>
      </c>
      <c r="M68" s="123"/>
      <c r="N68" s="123" t="str">
        <f ca="1">Z67 &amp; " " &amp; AA67</f>
        <v xml:space="preserve"> </v>
      </c>
      <c r="O68" s="123"/>
      <c r="P68" s="123"/>
      <c r="Q68" s="64"/>
      <c r="R68" s="65"/>
      <c r="Z68" s="47" t="str">
        <f t="array" aca="1" ref="Z68" ca="1">IFERROR(INDEX($X$3:$X$23, SMALL(IF(ISERROR(MATCH($X$3:$X$23, $X$48:$X$57, 0)) * ($X$3:$X$23&lt;&gt;0), ROW($X$3:$X$23)-ROW($X$3)+1, ""), ROW(A21))), "")</f>
        <v/>
      </c>
      <c r="AA68" s="93" t="str">
        <f ca="1">IF(Z68 &lt;&gt; "", INDEX(SQUAD!$B$3:$B$43, MATCH(Z68, SQUAD!$A$3:$A$43, 0)), "")</f>
        <v/>
      </c>
    </row>
    <row r="69" spans="2:27" ht="13.7" customHeight="1">
      <c r="B69" s="66"/>
      <c r="C69" s="67"/>
      <c r="D69" s="67"/>
      <c r="E69" s="58"/>
      <c r="F69" s="58"/>
      <c r="G69" s="58"/>
      <c r="H69" s="58"/>
      <c r="I69" s="58"/>
      <c r="J69" s="58"/>
      <c r="K69" s="58"/>
      <c r="L69" s="58"/>
      <c r="M69" s="58"/>
      <c r="N69" s="58"/>
      <c r="O69" s="58"/>
      <c r="P69" s="58"/>
      <c r="Q69" s="67"/>
      <c r="R69" s="68"/>
    </row>
    <row r="70" spans="2:27" ht="13.7" customHeight="1">
      <c r="T70" s="41"/>
      <c r="Z70" s="117"/>
      <c r="AA70" s="118" t="s">
        <v>5</v>
      </c>
    </row>
    <row r="71" spans="2:27" ht="13.7" customHeight="1">
      <c r="B71" s="18"/>
      <c r="C71" s="19"/>
      <c r="D71" s="19"/>
      <c r="E71" s="19"/>
      <c r="F71" s="128" t="s">
        <v>75</v>
      </c>
      <c r="G71" s="128"/>
      <c r="H71" s="128"/>
      <c r="I71" s="128"/>
      <c r="J71" s="128"/>
      <c r="K71" s="128"/>
      <c r="L71" s="128"/>
      <c r="M71" s="128"/>
      <c r="N71" s="128"/>
      <c r="O71" s="19"/>
      <c r="P71" s="19"/>
      <c r="Q71" s="19"/>
      <c r="R71" s="20"/>
      <c r="X71" s="47">
        <f ca="1">E75</f>
        <v>11</v>
      </c>
      <c r="Y71" s="47"/>
      <c r="Z71" s="119">
        <f t="array" aca="1" ref="Z71" ca="1">IFERROR(INDEX($X$3:$X$23, SMALL(IF(ISERROR(MATCH($X$3:$X$23, $X$71:$X$78, 0)) * ($X$3:$X$23&lt;&gt;0), ROW($X$3:$X$23)-ROW($X$3)+1, ""), ROW(A1))), "")</f>
        <v>71</v>
      </c>
      <c r="AA71" s="93" t="str">
        <f ca="1">IF(Z71 &lt;&gt; "", INDEX(SQUAD!$B$3:$B$43, MATCH(Z71, SQUAD!$A$3:$A$43, 0)), "")</f>
        <v>LODIN</v>
      </c>
    </row>
    <row r="72" spans="2:27" ht="13.7" customHeight="1">
      <c r="B72" s="21"/>
      <c r="C72" s="22"/>
      <c r="D72" s="22"/>
      <c r="E72" s="22"/>
      <c r="F72" s="128"/>
      <c r="G72" s="128"/>
      <c r="H72" s="128"/>
      <c r="I72" s="128"/>
      <c r="J72" s="128"/>
      <c r="K72" s="128"/>
      <c r="L72" s="128"/>
      <c r="M72" s="128"/>
      <c r="N72" s="128"/>
      <c r="O72" s="22"/>
      <c r="P72" s="22"/>
      <c r="Q72" s="22"/>
      <c r="R72" s="23"/>
      <c r="X72" s="47">
        <f ca="1">G75</f>
        <v>20</v>
      </c>
      <c r="Y72" s="47"/>
      <c r="Z72" s="47">
        <f t="array" aca="1" ref="Z72" ca="1">IFERROR(INDEX($X$3:$X$23, SMALL(IF(ISERROR(MATCH($X$3:$X$23, $X$71:$X$78, 0)) * ($X$3:$X$23&lt;&gt;0), ROW($X$3:$X$23)-ROW($X$3)+1, ""), ROW(A2))), "")</f>
        <v>29</v>
      </c>
      <c r="AA72" s="71" t="str">
        <f ca="1">IF(Z72 &lt;&gt; "", INDEX(SQUAD!$B$3:$B$43, MATCH(Z72, SQUAD!$A$3:$A$43, 0)), "")</f>
        <v>STEEN</v>
      </c>
    </row>
    <row r="73" spans="2:27" ht="13.7" customHeight="1">
      <c r="B73" s="25"/>
      <c r="C73" s="26"/>
      <c r="D73" s="26"/>
      <c r="E73" s="26"/>
      <c r="F73" s="128"/>
      <c r="G73" s="128"/>
      <c r="H73" s="128"/>
      <c r="I73" s="128"/>
      <c r="J73" s="128"/>
      <c r="K73" s="128"/>
      <c r="L73" s="128"/>
      <c r="M73" s="128"/>
      <c r="N73" s="128"/>
      <c r="O73" s="26"/>
      <c r="P73" s="26"/>
      <c r="Q73" s="26"/>
      <c r="R73" s="23"/>
      <c r="U73" s="41"/>
      <c r="X73" s="47">
        <f ca="1">E81</f>
        <v>32</v>
      </c>
      <c r="Y73" s="47"/>
      <c r="Z73" s="47">
        <f t="array" aca="1" ref="Z73" ca="1">IFERROR(INDEX($X$3:$X$23, SMALL(IF(ISERROR(MATCH($X$3:$X$23, $X$71:$X$78, 0)) * ($X$3:$X$23&lt;&gt;0), ROW($X$3:$X$23)-ROW($X$3)+1, ""), ROW(A3))), "")</f>
        <v>72</v>
      </c>
      <c r="AA73" s="71" t="str">
        <f ca="1">IF(Z73 &lt;&gt; "", INDEX(SQUAD!$B$3:$B$43, MATCH(Z73, SQUAD!$A$3:$A$43, 0)), "")</f>
        <v>SOLBERG</v>
      </c>
    </row>
    <row r="74" spans="2:27" ht="13.7" customHeight="1">
      <c r="B74" s="25"/>
      <c r="C74" s="27"/>
      <c r="D74" s="28"/>
      <c r="E74" s="28"/>
      <c r="F74" s="29" t="s">
        <v>76</v>
      </c>
      <c r="G74" s="28"/>
      <c r="H74" s="28"/>
      <c r="I74" s="30"/>
      <c r="J74" s="31"/>
      <c r="K74" s="32"/>
      <c r="L74" s="28"/>
      <c r="M74" s="28"/>
      <c r="N74" s="29" t="s">
        <v>77</v>
      </c>
      <c r="O74" s="28"/>
      <c r="P74" s="28"/>
      <c r="Q74" s="33"/>
      <c r="R74" s="23"/>
      <c r="U74" s="41"/>
      <c r="X74" s="47">
        <f ca="1">G81</f>
        <v>73</v>
      </c>
      <c r="Y74" s="47"/>
      <c r="Z74" s="47">
        <f t="array" aca="1" ref="Z74" ca="1">IFERROR(INDEX($X$3:$X$23, SMALL(IF(ISERROR(MATCH($X$3:$X$23, $X$71:$X$78, 0)) * ($X$3:$X$23&lt;&gt;0), ROW($X$3:$X$23)-ROW($X$3)+1, ""), ROW(A4))), "")</f>
        <v>26</v>
      </c>
      <c r="AA74" s="71" t="str">
        <f ca="1">IF(Z74 &lt;&gt; "", INDEX(SQUAD!$B$3:$B$43, MATCH(Z74, SQUAD!$A$3:$A$43, 0)), "")</f>
        <v>NYSTRÖM</v>
      </c>
    </row>
    <row r="75" spans="2:27" ht="13.7" customHeight="1">
      <c r="B75" s="25"/>
      <c r="C75" s="34"/>
      <c r="D75" s="54"/>
      <c r="E75" s="127">
        <f ca="1">IF(INDEX(INDIRECT("'SQUAD'!$A:$A"), MATCH(E77, INDIRECT("'SQUAD'!$B:$B"), 0))=0, "", INDEX(INDIRECT("'SQUAD'!$A:$A"), MATCH(E77, INDIRECT("'SQUAD'!$B:$B"), 0)))</f>
        <v>11</v>
      </c>
      <c r="F75" s="35"/>
      <c r="G75" s="127">
        <f ca="1">IF(INDEX(INDIRECT("'SQUAD'!$A:$A"), MATCH(G77, INDIRECT("'SQUAD'!$B:$B"), 0))=0, "", INDEX(INDIRECT("'SQUAD'!$A:$A"), MATCH(G77, INDIRECT("'SQUAD'!$B:$B"), 0)))</f>
        <v>20</v>
      </c>
      <c r="H75" s="54"/>
      <c r="I75" s="36"/>
      <c r="J75" s="31"/>
      <c r="K75" s="37"/>
      <c r="L75" s="54"/>
      <c r="M75" s="127">
        <f ca="1">IF(INDEX(INDIRECT("'SQUAD'!$A:$A"), MATCH(M77, INDIRECT("'SQUAD'!$B:$B"), 0))=0, "", INDEX(INDIRECT("'SQUAD'!$A:$A"), MATCH(M77, INDIRECT("'SQUAD'!$B:$B"), 0)))</f>
        <v>59</v>
      </c>
      <c r="N75" s="35"/>
      <c r="O75" s="127">
        <f ca="1">IF(INDEX(INDIRECT("'SQUAD'!$A:$A"), MATCH(O77, INDIRECT("'SQUAD'!$B:$B"), 0))=0, "", INDEX(INDIRECT("'SQUAD'!$A:$A"), MATCH(O77, INDIRECT("'SQUAD'!$B:$B"), 0)))</f>
        <v>22</v>
      </c>
      <c r="P75" s="54"/>
      <c r="Q75" s="38"/>
      <c r="R75" s="23"/>
      <c r="U75" s="41"/>
      <c r="X75" s="47">
        <f ca="1">M75</f>
        <v>59</v>
      </c>
      <c r="Y75" s="47"/>
      <c r="Z75" s="47">
        <f t="array" aca="1" ref="Z75" ca="1">IFERROR(INDEX($X$3:$X$23, SMALL(IF(ISERROR(MATCH($X$3:$X$23, $X$71:$X$78, 0)) * ($X$3:$X$23&lt;&gt;0), ROW($X$3:$X$23)-ROW($X$3)+1, ""), ROW(A5))), "")</f>
        <v>98</v>
      </c>
      <c r="AA75" s="71" t="str">
        <f ca="1">IF(Z75 &lt;&gt; "", INDEX(SQUAD!$B$3:$B$43, MATCH(Z75, SQUAD!$A$3:$A$43, 0)), "")</f>
        <v>STUDENIČ</v>
      </c>
    </row>
    <row r="76" spans="2:27" ht="13.7" customHeight="1">
      <c r="B76" s="25"/>
      <c r="C76" s="34"/>
      <c r="D76" s="54"/>
      <c r="E76" s="127"/>
      <c r="F76" s="129"/>
      <c r="G76" s="127"/>
      <c r="H76" s="54"/>
      <c r="I76" s="36"/>
      <c r="J76" s="31"/>
      <c r="K76" s="37"/>
      <c r="L76" s="54"/>
      <c r="M76" s="127"/>
      <c r="N76" s="129"/>
      <c r="O76" s="127"/>
      <c r="P76" s="54"/>
      <c r="Q76" s="38"/>
      <c r="R76" s="23"/>
      <c r="U76" s="41"/>
      <c r="X76" s="47">
        <f ca="1">O75</f>
        <v>22</v>
      </c>
      <c r="Y76" s="47"/>
      <c r="Z76" s="47">
        <f t="array" aca="1" ref="Z76" ca="1">IFERROR(INDEX($X$3:$X$23, SMALL(IF(ISERROR(MATCH($X$3:$X$23, $X$71:$X$78, 0)) * ($X$3:$X$23&lt;&gt;0), ROW($X$3:$X$23)-ROW($X$3)+1, ""), ROW(A6))), "")</f>
        <v>13</v>
      </c>
      <c r="AA76" s="71" t="str">
        <f ca="1">IF(Z76 &lt;&gt; "", INDEX(SQUAD!$B$3:$B$43, MATCH(Z76, SQUAD!$A$3:$A$43, 0)), "")</f>
        <v>KELLMAN</v>
      </c>
    </row>
    <row r="77" spans="2:27" ht="13.7" customHeight="1">
      <c r="B77" s="25"/>
      <c r="C77" s="34"/>
      <c r="D77" s="54"/>
      <c r="E77" s="120" t="s">
        <v>51</v>
      </c>
      <c r="F77" s="129"/>
      <c r="G77" s="120" t="s">
        <v>39</v>
      </c>
      <c r="H77" s="54"/>
      <c r="I77" s="36"/>
      <c r="J77" s="31"/>
      <c r="K77" s="37"/>
      <c r="L77" s="54"/>
      <c r="M77" s="120" t="s">
        <v>37</v>
      </c>
      <c r="N77" s="129"/>
      <c r="O77" s="120" t="s">
        <v>56</v>
      </c>
      <c r="P77" s="54"/>
      <c r="Q77" s="38"/>
      <c r="R77" s="23"/>
      <c r="U77" s="41"/>
      <c r="X77" s="47">
        <f ca="1">M81</f>
        <v>96</v>
      </c>
      <c r="Y77" s="47"/>
      <c r="Z77" s="47">
        <f t="array" aca="1" ref="Z77" ca="1">IFERROR(INDEX($X$3:$X$23, SMALL(IF(ISERROR(MATCH($X$3:$X$23, $X$71:$X$78, 0)) * ($X$3:$X$23&lt;&gt;0), ROW($X$3:$X$23)-ROW($X$3)+1, ""), ROW(A7))), "")</f>
        <v>34</v>
      </c>
      <c r="AA77" s="71" t="str">
        <f ca="1">IF(Z77 &lt;&gt; "", INDEX(SQUAD!$B$3:$B$43, MATCH(Z77, SQUAD!$A$3:$A$43, 0)), "")</f>
        <v>LINDQVIST</v>
      </c>
    </row>
    <row r="78" spans="2:27" ht="13.7" customHeight="1">
      <c r="B78" s="25"/>
      <c r="C78" s="34"/>
      <c r="D78" s="39"/>
      <c r="E78" s="35"/>
      <c r="F78" s="69"/>
      <c r="G78" s="35"/>
      <c r="H78" s="40"/>
      <c r="I78" s="36"/>
      <c r="J78" s="31"/>
      <c r="K78" s="37"/>
      <c r="L78" s="40"/>
      <c r="M78" s="35"/>
      <c r="N78" s="69"/>
      <c r="O78" s="35"/>
      <c r="P78" s="40"/>
      <c r="Q78" s="38"/>
      <c r="R78" s="23"/>
      <c r="U78" s="41"/>
      <c r="X78" s="47">
        <f ca="1">O81</f>
        <v>7</v>
      </c>
      <c r="Y78" s="47"/>
      <c r="Z78" s="47">
        <f t="array" aca="1" ref="Z78" ca="1">IFERROR(INDEX($X$3:$X$23, SMALL(IF(ISERROR(MATCH($X$3:$X$23, $X$71:$X$78, 0)) * ($X$3:$X$23&lt;&gt;0), ROW($X$3:$X$23)-ROW($X$3)+1, ""), ROW(A8))), "")</f>
        <v>52</v>
      </c>
      <c r="AA78" s="71" t="str">
        <f ca="1">IF(Z78 &lt;&gt; "", INDEX(SQUAD!$B$3:$B$43, MATCH(Z78, SQUAD!$A$3:$A$43, 0)), "")</f>
        <v>TORNBERG</v>
      </c>
    </row>
    <row r="79" spans="2:27" ht="13.7" customHeight="1">
      <c r="B79" s="25"/>
      <c r="C79" s="34"/>
      <c r="D79" s="35"/>
      <c r="E79" s="35"/>
      <c r="F79" s="40"/>
      <c r="G79" s="35"/>
      <c r="H79" s="35"/>
      <c r="I79" s="36"/>
      <c r="J79" s="31"/>
      <c r="K79" s="37"/>
      <c r="L79" s="35"/>
      <c r="M79" s="35"/>
      <c r="N79" s="40"/>
      <c r="O79" s="35"/>
      <c r="P79" s="35"/>
      <c r="Q79" s="38"/>
      <c r="R79" s="23"/>
      <c r="U79" s="41"/>
      <c r="Z79" s="47">
        <f t="array" aca="1" ref="Z79" ca="1">IFERROR(INDEX($X$3:$X$23, SMALL(IF(ISERROR(MATCH($X$3:$X$23, $X$71:$X$78, 0)) * ($X$3:$X$23&lt;&gt;0), ROW($X$3:$X$23)-ROW($X$3)+1, ""), ROW(A9))), "")</f>
        <v>28</v>
      </c>
      <c r="AA79" s="71" t="str">
        <f ca="1">IF(Z79 &lt;&gt; "", INDEX(SQUAD!$B$3:$B$43, MATCH(Z79, SQUAD!$A$3:$A$43, 0)), "")</f>
        <v>ALBA</v>
      </c>
    </row>
    <row r="80" spans="2:27" ht="13.7" customHeight="1">
      <c r="B80" s="25"/>
      <c r="C80" s="34"/>
      <c r="D80" s="35"/>
      <c r="E80" s="35"/>
      <c r="F80" s="35"/>
      <c r="G80" s="35"/>
      <c r="H80" s="35"/>
      <c r="I80" s="36"/>
      <c r="J80" s="31"/>
      <c r="K80" s="37"/>
      <c r="L80" s="35"/>
      <c r="M80" s="35"/>
      <c r="N80" s="35"/>
      <c r="O80" s="35"/>
      <c r="P80" s="35"/>
      <c r="Q80" s="38"/>
      <c r="R80" s="23"/>
      <c r="U80" s="41"/>
      <c r="Z80" s="47">
        <f t="array" aca="1" ref="Z80" ca="1">IFERROR(INDEX($X$3:$X$23, SMALL(IF(ISERROR(MATCH($X$3:$X$23, $X$71:$X$78, 0)) * ($X$3:$X$23&lt;&gt;0), ROW($X$3:$X$23)-ROW($X$3)+1, ""), ROW(A10))), "")</f>
        <v>92</v>
      </c>
      <c r="AA80" s="71" t="str">
        <f ca="1">IF(Z80 &lt;&gt; "", INDEX(SQUAD!$B$3:$B$43, MATCH(Z80, SQUAD!$A$3:$A$43, 0)), "")</f>
        <v>FORSELL</v>
      </c>
    </row>
    <row r="81" spans="2:27" ht="13.7" customHeight="1">
      <c r="B81" s="25"/>
      <c r="C81" s="34"/>
      <c r="D81" s="35"/>
      <c r="E81" s="127">
        <f ca="1">IF(INDEX(INDIRECT("'SQUAD'!$A:$A"), MATCH(E83, INDIRECT("'SQUAD'!$B:$B"), 0))=0, "", INDEX(INDIRECT("'SQUAD'!$A:$A"), MATCH(E83, INDIRECT("'SQUAD'!$B:$B"), 0)))</f>
        <v>32</v>
      </c>
      <c r="F81" s="35"/>
      <c r="G81" s="127">
        <f ca="1">IF(INDEX(INDIRECT("'SQUAD'!$A:$A"), MATCH(G83, INDIRECT("'SQUAD'!$B:$B"), 0))=0, "", INDEX(INDIRECT("'SQUAD'!$A:$A"), MATCH(G83, INDIRECT("'SQUAD'!$B:$B"), 0)))</f>
        <v>73</v>
      </c>
      <c r="H81" s="35"/>
      <c r="I81" s="36"/>
      <c r="J81" s="31"/>
      <c r="K81" s="37"/>
      <c r="L81" s="35"/>
      <c r="M81" s="127">
        <f ca="1">IF(INDEX(INDIRECT("'SQUAD'!$A:$A"), MATCH(M83, INDIRECT("'SQUAD'!$B:$B"), 0))=0, "", INDEX(INDIRECT("'SQUAD'!$A:$A"), MATCH(M83, INDIRECT("'SQUAD'!$B:$B"), 0)))</f>
        <v>96</v>
      </c>
      <c r="N81" s="35"/>
      <c r="O81" s="127">
        <f ca="1">IF(INDEX(INDIRECT("'SQUAD'!$A:$A"), MATCH(O83, INDIRECT("'SQUAD'!$B:$B"), 0))=0, "", INDEX(INDIRECT("'SQUAD'!$A:$A"), MATCH(O83, INDIRECT("'SQUAD'!$B:$B"), 0)))</f>
        <v>7</v>
      </c>
      <c r="P81" s="35"/>
      <c r="Q81" s="38"/>
      <c r="R81" s="23"/>
      <c r="U81" s="41"/>
      <c r="Z81" s="47">
        <f t="array" aca="1" ref="Z81" ca="1">IFERROR(INDEX($X$3:$X$23, SMALL(IF(ISERROR(MATCH($X$3:$X$23, $X$71:$X$78, 0)) * ($X$3:$X$23&lt;&gt;0), ROW($X$3:$X$23)-ROW($X$3)+1, ""), ROW(A11))), "")</f>
        <v>44</v>
      </c>
      <c r="AA81" s="71" t="str">
        <f ca="1">IF(Z81 &lt;&gt; "", INDEX(SQUAD!$B$3:$B$43, MATCH(Z81, SQUAD!$A$3:$A$43, 0)), "")</f>
        <v>ANDERSSON</v>
      </c>
    </row>
    <row r="82" spans="2:27" ht="13.7" customHeight="1">
      <c r="B82" s="25"/>
      <c r="C82" s="34"/>
      <c r="D82" s="35"/>
      <c r="E82" s="127"/>
      <c r="F82" s="35"/>
      <c r="G82" s="127"/>
      <c r="H82" s="35"/>
      <c r="I82" s="36"/>
      <c r="J82" s="31"/>
      <c r="K82" s="37"/>
      <c r="L82" s="35"/>
      <c r="M82" s="127"/>
      <c r="N82" s="35"/>
      <c r="O82" s="127"/>
      <c r="P82" s="35"/>
      <c r="Q82" s="38"/>
      <c r="R82" s="23"/>
      <c r="U82" s="41"/>
      <c r="Z82" s="47">
        <f t="array" aca="1" ref="Z82" ca="1">IFERROR(INDEX($X$3:$X$23, SMALL(IF(ISERROR(MATCH($X$3:$X$23, $X$71:$X$78, 0)) * ($X$3:$X$23&lt;&gt;0), ROW($X$3:$X$23)-ROW($X$3)+1, ""), ROW(A12))), "")</f>
        <v>16</v>
      </c>
      <c r="AA82" s="71" t="str">
        <f ca="1">IF(Z82 &lt;&gt; "", INDEX(SQUAD!$B$3:$B$43, MATCH(Z82, SQUAD!$A$3:$A$43, 0)), "")</f>
        <v>LJUNGKRANTZ</v>
      </c>
    </row>
    <row r="83" spans="2:27" ht="13.7" customHeight="1">
      <c r="B83" s="25"/>
      <c r="C83" s="34"/>
      <c r="D83" s="35"/>
      <c r="E83" s="120" t="s">
        <v>16</v>
      </c>
      <c r="F83" s="35"/>
      <c r="G83" s="120" t="s">
        <v>24</v>
      </c>
      <c r="H83" s="35"/>
      <c r="I83" s="36"/>
      <c r="J83" s="31"/>
      <c r="K83" s="37"/>
      <c r="L83" s="35"/>
      <c r="M83" s="120" t="s">
        <v>41</v>
      </c>
      <c r="N83" s="35"/>
      <c r="O83" s="120" t="s">
        <v>11</v>
      </c>
      <c r="P83" s="35"/>
      <c r="Q83" s="38"/>
      <c r="R83" s="23"/>
      <c r="U83" s="41"/>
      <c r="Z83" s="47" t="str">
        <f t="array" aca="1" ref="Z83" ca="1">IFERROR(INDEX($X$3:$X$23, SMALL(IF(ISERROR(MATCH($X$3:$X$23, $X$71:$X$78, 0)) * ($X$3:$X$23&lt;&gt;0), ROW($X$3:$X$23)-ROW($X$3)+1, ""), ROW(A13))), "")</f>
        <v/>
      </c>
      <c r="AA83" s="71" t="str">
        <f ca="1">IF(Z83 &lt;&gt; "", INDEX(SQUAD!$B$3:$B$43, MATCH(Z83, SQUAD!$A$3:$A$43, 0)), "")</f>
        <v/>
      </c>
    </row>
    <row r="84" spans="2:27" ht="13.7" customHeight="1">
      <c r="B84" s="25"/>
      <c r="C84" s="34"/>
      <c r="D84" s="35"/>
      <c r="E84" s="40"/>
      <c r="F84" s="35"/>
      <c r="G84" s="40"/>
      <c r="H84" s="35"/>
      <c r="I84" s="36"/>
      <c r="J84" s="31"/>
      <c r="K84" s="37"/>
      <c r="L84" s="35"/>
      <c r="M84" s="40"/>
      <c r="N84" s="35"/>
      <c r="O84" s="40"/>
      <c r="P84" s="35"/>
      <c r="Q84" s="38"/>
      <c r="R84" s="23"/>
      <c r="U84" s="41"/>
      <c r="Z84" s="47" t="str">
        <f t="array" aca="1" ref="Z84" ca="1">IFERROR(INDEX($X$3:$X$23, SMALL(IF(ISERROR(MATCH($X$3:$X$23, $X$71:$X$78, 0)) * ($X$3:$X$23&lt;&gt;0), ROW($X$3:$X$23)-ROW($X$3)+1, ""), ROW(A14))), "")</f>
        <v/>
      </c>
      <c r="AA84" s="71" t="str">
        <f ca="1">IF(Z84 &lt;&gt; "", INDEX(SQUAD!$B$3:$B$43, MATCH(Z84, SQUAD!$A$3:$A$43, 0)), "")</f>
        <v/>
      </c>
    </row>
    <row r="85" spans="2:27" ht="13.7" customHeight="1">
      <c r="B85" s="25"/>
      <c r="C85" s="42"/>
      <c r="D85" s="43"/>
      <c r="E85" s="62"/>
      <c r="F85" s="43"/>
      <c r="G85" s="62"/>
      <c r="H85" s="43"/>
      <c r="I85" s="44"/>
      <c r="J85" s="31"/>
      <c r="K85" s="45"/>
      <c r="L85" s="43"/>
      <c r="M85" s="43"/>
      <c r="N85" s="43"/>
      <c r="O85" s="43"/>
      <c r="P85" s="43"/>
      <c r="Q85" s="46"/>
      <c r="R85" s="23"/>
      <c r="U85" s="41"/>
      <c r="Z85" s="47" t="str">
        <f t="array" aca="1" ref="Z85" ca="1">IFERROR(INDEX($X$3:$X$23, SMALL(IF(ISERROR(MATCH($X$3:$X$23, $X$71:$X$78, 0)) * ($X$3:$X$23&lt;&gt;0), ROW($X$3:$X$23)-ROW($X$3)+1, ""), ROW(A15))), "")</f>
        <v/>
      </c>
      <c r="AA85" s="71" t="str">
        <f ca="1">IF(Z85 &lt;&gt; "", INDEX(SQUAD!$B$3:$B$43, MATCH(Z85, SQUAD!$A$3:$A$43, 0)), "")</f>
        <v/>
      </c>
    </row>
    <row r="86" spans="2:27" ht="13.7" customHeight="1">
      <c r="B86" s="63"/>
      <c r="C86" s="64"/>
      <c r="D86" s="64"/>
      <c r="E86" s="64"/>
      <c r="F86" s="64"/>
      <c r="G86" s="64"/>
      <c r="H86" s="64"/>
      <c r="I86" s="64"/>
      <c r="J86" s="64"/>
      <c r="K86" s="64"/>
      <c r="L86" s="64"/>
      <c r="M86" s="64"/>
      <c r="N86" s="64"/>
      <c r="O86" s="64"/>
      <c r="P86" s="64"/>
      <c r="Q86" s="64"/>
      <c r="R86" s="65"/>
      <c r="U86" s="41"/>
      <c r="Z86" s="47" t="str">
        <f t="array" aca="1" ref="Z86" ca="1">IFERROR(INDEX($X$3:$X$23, SMALL(IF(ISERROR(MATCH($X$3:$X$23, $X$71:$X$78, 0)) * ($X$3:$X$23&lt;&gt;0), ROW($X$3:$X$23)-ROW($X$3)+1, ""), ROW(A16))), "")</f>
        <v/>
      </c>
      <c r="AA86" s="71" t="str">
        <f ca="1">IF(Z86 &lt;&gt; "", INDEX(SQUAD!$B$3:$B$43, MATCH(Z86, SQUAD!$A$3:$A$43, 0)), "")</f>
        <v/>
      </c>
    </row>
    <row r="87" spans="2:27" ht="13.7" customHeight="1">
      <c r="B87" s="63"/>
      <c r="C87" s="64"/>
      <c r="D87" s="126"/>
      <c r="E87" s="123" t="str">
        <f ca="1">Z71 &amp; " " &amp; AA71</f>
        <v>71 LODIN</v>
      </c>
      <c r="F87" s="123"/>
      <c r="G87" s="123" t="str">
        <f ca="1">Z76 &amp; " " &amp; AA76</f>
        <v>13 KELLMAN</v>
      </c>
      <c r="H87" s="123"/>
      <c r="I87" s="123"/>
      <c r="J87" s="123"/>
      <c r="K87" s="123"/>
      <c r="L87" s="123" t="str">
        <f ca="1">Z81 &amp; " " &amp; AA81</f>
        <v>44 ANDERSSON</v>
      </c>
      <c r="M87" s="123"/>
      <c r="N87" s="123" t="str">
        <f ca="1">Z86 &amp; " " &amp; AA86</f>
        <v xml:space="preserve"> </v>
      </c>
      <c r="O87" s="123"/>
      <c r="P87" s="123" t="str">
        <f ca="1">Z91 &amp; " " &amp; AA91</f>
        <v xml:space="preserve"> </v>
      </c>
      <c r="Q87" s="64"/>
      <c r="R87" s="65"/>
      <c r="Z87" s="47" t="str">
        <f t="array" aca="1" ref="Z87" ca="1">IFERROR(INDEX($X$3:$X$23, SMALL(IF(ISERROR(MATCH($X$3:$X$23, $X$71:$X$78, 0)) * ($X$3:$X$23&lt;&gt;0), ROW($X$3:$X$23)-ROW($X$3)+1, ""), ROW(A17))), "")</f>
        <v/>
      </c>
      <c r="AA87" s="71" t="str">
        <f ca="1">IF(Z87 &lt;&gt; "", INDEX(SQUAD!$B$3:$B$43, MATCH(Z87, SQUAD!$A$3:$A$43, 0)), "")</f>
        <v/>
      </c>
    </row>
    <row r="88" spans="2:27" ht="13.7" customHeight="1">
      <c r="B88" s="63"/>
      <c r="C88" s="64"/>
      <c r="D88" s="126"/>
      <c r="E88" s="123" t="str">
        <f ca="1">Z72 &amp; " " &amp; AA72</f>
        <v>29 STEEN</v>
      </c>
      <c r="F88" s="123"/>
      <c r="G88" s="123" t="str">
        <f ca="1">Z77 &amp; " " &amp; AA77</f>
        <v>34 LINDQVIST</v>
      </c>
      <c r="H88" s="123"/>
      <c r="I88" s="123"/>
      <c r="J88" s="123"/>
      <c r="K88" s="123"/>
      <c r="L88" s="123" t="str">
        <f ca="1">Z82 &amp; " " &amp; AA82</f>
        <v>16 LJUNGKRANTZ</v>
      </c>
      <c r="M88" s="123"/>
      <c r="N88" s="123" t="str">
        <f ca="1">Z87 &amp; " " &amp; AA87</f>
        <v xml:space="preserve"> </v>
      </c>
      <c r="O88" s="123"/>
      <c r="P88" s="123"/>
      <c r="Q88" s="64"/>
      <c r="R88" s="65"/>
      <c r="Z88" s="47" t="str">
        <f t="array" aca="1" ref="Z88" ca="1">IFERROR(INDEX($X$3:$X$23, SMALL(IF(ISERROR(MATCH($X$3:$X$23, $X$71:$X$78, 0)) * ($X$3:$X$23&lt;&gt;0), ROW($X$3:$X$23)-ROW($X$3)+1, ""), ROW(A18))), "")</f>
        <v/>
      </c>
      <c r="AA88" s="71" t="str">
        <f ca="1">IF(Z88 &lt;&gt; "", INDEX(SQUAD!$B$3:$B$43, MATCH(Z88, SQUAD!$A$3:$A$43, 0)), "")</f>
        <v/>
      </c>
    </row>
    <row r="89" spans="2:27" ht="13.7" customHeight="1">
      <c r="B89" s="63"/>
      <c r="C89" s="64"/>
      <c r="D89" s="126"/>
      <c r="E89" s="123" t="str">
        <f ca="1">Z73 &amp; " " &amp; AA73</f>
        <v>72 SOLBERG</v>
      </c>
      <c r="F89" s="123"/>
      <c r="G89" s="123" t="str">
        <f ca="1">Z78 &amp; " " &amp; AA78</f>
        <v>52 TORNBERG</v>
      </c>
      <c r="H89" s="123"/>
      <c r="I89" s="123"/>
      <c r="J89" s="123"/>
      <c r="K89" s="123"/>
      <c r="L89" s="123" t="str">
        <f ca="1">Z83 &amp; " " &amp; AA83</f>
        <v xml:space="preserve"> </v>
      </c>
      <c r="M89" s="123"/>
      <c r="N89" s="123" t="str">
        <f ca="1">Z88 &amp; " " &amp; AA88</f>
        <v xml:space="preserve"> </v>
      </c>
      <c r="O89" s="123"/>
      <c r="P89" s="123"/>
      <c r="Q89" s="64"/>
      <c r="R89" s="65"/>
      <c r="Z89" s="47" t="str">
        <f t="array" aca="1" ref="Z89" ca="1">IFERROR(INDEX($X$3:$X$23, SMALL(IF(ISERROR(MATCH($X$3:$X$23, $X$71:$X$78, 0)) * ($X$3:$X$23&lt;&gt;0), ROW($X$3:$X$23)-ROW($X$3)+1, ""), ROW(A19))), "")</f>
        <v/>
      </c>
      <c r="AA89" s="71" t="str">
        <f ca="1">IF(Z89 &lt;&gt; "", INDEX(SQUAD!$B$3:$B$43, MATCH(Z89, SQUAD!$A$3:$A$43, 0)), "")</f>
        <v/>
      </c>
    </row>
    <row r="90" spans="2:27" ht="13.7" customHeight="1">
      <c r="B90" s="63"/>
      <c r="C90" s="64"/>
      <c r="D90" s="126"/>
      <c r="E90" s="123" t="str">
        <f ca="1">Z74 &amp; " " &amp; AA74</f>
        <v>26 NYSTRÖM</v>
      </c>
      <c r="F90" s="123"/>
      <c r="G90" s="123" t="str">
        <f ca="1">Z79 &amp; " " &amp; AA79</f>
        <v>28 ALBA</v>
      </c>
      <c r="H90" s="123"/>
      <c r="I90" s="123"/>
      <c r="J90" s="123"/>
      <c r="K90" s="123"/>
      <c r="L90" s="123" t="str">
        <f ca="1">Z84 &amp; " " &amp; AA84</f>
        <v xml:space="preserve"> </v>
      </c>
      <c r="M90" s="123"/>
      <c r="N90" s="123" t="str">
        <f ca="1">Z89 &amp; " " &amp; AA89</f>
        <v xml:space="preserve"> </v>
      </c>
      <c r="O90" s="123"/>
      <c r="P90" s="123"/>
      <c r="Q90" s="64"/>
      <c r="R90" s="65"/>
      <c r="Z90" s="47" t="str">
        <f t="array" aca="1" ref="Z90" ca="1">IFERROR(INDEX($X$3:$X$23, SMALL(IF(ISERROR(MATCH($X$3:$X$23, $X$71:$X$78, 0)) * ($X$3:$X$23&lt;&gt;0), ROW($X$3:$X$23)-ROW($X$3)+1, ""), ROW(A20))), "")</f>
        <v/>
      </c>
      <c r="AA90" s="71" t="str">
        <f ca="1">IF(Z90 &lt;&gt; "", INDEX(SQUAD!$B$3:$B$43, MATCH(Z90, SQUAD!$A$3:$A$43, 0)), "")</f>
        <v/>
      </c>
    </row>
    <row r="91" spans="2:27" ht="13.7" customHeight="1">
      <c r="B91" s="63"/>
      <c r="C91" s="64"/>
      <c r="D91" s="126"/>
      <c r="E91" s="123" t="str">
        <f ca="1">Z75 &amp; " " &amp; AA75</f>
        <v>98 STUDENIČ</v>
      </c>
      <c r="F91" s="123"/>
      <c r="G91" s="123" t="str">
        <f ca="1">Z80 &amp; " " &amp; AA80</f>
        <v>92 FORSELL</v>
      </c>
      <c r="H91" s="123"/>
      <c r="I91" s="123"/>
      <c r="J91" s="123"/>
      <c r="K91" s="123"/>
      <c r="L91" s="123" t="str">
        <f ca="1">Z85 &amp; " " &amp; AA85</f>
        <v xml:space="preserve"> </v>
      </c>
      <c r="M91" s="123"/>
      <c r="N91" s="123" t="str">
        <f ca="1">Z90 &amp; " " &amp; AA90</f>
        <v xml:space="preserve"> </v>
      </c>
      <c r="O91" s="123"/>
      <c r="P91" s="123"/>
      <c r="Q91" s="64"/>
      <c r="R91" s="65"/>
      <c r="Z91" s="47" t="str">
        <f t="array" aca="1" ref="Z91" ca="1">IFERROR(INDEX($X$3:$X$23, SMALL(IF(ISERROR(MATCH($X$3:$X$23, $X$71:$X$78, 0)) * ($X$3:$X$23&lt;&gt;0), ROW($X$3:$X$23)-ROW($X$3)+1, ""), ROW(A21))), "")</f>
        <v/>
      </c>
      <c r="AA91" s="93" t="str">
        <f ca="1">IF(Z91 &lt;&gt; "", INDEX(SQUAD!$B$3:$B$43, MATCH(Z91, SQUAD!$A$3:$A$43, 0)), "")</f>
        <v/>
      </c>
    </row>
    <row r="92" spans="2:27" ht="13.7" customHeight="1">
      <c r="B92" s="66"/>
      <c r="C92" s="67"/>
      <c r="D92" s="67"/>
      <c r="E92" s="58"/>
      <c r="F92" s="58"/>
      <c r="G92" s="58"/>
      <c r="H92" s="58"/>
      <c r="I92" s="58"/>
      <c r="J92" s="58"/>
      <c r="K92" s="58"/>
      <c r="L92" s="58"/>
      <c r="M92" s="58"/>
      <c r="N92" s="58"/>
      <c r="O92" s="58"/>
      <c r="P92" s="58"/>
      <c r="Q92" s="67"/>
      <c r="R92" s="68"/>
    </row>
  </sheetData>
  <mergeCells count="46">
    <mergeCell ref="F2:N4"/>
    <mergeCell ref="D6:D7"/>
    <mergeCell ref="H6:H7"/>
    <mergeCell ref="L6:L7"/>
    <mergeCell ref="P6:P7"/>
    <mergeCell ref="F7:F8"/>
    <mergeCell ref="N7:N8"/>
    <mergeCell ref="E12:E13"/>
    <mergeCell ref="G12:G13"/>
    <mergeCell ref="M12:M13"/>
    <mergeCell ref="O12:O13"/>
    <mergeCell ref="D19:D20"/>
    <mergeCell ref="H19:H20"/>
    <mergeCell ref="L19:L20"/>
    <mergeCell ref="P19:P20"/>
    <mergeCell ref="F20:F21"/>
    <mergeCell ref="N20:N21"/>
    <mergeCell ref="E25:E26"/>
    <mergeCell ref="G25:G26"/>
    <mergeCell ref="M25:M26"/>
    <mergeCell ref="O25:O26"/>
    <mergeCell ref="H31:J32"/>
    <mergeCell ref="F32:F33"/>
    <mergeCell ref="F38:F39"/>
    <mergeCell ref="F48:N50"/>
    <mergeCell ref="D52:D53"/>
    <mergeCell ref="H52:H53"/>
    <mergeCell ref="L52:L53"/>
    <mergeCell ref="P52:P53"/>
    <mergeCell ref="F53:F54"/>
    <mergeCell ref="N53:N54"/>
    <mergeCell ref="E58:E59"/>
    <mergeCell ref="G58:G59"/>
    <mergeCell ref="M58:M59"/>
    <mergeCell ref="O58:O59"/>
    <mergeCell ref="E81:E82"/>
    <mergeCell ref="G81:G82"/>
    <mergeCell ref="M81:M82"/>
    <mergeCell ref="O81:O82"/>
    <mergeCell ref="F71:N73"/>
    <mergeCell ref="E75:E76"/>
    <mergeCell ref="G75:G76"/>
    <mergeCell ref="M75:M76"/>
    <mergeCell ref="O75:O76"/>
    <mergeCell ref="F76:F77"/>
    <mergeCell ref="N76:N77"/>
  </mergeCells>
  <conditionalFormatting sqref="D6 F7 H6 L6 N7 P6 D19 E12 E25 F20 F32 G12 G25 H19 L19 M12 M25 N20 O12 O25 P19 F38">
    <cfRule type="expression" dxfId="1" priority="2">
      <formula>AND(D6&lt;&gt;"", COUNTIF($X$3:$X$25, D6) &gt; 1)</formula>
    </cfRule>
  </conditionalFormatting>
  <conditionalFormatting sqref="D52 E58 E75 E81 F53 G58 G75 G81 H52 L52 M58 M75 M81 N53 O58 O75 P52 O81">
    <cfRule type="expression" dxfId="0" priority="3">
      <formula>AND(D52&lt;&gt;"", ISERROR(MATCH(D52, $X$3:$X$25, 0)))</formula>
    </cfRule>
  </conditionalFormatting>
  <dataValidations count="3">
    <dataValidation operator="equal" allowBlank="1" showErrorMessage="1" sqref="D6 D52 E75" xr:uid="{00000000-0002-0000-0100-000000000000}">
      <formula1>0</formula1>
      <formula2>0</formula2>
    </dataValidation>
    <dataValidation type="list" operator="equal" allowBlank="1" showErrorMessage="1" sqref="E77 E83 G77 G83 M77 M83 O77 O83" xr:uid="{00000000-0002-0000-0100-00000C000000}">
      <formula1>$AA$70:$AA$91</formula1>
    </dataValidation>
    <dataValidation type="list" allowBlank="1" showInputMessage="1" showErrorMessage="1" sqref="D54 E60 F55 G60 H54 L54 M60 N55 O60 P54" xr:uid="{33179235-5E0B-4B1C-AC72-A72DA8D3969B}">
      <formula1>$AA$47:$AA$68</formula1>
    </dataValidation>
  </dataValidations>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extLst>
    <ext xmlns:x14="http://schemas.microsoft.com/office/spreadsheetml/2009/9/main" uri="{CCE6A557-97BC-4b89-ADB6-D9C93CAAB3DF}">
      <x14:dataValidations xmlns:xm="http://schemas.microsoft.com/office/excel/2006/main" count="4">
        <x14:dataValidation type="list" operator="equal" allowBlank="1" showErrorMessage="1" xr:uid="{00000000-0002-0000-0100-000009000000}">
          <x14:formula1>
            <xm:f>SQUAD!$B$3:$B$8</xm:f>
          </x14:formula1>
          <xm:sqref>F34 F40</xm:sqref>
        </x14:dataValidation>
        <x14:dataValidation type="list" operator="equal" allowBlank="1" showErrorMessage="1" xr:uid="{00000000-0002-0000-0100-000001000000}">
          <x14:formula1>
            <xm:f>SQUAD!$B$22:$B$46</xm:f>
          </x14:formula1>
          <xm:sqref>D8 D21 H21 L21 P21 P8 L8 H8</xm:sqref>
        </x14:dataValidation>
        <x14:dataValidation type="list" operator="equal" allowBlank="1" showErrorMessage="1" xr:uid="{00000000-0002-0000-0100-000002000000}">
          <x14:formula1>
            <xm:f>SQUAD!$B$22:$B$34</xm:f>
          </x14:formula1>
          <xm:sqref>F9 N22 F22 N9</xm:sqref>
        </x14:dataValidation>
        <x14:dataValidation type="list" allowBlank="1" showInputMessage="1" showErrorMessage="1" xr:uid="{6AE735CE-2AE6-45BA-A7E3-8BEF366DB466}">
          <x14:formula1>
            <xm:f>SQUAD!$B$9:$B$21</xm:f>
          </x14:formula1>
          <xm:sqref>E14 G14 M14 O14 O27 M27 G27 E27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H68"/>
  <sheetViews>
    <sheetView zoomScale="86" zoomScaleNormal="86" workbookViewId="0">
      <selection activeCell="B25" sqref="B25:H25"/>
    </sheetView>
  </sheetViews>
  <sheetFormatPr defaultColWidth="11.5703125" defaultRowHeight="12.75"/>
  <sheetData>
    <row r="2" spans="2:8" ht="15">
      <c r="B2" s="155" t="s">
        <v>78</v>
      </c>
      <c r="C2" s="155"/>
      <c r="D2" s="155"/>
      <c r="E2" s="155"/>
      <c r="F2" s="155"/>
      <c r="G2" s="155"/>
      <c r="H2" s="155"/>
    </row>
    <row r="3" spans="2:8">
      <c r="B3" s="157"/>
      <c r="C3" s="157"/>
      <c r="D3" s="157"/>
      <c r="E3" s="157"/>
      <c r="F3" s="157"/>
      <c r="G3" s="157"/>
      <c r="H3" s="157"/>
    </row>
    <row r="4" spans="2:8" ht="12.75" customHeight="1">
      <c r="B4" s="149" t="s">
        <v>79</v>
      </c>
      <c r="C4" s="149"/>
      <c r="D4" s="149"/>
      <c r="E4" s="149"/>
      <c r="F4" s="149"/>
      <c r="G4" s="149"/>
      <c r="H4" s="149"/>
    </row>
    <row r="5" spans="2:8">
      <c r="B5" s="149"/>
      <c r="C5" s="149"/>
      <c r="D5" s="149"/>
      <c r="E5" s="149"/>
      <c r="F5" s="149"/>
      <c r="G5" s="149"/>
      <c r="H5" s="149"/>
    </row>
    <row r="6" spans="2:8">
      <c r="B6" s="156"/>
      <c r="C6" s="156"/>
      <c r="D6" s="156"/>
      <c r="E6" s="156"/>
      <c r="F6" s="156"/>
      <c r="G6" s="156"/>
      <c r="H6" s="156"/>
    </row>
    <row r="7" spans="2:8" ht="15">
      <c r="B7" s="155" t="s">
        <v>80</v>
      </c>
      <c r="C7" s="155"/>
      <c r="D7" s="155"/>
      <c r="E7" s="155"/>
      <c r="F7" s="155"/>
      <c r="G7" s="155"/>
      <c r="H7" s="155"/>
    </row>
    <row r="8" spans="2:8">
      <c r="B8" s="157"/>
      <c r="C8" s="157"/>
      <c r="D8" s="157"/>
      <c r="E8" s="157"/>
      <c r="F8" s="157"/>
      <c r="G8" s="157"/>
      <c r="H8" s="157"/>
    </row>
    <row r="9" spans="2:8">
      <c r="B9" s="154" t="s">
        <v>81</v>
      </c>
      <c r="C9" s="154"/>
      <c r="D9" s="154"/>
      <c r="E9" s="154"/>
      <c r="F9" s="154"/>
      <c r="G9" s="154"/>
      <c r="H9" s="154"/>
    </row>
    <row r="10" spans="2:8" ht="12.75" customHeight="1">
      <c r="B10" s="134" t="s">
        <v>82</v>
      </c>
      <c r="C10" s="134"/>
      <c r="D10" s="134"/>
      <c r="E10" s="134"/>
      <c r="F10" s="134"/>
      <c r="G10" s="134"/>
      <c r="H10" s="134"/>
    </row>
    <row r="11" spans="2:8">
      <c r="B11" s="134"/>
      <c r="C11" s="134"/>
      <c r="D11" s="134"/>
      <c r="E11" s="134"/>
      <c r="F11" s="134"/>
      <c r="G11" s="134"/>
      <c r="H11" s="134"/>
    </row>
    <row r="12" spans="2:8" ht="12.75" customHeight="1">
      <c r="B12" s="134" t="s">
        <v>83</v>
      </c>
      <c r="C12" s="134"/>
      <c r="D12" s="134"/>
      <c r="E12" s="134"/>
      <c r="F12" s="134"/>
      <c r="G12" s="134"/>
      <c r="H12" s="134"/>
    </row>
    <row r="13" spans="2:8">
      <c r="B13" s="134"/>
      <c r="C13" s="134"/>
      <c r="D13" s="134"/>
      <c r="E13" s="134"/>
      <c r="F13" s="134"/>
      <c r="G13" s="134"/>
      <c r="H13" s="134"/>
    </row>
    <row r="14" spans="2:8" ht="12.75" customHeight="1">
      <c r="B14" s="134" t="s">
        <v>84</v>
      </c>
      <c r="C14" s="134"/>
      <c r="D14" s="134"/>
      <c r="E14" s="134"/>
      <c r="F14" s="134"/>
      <c r="G14" s="134"/>
      <c r="H14" s="134"/>
    </row>
    <row r="15" spans="2:8">
      <c r="B15" s="134"/>
      <c r="C15" s="134"/>
      <c r="D15" s="134"/>
      <c r="E15" s="134"/>
      <c r="F15" s="134"/>
      <c r="G15" s="134"/>
      <c r="H15" s="134"/>
    </row>
    <row r="16" spans="2:8" ht="12.75" customHeight="1">
      <c r="B16" s="134"/>
      <c r="C16" s="134"/>
      <c r="D16" s="134"/>
      <c r="E16" s="134"/>
      <c r="F16" s="134"/>
      <c r="G16" s="134"/>
      <c r="H16" s="134"/>
    </row>
    <row r="17" spans="2:8" ht="12.75" customHeight="1">
      <c r="B17" s="134" t="s">
        <v>85</v>
      </c>
      <c r="C17" s="134"/>
      <c r="D17" s="134"/>
      <c r="E17" s="134"/>
      <c r="F17" s="134"/>
      <c r="G17" s="134"/>
      <c r="H17" s="134"/>
    </row>
    <row r="18" spans="2:8">
      <c r="B18" s="134"/>
      <c r="C18" s="134"/>
      <c r="D18" s="134"/>
      <c r="E18" s="134"/>
      <c r="F18" s="134"/>
      <c r="G18" s="134"/>
      <c r="H18" s="134"/>
    </row>
    <row r="19" spans="2:8" ht="23.85" customHeight="1">
      <c r="B19" s="153" t="s">
        <v>86</v>
      </c>
      <c r="C19" s="153"/>
      <c r="D19" s="153"/>
      <c r="E19" s="153"/>
      <c r="F19" s="153"/>
      <c r="G19" s="153"/>
      <c r="H19" s="153"/>
    </row>
    <row r="20" spans="2:8">
      <c r="B20" s="157"/>
      <c r="C20" s="157"/>
      <c r="D20" s="157"/>
      <c r="E20" s="157"/>
      <c r="F20" s="157"/>
      <c r="G20" s="157"/>
      <c r="H20" s="157"/>
    </row>
    <row r="21" spans="2:8">
      <c r="B21" s="154" t="s">
        <v>87</v>
      </c>
      <c r="C21" s="154"/>
      <c r="D21" s="154"/>
      <c r="E21" s="154"/>
      <c r="F21" s="154"/>
      <c r="G21" s="154"/>
      <c r="H21" s="154"/>
    </row>
    <row r="22" spans="2:8" ht="12.75" customHeight="1">
      <c r="B22" s="134" t="s">
        <v>88</v>
      </c>
      <c r="C22" s="134"/>
      <c r="D22" s="134"/>
      <c r="E22" s="134"/>
      <c r="F22" s="134"/>
      <c r="G22" s="134"/>
      <c r="H22" s="134"/>
    </row>
    <row r="23" spans="2:8">
      <c r="B23" s="134"/>
      <c r="C23" s="134"/>
      <c r="D23" s="134"/>
      <c r="E23" s="134"/>
      <c r="F23" s="134"/>
      <c r="G23" s="134"/>
      <c r="H23" s="134"/>
    </row>
    <row r="24" spans="2:8">
      <c r="B24" s="134"/>
      <c r="C24" s="134"/>
      <c r="D24" s="134"/>
      <c r="E24" s="134"/>
      <c r="F24" s="134"/>
      <c r="G24" s="134"/>
      <c r="H24" s="134"/>
    </row>
    <row r="25" spans="2:8">
      <c r="B25" s="157" t="s">
        <v>89</v>
      </c>
      <c r="C25" s="157"/>
      <c r="D25" s="157"/>
      <c r="E25" s="157"/>
      <c r="F25" s="157"/>
      <c r="G25" s="157"/>
      <c r="H25" s="157"/>
    </row>
    <row r="26" spans="2:8" ht="12.75" customHeight="1">
      <c r="B26" s="134" t="s">
        <v>90</v>
      </c>
      <c r="C26" s="134"/>
      <c r="D26" s="134"/>
      <c r="E26" s="134"/>
      <c r="F26" s="134"/>
      <c r="G26" s="134"/>
      <c r="H26" s="134"/>
    </row>
    <row r="27" spans="2:8">
      <c r="B27" s="134"/>
      <c r="C27" s="134"/>
      <c r="D27" s="134"/>
      <c r="E27" s="134"/>
      <c r="F27" s="134"/>
      <c r="G27" s="134"/>
      <c r="H27" s="134"/>
    </row>
    <row r="28" spans="2:8" ht="12.75" customHeight="1">
      <c r="B28" s="134" t="s">
        <v>91</v>
      </c>
      <c r="C28" s="134"/>
      <c r="D28" s="134"/>
      <c r="E28" s="134"/>
      <c r="F28" s="134"/>
      <c r="G28" s="134"/>
      <c r="H28" s="134"/>
    </row>
    <row r="29" spans="2:8" ht="12.75" customHeight="1">
      <c r="B29" s="134" t="s">
        <v>92</v>
      </c>
      <c r="C29" s="134"/>
      <c r="D29" s="134"/>
      <c r="E29" s="134"/>
      <c r="F29" s="134"/>
      <c r="G29" s="134"/>
      <c r="H29" s="134"/>
    </row>
    <row r="30" spans="2:8">
      <c r="B30" s="134"/>
      <c r="C30" s="134"/>
      <c r="D30" s="134"/>
      <c r="E30" s="134"/>
      <c r="F30" s="134"/>
      <c r="G30" s="134"/>
      <c r="H30" s="134"/>
    </row>
    <row r="31" spans="2:8">
      <c r="B31" s="134"/>
      <c r="C31" s="134"/>
      <c r="D31" s="134"/>
      <c r="E31" s="134"/>
      <c r="F31" s="134"/>
      <c r="G31" s="134"/>
      <c r="H31" s="134"/>
    </row>
    <row r="32" spans="2:8" ht="12.75" customHeight="1">
      <c r="B32" s="134" t="s">
        <v>93</v>
      </c>
      <c r="C32" s="134"/>
      <c r="D32" s="134"/>
      <c r="E32" s="134"/>
      <c r="F32" s="134"/>
      <c r="G32" s="134"/>
      <c r="H32" s="134"/>
    </row>
    <row r="33" spans="2:8">
      <c r="B33" s="134"/>
      <c r="C33" s="134"/>
      <c r="D33" s="134"/>
      <c r="E33" s="134"/>
      <c r="F33" s="134"/>
      <c r="G33" s="134"/>
      <c r="H33" s="134"/>
    </row>
    <row r="34" spans="2:8">
      <c r="B34" s="134"/>
      <c r="C34" s="134"/>
      <c r="D34" s="134"/>
      <c r="E34" s="134"/>
      <c r="F34" s="134"/>
      <c r="G34" s="134"/>
      <c r="H34" s="134"/>
    </row>
    <row r="35" spans="2:8" ht="12.75" customHeight="1">
      <c r="B35" s="134" t="s">
        <v>94</v>
      </c>
      <c r="C35" s="134"/>
      <c r="D35" s="134"/>
      <c r="E35" s="134"/>
      <c r="F35" s="134"/>
      <c r="G35" s="134"/>
      <c r="H35" s="134"/>
    </row>
    <row r="36" spans="2:8">
      <c r="B36" s="134"/>
      <c r="C36" s="134"/>
      <c r="D36" s="134"/>
      <c r="E36" s="134"/>
      <c r="F36" s="134"/>
      <c r="G36" s="134"/>
      <c r="H36" s="134"/>
    </row>
    <row r="37" spans="2:8" ht="12.75" customHeight="1">
      <c r="B37" s="149" t="s">
        <v>95</v>
      </c>
      <c r="C37" s="149"/>
      <c r="D37" s="149"/>
      <c r="E37" s="149"/>
      <c r="F37" s="149"/>
      <c r="G37" s="149"/>
      <c r="H37" s="149"/>
    </row>
    <row r="39" spans="2:8" ht="15">
      <c r="B39" s="150" t="s">
        <v>96</v>
      </c>
      <c r="C39" s="151"/>
      <c r="D39" s="151"/>
      <c r="E39" s="151"/>
      <c r="F39" s="151"/>
      <c r="G39" s="151"/>
      <c r="H39" s="152"/>
    </row>
    <row r="40" spans="2:8">
      <c r="B40" s="158"/>
      <c r="C40" s="157"/>
      <c r="D40" s="157"/>
      <c r="E40" s="157"/>
      <c r="F40" s="157"/>
      <c r="G40" s="157"/>
      <c r="H40" s="159"/>
    </row>
    <row r="41" spans="2:8">
      <c r="B41" s="160" t="s">
        <v>97</v>
      </c>
      <c r="C41" s="161"/>
      <c r="D41" s="161"/>
      <c r="E41" s="161"/>
      <c r="F41" s="161"/>
      <c r="G41" s="161"/>
      <c r="H41" s="162"/>
    </row>
    <row r="42" spans="2:8" ht="12.75" customHeight="1">
      <c r="B42" s="133" t="s">
        <v>98</v>
      </c>
      <c r="C42" s="134"/>
      <c r="D42" s="134"/>
      <c r="E42" s="134"/>
      <c r="F42" s="134"/>
      <c r="G42" s="134"/>
      <c r="H42" s="135"/>
    </row>
    <row r="43" spans="2:8">
      <c r="B43" s="158"/>
      <c r="C43" s="157"/>
      <c r="D43" s="157"/>
      <c r="E43" s="157"/>
      <c r="F43" s="157"/>
      <c r="G43" s="157"/>
      <c r="H43" s="159"/>
    </row>
    <row r="44" spans="2:8">
      <c r="B44" s="160" t="s">
        <v>99</v>
      </c>
      <c r="C44" s="161"/>
      <c r="D44" s="161"/>
      <c r="E44" s="161"/>
      <c r="F44" s="161"/>
      <c r="G44" s="161"/>
      <c r="H44" s="162"/>
    </row>
    <row r="45" spans="2:8" ht="12.75" customHeight="1">
      <c r="B45" s="133" t="s">
        <v>100</v>
      </c>
      <c r="C45" s="134"/>
      <c r="D45" s="134"/>
      <c r="E45" s="134"/>
      <c r="F45" s="134"/>
      <c r="G45" s="134"/>
      <c r="H45" s="135"/>
    </row>
    <row r="46" spans="2:8">
      <c r="B46" s="133"/>
      <c r="C46" s="134"/>
      <c r="D46" s="134"/>
      <c r="E46" s="134"/>
      <c r="F46" s="134"/>
      <c r="G46" s="134"/>
      <c r="H46" s="135"/>
    </row>
    <row r="47" spans="2:8">
      <c r="B47" s="146" t="s">
        <v>101</v>
      </c>
      <c r="C47" s="147"/>
      <c r="D47" s="147"/>
      <c r="E47" s="147"/>
      <c r="F47" s="147"/>
      <c r="G47" s="147"/>
      <c r="H47" s="148"/>
    </row>
    <row r="48" spans="2:8">
      <c r="B48" s="160"/>
      <c r="C48" s="161"/>
      <c r="D48" s="161"/>
      <c r="E48" s="161"/>
      <c r="F48" s="161"/>
      <c r="G48" s="161"/>
      <c r="H48" s="162"/>
    </row>
    <row r="49" spans="2:8">
      <c r="B49" s="160" t="s">
        <v>102</v>
      </c>
      <c r="C49" s="161"/>
      <c r="D49" s="161"/>
      <c r="E49" s="161"/>
      <c r="F49" s="161"/>
      <c r="G49" s="161"/>
      <c r="H49" s="162"/>
    </row>
    <row r="50" spans="2:8">
      <c r="B50" s="158" t="s">
        <v>103</v>
      </c>
      <c r="C50" s="157"/>
      <c r="D50" s="157"/>
      <c r="E50" s="157"/>
      <c r="F50" s="157"/>
      <c r="G50" s="157"/>
      <c r="H50" s="159"/>
    </row>
    <row r="51" spans="2:8" ht="12.75" customHeight="1">
      <c r="B51" s="145" t="s">
        <v>104</v>
      </c>
      <c r="C51" s="134"/>
      <c r="D51" s="134"/>
      <c r="E51" s="134"/>
      <c r="F51" s="134"/>
      <c r="G51" s="134"/>
      <c r="H51" s="135"/>
    </row>
    <row r="52" spans="2:8">
      <c r="B52" s="133"/>
      <c r="C52" s="134"/>
      <c r="D52" s="134"/>
      <c r="E52" s="134"/>
      <c r="F52" s="134"/>
      <c r="G52" s="134"/>
      <c r="H52" s="135"/>
    </row>
    <row r="53" spans="2:8">
      <c r="B53" s="158"/>
      <c r="C53" s="157"/>
      <c r="D53" s="157"/>
      <c r="E53" s="157"/>
      <c r="F53" s="157"/>
      <c r="G53" s="157"/>
      <c r="H53" s="159"/>
    </row>
    <row r="54" spans="2:8">
      <c r="B54" s="160" t="s">
        <v>105</v>
      </c>
      <c r="C54" s="161"/>
      <c r="D54" s="161"/>
      <c r="E54" s="161"/>
      <c r="F54" s="161"/>
      <c r="G54" s="161"/>
      <c r="H54" s="162"/>
    </row>
    <row r="55" spans="2:8" ht="12.75" customHeight="1">
      <c r="B55" s="133" t="s">
        <v>106</v>
      </c>
      <c r="C55" s="134"/>
      <c r="D55" s="134"/>
      <c r="E55" s="134"/>
      <c r="F55" s="134"/>
      <c r="G55" s="134"/>
      <c r="H55" s="135"/>
    </row>
    <row r="56" spans="2:8" ht="12.75" customHeight="1">
      <c r="B56" s="133" t="s">
        <v>107</v>
      </c>
      <c r="C56" s="134"/>
      <c r="D56" s="134"/>
      <c r="E56" s="134"/>
      <c r="F56" s="134"/>
      <c r="G56" s="134"/>
      <c r="H56" s="135"/>
    </row>
    <row r="57" spans="2:8">
      <c r="B57" s="133"/>
      <c r="C57" s="134"/>
      <c r="D57" s="134"/>
      <c r="E57" s="134"/>
      <c r="F57" s="134"/>
      <c r="G57" s="134"/>
      <c r="H57" s="135"/>
    </row>
    <row r="58" spans="2:8">
      <c r="B58" s="133"/>
      <c r="C58" s="134"/>
      <c r="D58" s="134"/>
      <c r="E58" s="134"/>
      <c r="F58" s="134"/>
      <c r="G58" s="134"/>
      <c r="H58" s="135"/>
    </row>
    <row r="59" spans="2:8" ht="12.75" customHeight="1">
      <c r="B59" s="142" t="s">
        <v>108</v>
      </c>
      <c r="C59" s="143"/>
      <c r="D59" s="143"/>
      <c r="E59" s="143"/>
      <c r="F59" s="143"/>
      <c r="G59" s="143"/>
      <c r="H59" s="144"/>
    </row>
    <row r="60" spans="2:8" ht="12.75" customHeight="1">
      <c r="B60" s="136" t="s">
        <v>109</v>
      </c>
      <c r="C60" s="137"/>
      <c r="D60" s="137"/>
      <c r="E60" s="137"/>
      <c r="F60" s="137"/>
      <c r="G60" s="137"/>
      <c r="H60" s="138"/>
    </row>
    <row r="61" spans="2:8">
      <c r="B61" s="136"/>
      <c r="C61" s="137"/>
      <c r="D61" s="137"/>
      <c r="E61" s="137"/>
      <c r="F61" s="137"/>
      <c r="G61" s="137"/>
      <c r="H61" s="138"/>
    </row>
    <row r="62" spans="2:8">
      <c r="B62" s="136"/>
      <c r="C62" s="137"/>
      <c r="D62" s="137"/>
      <c r="E62" s="137"/>
      <c r="F62" s="137"/>
      <c r="G62" s="137"/>
      <c r="H62" s="138"/>
    </row>
    <row r="63" spans="2:8">
      <c r="B63" s="136"/>
      <c r="C63" s="137"/>
      <c r="D63" s="137"/>
      <c r="E63" s="137"/>
      <c r="F63" s="137"/>
      <c r="G63" s="137"/>
      <c r="H63" s="138"/>
    </row>
    <row r="64" spans="2:8">
      <c r="B64" s="139"/>
      <c r="C64" s="140"/>
      <c r="D64" s="140"/>
      <c r="E64" s="140"/>
      <c r="F64" s="140"/>
      <c r="G64" s="140"/>
      <c r="H64" s="141"/>
    </row>
    <row r="65" spans="2:8" ht="15" customHeight="1"/>
    <row r="66" spans="2:8" ht="15.75">
      <c r="B66" s="70" t="s">
        <v>110</v>
      </c>
      <c r="C66" s="70"/>
      <c r="D66" s="70"/>
      <c r="E66" s="70"/>
      <c r="F66" s="70"/>
      <c r="G66" s="70"/>
      <c r="H66" s="70"/>
    </row>
    <row r="67" spans="2:8">
      <c r="B67" s="106" t="s">
        <v>111</v>
      </c>
      <c r="C67" s="106"/>
      <c r="D67" s="106"/>
      <c r="E67" s="106"/>
      <c r="F67" s="106"/>
      <c r="G67" s="106"/>
      <c r="H67" s="106"/>
    </row>
    <row r="68" spans="2:8">
      <c r="B68" s="107" t="s">
        <v>112</v>
      </c>
      <c r="C68" s="107"/>
      <c r="D68" s="107"/>
      <c r="E68" s="107"/>
      <c r="F68" s="107"/>
      <c r="G68" s="107"/>
      <c r="H68" s="107"/>
    </row>
  </sheetData>
  <mergeCells count="40">
    <mergeCell ref="B2:H2"/>
    <mergeCell ref="B3:H3"/>
    <mergeCell ref="B4:H5"/>
    <mergeCell ref="B6:H6"/>
    <mergeCell ref="B7:H7"/>
    <mergeCell ref="B8:H8"/>
    <mergeCell ref="B9:H9"/>
    <mergeCell ref="B10:H11"/>
    <mergeCell ref="B12:H13"/>
    <mergeCell ref="B14:H16"/>
    <mergeCell ref="B17:H18"/>
    <mergeCell ref="B19:H19"/>
    <mergeCell ref="B20:H20"/>
    <mergeCell ref="B21:H21"/>
    <mergeCell ref="B22:H24"/>
    <mergeCell ref="B25:H25"/>
    <mergeCell ref="B26:H27"/>
    <mergeCell ref="B28:H28"/>
    <mergeCell ref="B29:H31"/>
    <mergeCell ref="B32:H34"/>
    <mergeCell ref="B35:H36"/>
    <mergeCell ref="B37:H37"/>
    <mergeCell ref="B39:H39"/>
    <mergeCell ref="B40:H40"/>
    <mergeCell ref="B41:H41"/>
    <mergeCell ref="B42:H42"/>
    <mergeCell ref="B43:H43"/>
    <mergeCell ref="B44:H44"/>
    <mergeCell ref="B45:H46"/>
    <mergeCell ref="B47:H47"/>
    <mergeCell ref="B48:H48"/>
    <mergeCell ref="B49:H49"/>
    <mergeCell ref="B50:H50"/>
    <mergeCell ref="B51:H52"/>
    <mergeCell ref="B53:H53"/>
    <mergeCell ref="B54:H54"/>
    <mergeCell ref="B55:H55"/>
    <mergeCell ref="B56:H58"/>
    <mergeCell ref="B60:H64"/>
    <mergeCell ref="B59:H59"/>
  </mergeCells>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270</cp:revision>
  <dcterms:created xsi:type="dcterms:W3CDTF">2023-08-25T21:47:16Z</dcterms:created>
  <dcterms:modified xsi:type="dcterms:W3CDTF">2024-09-24T19:22:56Z</dcterms:modified>
  <cp:category/>
  <cp:contentStatus/>
</cp:coreProperties>
</file>