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Учёба\МАИ\4 курс\Базы и банки данных\"/>
    </mc:Choice>
  </mc:AlternateContent>
  <xr:revisionPtr revIDLastSave="0" documentId="13_ncr:1_{015BB204-7630-4E2E-B89A-05FD44A8CEA9}" xr6:coauthVersionLast="47" xr6:coauthVersionMax="47" xr10:uidLastSave="{00000000-0000-0000-0000-000000000000}"/>
  <bookViews>
    <workbookView xWindow="-90" yWindow="0" windowWidth="10980" windowHeight="13770" activeTab="1" xr2:uid="{8F567D1D-587B-4DD3-BCF8-88D7027135A5}"/>
  </bookViews>
  <sheets>
    <sheet name="Орлов" sheetId="1" r:id="rId1"/>
    <sheet name="Дементьева" sheetId="2" r:id="rId2"/>
    <sheet name="Мыльников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G33" i="3" s="1"/>
  <c r="E32" i="3"/>
  <c r="J32" i="3" s="1"/>
  <c r="D32" i="3"/>
  <c r="I32" i="3" s="1"/>
  <c r="E31" i="3"/>
  <c r="J31" i="3" s="1"/>
  <c r="D31" i="3"/>
  <c r="I31" i="3" s="1"/>
  <c r="E28" i="3"/>
  <c r="J28" i="3" s="1"/>
  <c r="D28" i="3"/>
  <c r="I28" i="3" s="1"/>
  <c r="E27" i="3"/>
  <c r="J27" i="3" s="1"/>
  <c r="D27" i="3"/>
  <c r="I27" i="3" s="1"/>
  <c r="E26" i="3"/>
  <c r="J26" i="3" s="1"/>
  <c r="D26" i="3"/>
  <c r="I26" i="3" s="1"/>
  <c r="B22" i="3"/>
  <c r="E19" i="3"/>
  <c r="D19" i="3"/>
  <c r="C19" i="3"/>
  <c r="B19" i="3"/>
  <c r="E14" i="3"/>
  <c r="D14" i="3"/>
  <c r="E12" i="3"/>
  <c r="E22" i="3" s="1"/>
  <c r="D12" i="3"/>
  <c r="D22" i="3" s="1"/>
  <c r="C12" i="3"/>
  <c r="B12" i="3"/>
  <c r="E11" i="3"/>
  <c r="E21" i="3" s="1"/>
  <c r="D11" i="3"/>
  <c r="D21" i="3" s="1"/>
  <c r="C11" i="3"/>
  <c r="C21" i="3" s="1"/>
  <c r="B11" i="3"/>
  <c r="H11" i="3" s="1"/>
  <c r="H10" i="3"/>
  <c r="E10" i="3"/>
  <c r="E20" i="3" s="1"/>
  <c r="D10" i="3"/>
  <c r="D20" i="3" s="1"/>
  <c r="C10" i="3"/>
  <c r="C20" i="3" s="1"/>
  <c r="B10" i="3"/>
  <c r="C32" i="3" s="1"/>
  <c r="H32" i="3" s="1"/>
  <c r="H9" i="3"/>
  <c r="G9" i="3"/>
  <c r="E9" i="3"/>
  <c r="E25" i="3" s="1"/>
  <c r="J25" i="3" s="1"/>
  <c r="D9" i="3"/>
  <c r="D25" i="3" s="1"/>
  <c r="I25" i="3" s="1"/>
  <c r="C9" i="3"/>
  <c r="B9" i="3"/>
  <c r="C31" i="3" s="1"/>
  <c r="H31" i="3" s="1"/>
  <c r="G3" i="3"/>
  <c r="H12" i="3" l="1"/>
  <c r="E34" i="3"/>
  <c r="J34" i="3" s="1"/>
  <c r="G12" i="3"/>
  <c r="D34" i="3"/>
  <c r="I34" i="3" s="1"/>
  <c r="C34" i="3"/>
  <c r="H34" i="3" s="1"/>
  <c r="C22" i="3"/>
  <c r="B34" i="3"/>
  <c r="G34" i="3" s="1"/>
  <c r="C28" i="3"/>
  <c r="H28" i="3" s="1"/>
  <c r="I9" i="3"/>
  <c r="C33" i="3"/>
  <c r="H33" i="3" s="1"/>
  <c r="D33" i="3"/>
  <c r="I33" i="3" s="1"/>
  <c r="B15" i="3"/>
  <c r="E33" i="3"/>
  <c r="J33" i="3" s="1"/>
  <c r="C15" i="3"/>
  <c r="B20" i="3"/>
  <c r="B21" i="3"/>
  <c r="B25" i="3"/>
  <c r="G25" i="3" s="1"/>
  <c r="G11" i="3"/>
  <c r="D15" i="3"/>
  <c r="C25" i="3"/>
  <c r="H25" i="3" s="1"/>
  <c r="B14" i="3"/>
  <c r="E15" i="3"/>
  <c r="B26" i="3"/>
  <c r="G26" i="3" s="1"/>
  <c r="B27" i="3"/>
  <c r="G27" i="3" s="1"/>
  <c r="B28" i="3"/>
  <c r="G28" i="3" s="1"/>
  <c r="B31" i="3"/>
  <c r="G31" i="3" s="1"/>
  <c r="B32" i="3"/>
  <c r="G32" i="3" s="1"/>
  <c r="G10" i="3"/>
  <c r="G13" i="3" s="1"/>
  <c r="C14" i="3"/>
  <c r="C26" i="3"/>
  <c r="H26" i="3" s="1"/>
  <c r="C27" i="3"/>
  <c r="H27" i="3" s="1"/>
  <c r="F14" i="3" l="1"/>
  <c r="B16" i="3"/>
  <c r="L32" i="3"/>
  <c r="L25" i="3"/>
  <c r="M25" i="3"/>
  <c r="H20" i="3"/>
  <c r="I20" i="3" s="1"/>
  <c r="G20" i="3"/>
  <c r="M32" i="3" l="1"/>
  <c r="J20" i="3"/>
  <c r="B16" i="2" l="1"/>
  <c r="D14" i="2"/>
  <c r="D21" i="2"/>
  <c r="C21" i="2"/>
  <c r="B21" i="2"/>
  <c r="C20" i="2"/>
  <c r="B20" i="2"/>
  <c r="H12" i="2"/>
  <c r="E12" i="2"/>
  <c r="E22" i="2" s="1"/>
  <c r="D12" i="2"/>
  <c r="D22" i="2" s="1"/>
  <c r="C12" i="2"/>
  <c r="C22" i="2" s="1"/>
  <c r="B12" i="2"/>
  <c r="E34" i="2" s="1"/>
  <c r="J34" i="2" s="1"/>
  <c r="E11" i="2"/>
  <c r="D11" i="2"/>
  <c r="C11" i="2"/>
  <c r="B11" i="2"/>
  <c r="E33" i="2" s="1"/>
  <c r="J33" i="2" s="1"/>
  <c r="E10" i="2"/>
  <c r="E20" i="2" s="1"/>
  <c r="D10" i="2"/>
  <c r="D20" i="2" s="1"/>
  <c r="C10" i="2"/>
  <c r="B10" i="2"/>
  <c r="E9" i="2"/>
  <c r="E19" i="2" s="1"/>
  <c r="D9" i="2"/>
  <c r="D19" i="2" s="1"/>
  <c r="C9" i="2"/>
  <c r="C25" i="2" s="1"/>
  <c r="H25" i="2" s="1"/>
  <c r="B9" i="2"/>
  <c r="G3" i="2"/>
  <c r="B15" i="2" l="1"/>
  <c r="E31" i="2"/>
  <c r="J31" i="2" s="1"/>
  <c r="H9" i="2"/>
  <c r="D31" i="2"/>
  <c r="I31" i="2" s="1"/>
  <c r="B19" i="2"/>
  <c r="G9" i="2"/>
  <c r="C31" i="2"/>
  <c r="H31" i="2" s="1"/>
  <c r="B31" i="2"/>
  <c r="G31" i="2" s="1"/>
  <c r="B28" i="2"/>
  <c r="G28" i="2" s="1"/>
  <c r="B27" i="2"/>
  <c r="G27" i="2" s="1"/>
  <c r="B26" i="2"/>
  <c r="G26" i="2" s="1"/>
  <c r="B14" i="2"/>
  <c r="B33" i="2"/>
  <c r="G33" i="2" s="1"/>
  <c r="E21" i="2"/>
  <c r="H11" i="2"/>
  <c r="C15" i="2"/>
  <c r="G11" i="2"/>
  <c r="D15" i="2"/>
  <c r="C19" i="2"/>
  <c r="C28" i="2"/>
  <c r="H28" i="2" s="1"/>
  <c r="C27" i="2"/>
  <c r="H27" i="2" s="1"/>
  <c r="C26" i="2"/>
  <c r="H26" i="2" s="1"/>
  <c r="C14" i="2"/>
  <c r="B25" i="2"/>
  <c r="G25" i="2" s="1"/>
  <c r="E32" i="2"/>
  <c r="J32" i="2" s="1"/>
  <c r="D32" i="2"/>
  <c r="I32" i="2" s="1"/>
  <c r="H10" i="2"/>
  <c r="C32" i="2"/>
  <c r="H32" i="2" s="1"/>
  <c r="G10" i="2"/>
  <c r="B32" i="2"/>
  <c r="G32" i="2" s="1"/>
  <c r="E15" i="2"/>
  <c r="D25" i="2"/>
  <c r="I25" i="2" s="1"/>
  <c r="E25" i="2"/>
  <c r="J25" i="2" s="1"/>
  <c r="B22" i="2"/>
  <c r="D26" i="2"/>
  <c r="I26" i="2" s="1"/>
  <c r="D27" i="2"/>
  <c r="I27" i="2" s="1"/>
  <c r="D28" i="2"/>
  <c r="I28" i="2" s="1"/>
  <c r="B34" i="2"/>
  <c r="G34" i="2" s="1"/>
  <c r="E14" i="2"/>
  <c r="E26" i="2"/>
  <c r="J26" i="2" s="1"/>
  <c r="E27" i="2"/>
  <c r="J27" i="2" s="1"/>
  <c r="E28" i="2"/>
  <c r="J28" i="2" s="1"/>
  <c r="C33" i="2"/>
  <c r="H33" i="2" s="1"/>
  <c r="C34" i="2"/>
  <c r="H34" i="2" s="1"/>
  <c r="D33" i="2"/>
  <c r="I33" i="2" s="1"/>
  <c r="D34" i="2"/>
  <c r="I34" i="2" s="1"/>
  <c r="G12" i="2"/>
  <c r="L32" i="2" l="1"/>
  <c r="M32" i="2" s="1"/>
  <c r="I9" i="2"/>
  <c r="L25" i="2"/>
  <c r="G13" i="2"/>
  <c r="G20" i="2"/>
  <c r="F14" i="2"/>
  <c r="H20" i="2" l="1"/>
  <c r="J20" i="2" s="1"/>
  <c r="M25" i="2"/>
  <c r="I20" i="2" l="1"/>
  <c r="I9" i="1" l="1"/>
  <c r="C15" i="1"/>
  <c r="D15" i="1"/>
  <c r="E15" i="1"/>
  <c r="B15" i="1"/>
  <c r="B16" i="1" s="1"/>
  <c r="M32" i="1" s="1"/>
  <c r="H10" i="1"/>
  <c r="H11" i="1"/>
  <c r="H12" i="1"/>
  <c r="H9" i="1"/>
  <c r="L32" i="1"/>
  <c r="G32" i="1"/>
  <c r="H32" i="1"/>
  <c r="I32" i="1"/>
  <c r="J32" i="1"/>
  <c r="G33" i="1"/>
  <c r="H33" i="1"/>
  <c r="I33" i="1"/>
  <c r="J33" i="1"/>
  <c r="G34" i="1"/>
  <c r="H34" i="1"/>
  <c r="I34" i="1"/>
  <c r="J34" i="1"/>
  <c r="H31" i="1"/>
  <c r="I31" i="1"/>
  <c r="J31" i="1"/>
  <c r="G31" i="1"/>
  <c r="B26" i="1"/>
  <c r="G26" i="1" s="1"/>
  <c r="C26" i="1"/>
  <c r="D26" i="1"/>
  <c r="E26" i="1"/>
  <c r="J26" i="1" s="1"/>
  <c r="B27" i="1"/>
  <c r="C27" i="1"/>
  <c r="H27" i="1" s="1"/>
  <c r="D27" i="1"/>
  <c r="E27" i="1"/>
  <c r="J27" i="1" s="1"/>
  <c r="B28" i="1"/>
  <c r="G28" i="1" s="1"/>
  <c r="C28" i="1"/>
  <c r="D28" i="1"/>
  <c r="E28" i="1"/>
  <c r="C25" i="1"/>
  <c r="D25" i="1"/>
  <c r="E25" i="1"/>
  <c r="J25" i="1" s="1"/>
  <c r="B25" i="1"/>
  <c r="G25" i="1" s="1"/>
  <c r="B32" i="1"/>
  <c r="C32" i="1"/>
  <c r="D32" i="1"/>
  <c r="E32" i="1"/>
  <c r="B33" i="1"/>
  <c r="C33" i="1"/>
  <c r="D33" i="1"/>
  <c r="E33" i="1"/>
  <c r="B34" i="1"/>
  <c r="C34" i="1"/>
  <c r="D34" i="1"/>
  <c r="E34" i="1"/>
  <c r="C31" i="1"/>
  <c r="D31" i="1"/>
  <c r="E31" i="1"/>
  <c r="B31" i="1"/>
  <c r="B19" i="1"/>
  <c r="G20" i="1" s="1"/>
  <c r="B20" i="1"/>
  <c r="H26" i="1"/>
  <c r="C14" i="1"/>
  <c r="B14" i="1"/>
  <c r="G27" i="1"/>
  <c r="H28" i="1"/>
  <c r="I26" i="1"/>
  <c r="I27" i="1"/>
  <c r="I28" i="1"/>
  <c r="J28" i="1"/>
  <c r="H25" i="1"/>
  <c r="I25" i="1"/>
  <c r="C20" i="1"/>
  <c r="D20" i="1"/>
  <c r="E20" i="1"/>
  <c r="B21" i="1"/>
  <c r="C21" i="1"/>
  <c r="D21" i="1"/>
  <c r="E21" i="1"/>
  <c r="B22" i="1"/>
  <c r="C22" i="1"/>
  <c r="D22" i="1"/>
  <c r="E22" i="1"/>
  <c r="C19" i="1"/>
  <c r="D19" i="1"/>
  <c r="E19" i="1"/>
  <c r="B10" i="1"/>
  <c r="C10" i="1"/>
  <c r="D10" i="1"/>
  <c r="E10" i="1"/>
  <c r="B11" i="1"/>
  <c r="C11" i="1"/>
  <c r="D11" i="1"/>
  <c r="E11" i="1"/>
  <c r="B12" i="1"/>
  <c r="C12" i="1"/>
  <c r="D12" i="1"/>
  <c r="E12" i="1"/>
  <c r="C9" i="1"/>
  <c r="D9" i="1"/>
  <c r="E9" i="1"/>
  <c r="B9" i="1"/>
  <c r="G3" i="1"/>
  <c r="L25" i="1" l="1"/>
  <c r="D14" i="1"/>
  <c r="G10" i="1"/>
  <c r="E14" i="1"/>
  <c r="G11" i="1"/>
  <c r="G9" i="1"/>
  <c r="G12" i="1"/>
  <c r="G13" i="1" l="1"/>
  <c r="F14" i="1"/>
  <c r="M25" i="1" l="1"/>
  <c r="H20" i="1" l="1"/>
  <c r="J20" i="1" s="1"/>
  <c r="I20" i="1" l="1"/>
</calcChain>
</file>

<file path=xl/sharedStrings.xml><?xml version="1.0" encoding="utf-8"?>
<sst xmlns="http://schemas.openxmlformats.org/spreadsheetml/2006/main" count="72" uniqueCount="17">
  <si>
    <t>p(x_i)</t>
  </si>
  <si>
    <t>p(y_i)</t>
  </si>
  <si>
    <t>p(x_i)log_2(p(x_i))</t>
  </si>
  <si>
    <t>H(X)</t>
  </si>
  <si>
    <t>p(y_i)log_2(p(y_i))</t>
  </si>
  <si>
    <t>H(Y)</t>
  </si>
  <si>
    <t>H(X,Y)</t>
  </si>
  <si>
    <t>I(X,Y)</t>
  </si>
  <si>
    <t>H(X/Y)</t>
  </si>
  <si>
    <t>H(Y/X)</t>
  </si>
  <si>
    <t>Матрица замеров</t>
  </si>
  <si>
    <t>y_i</t>
  </si>
  <si>
    <t>x_i</t>
  </si>
  <si>
    <t>N</t>
  </si>
  <si>
    <t>Матрица совместных вероятностей событий</t>
  </si>
  <si>
    <t>Матрица для расчёта H(X,Y)</t>
  </si>
  <si>
    <t>Матрица условных вероятностей p(x_i/y_j)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</si>
</sst>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C275-4F2D-4019-81F6-FA73984A3C75}">
  <dimension ref="A1:M34"/>
  <sheetViews>
    <sheetView topLeftCell="A5" workbookViewId="0">
      <selection activeCell="C12" sqref="C12"/>
    </sheetView>
  </sheetViews>
  <sheetFormatPr defaultColWidth="20.90625" defaultRowHeight="18" x14ac:dyDescent="0.35"/>
  <cols>
    <col min="1" max="16384" width="20.90625" style="1"/>
  </cols>
  <sheetData>
    <row r="1" spans="1:9" x14ac:dyDescent="0.35">
      <c r="B1" s="7" t="s">
        <v>10</v>
      </c>
      <c r="C1" s="7"/>
      <c r="D1" s="7"/>
      <c r="E1" s="7"/>
    </row>
    <row r="2" spans="1:9" x14ac:dyDescent="0.35">
      <c r="C2" s="8" t="s">
        <v>11</v>
      </c>
      <c r="D2" s="8"/>
      <c r="E2" s="8"/>
      <c r="G2" s="1" t="s">
        <v>13</v>
      </c>
    </row>
    <row r="3" spans="1:9" x14ac:dyDescent="0.35">
      <c r="B3" s="3">
        <v>0</v>
      </c>
      <c r="C3" s="3">
        <v>0</v>
      </c>
      <c r="D3" s="3">
        <v>0</v>
      </c>
      <c r="E3" s="3">
        <v>0</v>
      </c>
      <c r="G3" s="1">
        <f>SUM(B3:E6)</f>
        <v>100</v>
      </c>
    </row>
    <row r="4" spans="1:9" x14ac:dyDescent="0.35">
      <c r="A4" s="9" t="s">
        <v>12</v>
      </c>
      <c r="B4" s="3">
        <v>12</v>
      </c>
      <c r="C4" s="3">
        <v>12</v>
      </c>
      <c r="D4" s="3">
        <v>12</v>
      </c>
      <c r="E4" s="3">
        <v>12</v>
      </c>
    </row>
    <row r="5" spans="1:9" x14ac:dyDescent="0.35">
      <c r="A5" s="9"/>
      <c r="B5" s="3">
        <v>10</v>
      </c>
      <c r="C5" s="3">
        <v>10</v>
      </c>
      <c r="D5" s="3">
        <v>0</v>
      </c>
      <c r="E5" s="3">
        <v>10</v>
      </c>
    </row>
    <row r="6" spans="1:9" x14ac:dyDescent="0.35">
      <c r="A6" s="9"/>
      <c r="B6" s="3">
        <v>0</v>
      </c>
      <c r="C6" s="3">
        <v>14</v>
      </c>
      <c r="D6" s="3">
        <v>4</v>
      </c>
      <c r="E6" s="3">
        <v>4</v>
      </c>
    </row>
    <row r="8" spans="1:9" x14ac:dyDescent="0.35">
      <c r="B8" s="7" t="s">
        <v>14</v>
      </c>
      <c r="C8" s="7"/>
      <c r="D8" s="7"/>
      <c r="E8" s="7"/>
      <c r="G8" s="1" t="s">
        <v>0</v>
      </c>
      <c r="H8" s="1" t="s">
        <v>2</v>
      </c>
      <c r="I8" s="1" t="s">
        <v>3</v>
      </c>
    </row>
    <row r="9" spans="1:9" x14ac:dyDescent="0.35">
      <c r="B9" s="2">
        <f t="shared" ref="B9:E12" si="0">B3/100</f>
        <v>0</v>
      </c>
      <c r="C9" s="2">
        <f t="shared" si="0"/>
        <v>0</v>
      </c>
      <c r="D9" s="2">
        <f t="shared" si="0"/>
        <v>0</v>
      </c>
      <c r="E9" s="2">
        <f t="shared" si="0"/>
        <v>0</v>
      </c>
      <c r="G9" s="5">
        <f>SUM(B9:E9)</f>
        <v>0</v>
      </c>
      <c r="H9" s="5">
        <f>IF(SUM(B9:E9)=0,0,SUM(B9:E9)*LOG(SUM(B9:E9),2))</f>
        <v>0</v>
      </c>
      <c r="I9" s="5">
        <f>-SUM(H9:H12)</f>
        <v>1.5099320546458088</v>
      </c>
    </row>
    <row r="10" spans="1:9" x14ac:dyDescent="0.35">
      <c r="B10" s="2">
        <f t="shared" si="0"/>
        <v>0.12</v>
      </c>
      <c r="C10" s="2">
        <f t="shared" si="0"/>
        <v>0.12</v>
      </c>
      <c r="D10" s="2">
        <f t="shared" si="0"/>
        <v>0.12</v>
      </c>
      <c r="E10" s="2">
        <f t="shared" si="0"/>
        <v>0.12</v>
      </c>
      <c r="G10" s="5">
        <f t="shared" ref="G10:G12" si="1">SUM(B10:E10)</f>
        <v>0.48</v>
      </c>
      <c r="H10" s="5">
        <f t="shared" ref="H10:H12" si="2">IF(SUM(B10:E10)=0,0,SUM(B10:E10)*LOG(SUM(B10:E10),2))</f>
        <v>-0.50826897074571287</v>
      </c>
      <c r="I10" s="5"/>
    </row>
    <row r="11" spans="1:9" x14ac:dyDescent="0.35">
      <c r="B11" s="2">
        <f t="shared" si="0"/>
        <v>0.1</v>
      </c>
      <c r="C11" s="2">
        <f t="shared" si="0"/>
        <v>0.1</v>
      </c>
      <c r="D11" s="2">
        <f t="shared" si="0"/>
        <v>0</v>
      </c>
      <c r="E11" s="2">
        <f t="shared" si="0"/>
        <v>0.1</v>
      </c>
      <c r="G11" s="5">
        <f t="shared" si="1"/>
        <v>0.30000000000000004</v>
      </c>
      <c r="H11" s="5">
        <f t="shared" si="2"/>
        <v>-0.52108967824986185</v>
      </c>
      <c r="I11" s="5"/>
    </row>
    <row r="12" spans="1:9" x14ac:dyDescent="0.35">
      <c r="B12" s="2">
        <f t="shared" si="0"/>
        <v>0</v>
      </c>
      <c r="C12" s="2">
        <f t="shared" si="0"/>
        <v>0.14000000000000001</v>
      </c>
      <c r="D12" s="2">
        <f t="shared" si="0"/>
        <v>0.04</v>
      </c>
      <c r="E12" s="2">
        <f t="shared" si="0"/>
        <v>0.04</v>
      </c>
      <c r="G12" s="5">
        <f t="shared" si="1"/>
        <v>0.22000000000000003</v>
      </c>
      <c r="H12" s="5">
        <f t="shared" si="2"/>
        <v>-0.48057340565023399</v>
      </c>
      <c r="I12" s="5"/>
    </row>
    <row r="13" spans="1:9" x14ac:dyDescent="0.35">
      <c r="G13" s="1">
        <f>SUM(G9:G12)</f>
        <v>1</v>
      </c>
    </row>
    <row r="14" spans="1:9" x14ac:dyDescent="0.35">
      <c r="A14" s="1" t="s">
        <v>1</v>
      </c>
      <c r="B14" s="5">
        <f>SUM(B9:B12)</f>
        <v>0.22</v>
      </c>
      <c r="C14" s="5">
        <f>SUM(C9:C12)</f>
        <v>0.36</v>
      </c>
      <c r="D14" s="5">
        <f t="shared" ref="D14:E14" si="3">SUM(D9:D12)</f>
        <v>0.16</v>
      </c>
      <c r="E14" s="5">
        <f t="shared" si="3"/>
        <v>0.26</v>
      </c>
      <c r="F14" s="1">
        <f>SUM(B14:E14)</f>
        <v>1</v>
      </c>
    </row>
    <row r="15" spans="1:9" x14ac:dyDescent="0.35">
      <c r="A15" s="1" t="s">
        <v>4</v>
      </c>
      <c r="B15" s="5">
        <f>IF(SUM(B9:B12)=0,0,SUM(B9:B12)*LOG(SUM(B9:B12),2))</f>
        <v>-0.48057340565023404</v>
      </c>
      <c r="C15" s="5">
        <f t="shared" ref="C15:E15" si="4">IF(SUM(C9:C12)=0,0,SUM(C9:C12)*LOG(SUM(C9:C12),2))</f>
        <v>-0.53061522779966841</v>
      </c>
      <c r="D15" s="5">
        <f t="shared" si="4"/>
        <v>-0.42301699036395596</v>
      </c>
      <c r="E15" s="5">
        <f t="shared" si="4"/>
        <v>-0.50528828262474446</v>
      </c>
    </row>
    <row r="16" spans="1:9" x14ac:dyDescent="0.35">
      <c r="A16" s="1" t="s">
        <v>5</v>
      </c>
      <c r="B16" s="5">
        <f>-SUM(B15:E15)</f>
        <v>1.939493906438603</v>
      </c>
      <c r="C16" s="5"/>
      <c r="D16" s="5"/>
      <c r="E16" s="5"/>
    </row>
    <row r="18" spans="2:13" x14ac:dyDescent="0.35">
      <c r="B18" s="7" t="s">
        <v>15</v>
      </c>
      <c r="C18" s="7"/>
      <c r="D18" s="7"/>
      <c r="E18" s="7"/>
    </row>
    <row r="19" spans="2:13" x14ac:dyDescent="0.35">
      <c r="B19" s="2">
        <f>IF(B9=0,0,B9*LOG(B9,2))</f>
        <v>0</v>
      </c>
      <c r="C19" s="2">
        <f t="shared" ref="C19:E19" si="5">IF(C9=0,0,C9*LOG(C9,2))</f>
        <v>0</v>
      </c>
      <c r="D19" s="2">
        <f t="shared" si="5"/>
        <v>0</v>
      </c>
      <c r="E19" s="2">
        <f t="shared" si="5"/>
        <v>0</v>
      </c>
      <c r="G19" s="1" t="s">
        <v>6</v>
      </c>
      <c r="H19" s="1" t="s">
        <v>7</v>
      </c>
      <c r="I19" s="1" t="s">
        <v>8</v>
      </c>
      <c r="J19" s="1" t="s">
        <v>9</v>
      </c>
    </row>
    <row r="20" spans="2:13" x14ac:dyDescent="0.35">
      <c r="B20" s="2">
        <f>IF(B10=0,0,B10*LOG(B10,2))</f>
        <v>-0.36706724268642821</v>
      </c>
      <c r="C20" s="2">
        <f t="shared" ref="C20:E20" si="6">IF(C10=0,0,C10*LOG(C10,2))</f>
        <v>-0.36706724268642821</v>
      </c>
      <c r="D20" s="2">
        <f t="shared" si="6"/>
        <v>-0.36706724268642821</v>
      </c>
      <c r="E20" s="2">
        <f t="shared" si="6"/>
        <v>-0.36706724268642821</v>
      </c>
      <c r="G20" s="5">
        <f>-SUM(B19:E22)</f>
        <v>3.2334660718742962</v>
      </c>
      <c r="H20" s="5">
        <f>I9+B16-G20</f>
        <v>0.21595988921011555</v>
      </c>
      <c r="I20" s="5">
        <f>I9-H20</f>
        <v>1.2939721654356933</v>
      </c>
      <c r="J20" s="5">
        <f>B16-H20</f>
        <v>1.7235340172284874</v>
      </c>
    </row>
    <row r="21" spans="2:13" x14ac:dyDescent="0.35">
      <c r="B21" s="2">
        <f t="shared" ref="B21:E21" si="7">IF(B11=0,0,B11*LOG(B11,2))</f>
        <v>-0.33219280948873625</v>
      </c>
      <c r="C21" s="2">
        <f t="shared" si="7"/>
        <v>-0.33219280948873625</v>
      </c>
      <c r="D21" s="2">
        <f t="shared" si="7"/>
        <v>0</v>
      </c>
      <c r="E21" s="2">
        <f t="shared" si="7"/>
        <v>-0.33219280948873625</v>
      </c>
    </row>
    <row r="22" spans="2:13" x14ac:dyDescent="0.35">
      <c r="B22" s="2">
        <f t="shared" ref="B22:E22" si="8">IF(B12=0,0,B12*LOG(B12,2))</f>
        <v>0</v>
      </c>
      <c r="C22" s="2">
        <f t="shared" si="8"/>
        <v>-0.39711017748039695</v>
      </c>
      <c r="D22" s="2">
        <f t="shared" si="8"/>
        <v>-0.18575424759098899</v>
      </c>
      <c r="E22" s="2">
        <f t="shared" si="8"/>
        <v>-0.18575424759098899</v>
      </c>
    </row>
    <row r="24" spans="2:13" x14ac:dyDescent="0.35">
      <c r="B24" s="7" t="s">
        <v>16</v>
      </c>
      <c r="C24" s="7"/>
      <c r="D24" s="7"/>
      <c r="E24" s="7"/>
      <c r="G24" s="7" t="s">
        <v>15</v>
      </c>
      <c r="H24" s="7"/>
      <c r="I24" s="7"/>
      <c r="J24" s="7"/>
      <c r="L24" s="1" t="s">
        <v>8</v>
      </c>
      <c r="M24" s="1" t="s">
        <v>7</v>
      </c>
    </row>
    <row r="25" spans="2:13" x14ac:dyDescent="0.35">
      <c r="B25" s="4">
        <f>IF(SUM(B$9:B$12)=0,0,B9/SUM(B$9:B$12))</f>
        <v>0</v>
      </c>
      <c r="C25" s="4">
        <f t="shared" ref="C25:E25" si="9">IF(SUM(C$9:C$12)=0,0,C9/SUM(C$9:C$12))</f>
        <v>0</v>
      </c>
      <c r="D25" s="4">
        <f t="shared" si="9"/>
        <v>0</v>
      </c>
      <c r="E25" s="4">
        <f t="shared" si="9"/>
        <v>0</v>
      </c>
      <c r="G25" s="4">
        <f>IF(B25=0,0,B9*LOG(B25,2))</f>
        <v>0</v>
      </c>
      <c r="H25" s="4">
        <f t="shared" ref="H25:J25" si="10">IF(C25=0,0,C9*LOG(C25,2))</f>
        <v>0</v>
      </c>
      <c r="I25" s="4">
        <f t="shared" si="10"/>
        <v>0</v>
      </c>
      <c r="J25" s="4">
        <f t="shared" si="10"/>
        <v>0</v>
      </c>
      <c r="L25" s="6">
        <f>-SUM(G25:J28)</f>
        <v>1.2939721654356935</v>
      </c>
      <c r="M25" s="6">
        <f>I9-L25</f>
        <v>0.21595988921011533</v>
      </c>
    </row>
    <row r="26" spans="2:13" x14ac:dyDescent="0.35">
      <c r="B26" s="4">
        <f t="shared" ref="B26:E26" si="11">IF(SUM(B$9:B$12)=0,0,B10/SUM(B$9:B$12))</f>
        <v>0.54545454545454541</v>
      </c>
      <c r="C26" s="4">
        <f t="shared" si="11"/>
        <v>0.33333333333333331</v>
      </c>
      <c r="D26" s="4">
        <f t="shared" si="11"/>
        <v>0.75</v>
      </c>
      <c r="E26" s="4">
        <f t="shared" si="11"/>
        <v>0.46153846153846151</v>
      </c>
      <c r="G26" s="4">
        <f t="shared" ref="G26:G28" si="12">IF(B26=0,0,B10*LOG(B26,2))</f>
        <v>-0.10493629414993695</v>
      </c>
      <c r="H26" s="4">
        <f>IF(C26=0,0,C10*LOG(C26,2))</f>
        <v>-0.19019550008653874</v>
      </c>
      <c r="I26" s="4">
        <f t="shared" ref="I26:I28" si="13">IF(D26=0,0,D10*LOG(D26,2))</f>
        <v>-4.9804499913461253E-2</v>
      </c>
      <c r="J26" s="4">
        <f t="shared" ref="J26:J28" si="14">IF(E26=0,0,E10*LOG(E26,2))</f>
        <v>-0.13385726609039234</v>
      </c>
    </row>
    <row r="27" spans="2:13" x14ac:dyDescent="0.35">
      <c r="B27" s="4">
        <f t="shared" ref="B27:E27" si="15">IF(SUM(B$9:B$12)=0,0,B11/SUM(B$9:B$12))</f>
        <v>0.45454545454545459</v>
      </c>
      <c r="C27" s="4">
        <f t="shared" si="15"/>
        <v>0.27777777777777779</v>
      </c>
      <c r="D27" s="4">
        <f t="shared" si="15"/>
        <v>0</v>
      </c>
      <c r="E27" s="4">
        <f t="shared" si="15"/>
        <v>0.38461538461538464</v>
      </c>
      <c r="G27" s="4">
        <f t="shared" si="12"/>
        <v>-0.11375035237499348</v>
      </c>
      <c r="H27" s="4">
        <f t="shared" ref="H27:H28" si="16">IF(C27=0,0,C11*LOG(C27,2))</f>
        <v>-0.18479969065549501</v>
      </c>
      <c r="I27" s="4">
        <f t="shared" si="13"/>
        <v>0</v>
      </c>
      <c r="J27" s="4">
        <f t="shared" si="14"/>
        <v>-0.13785116232537298</v>
      </c>
    </row>
    <row r="28" spans="2:13" x14ac:dyDescent="0.35">
      <c r="B28" s="4">
        <f t="shared" ref="B28:E28" si="17">IF(SUM(B$9:B$12)=0,0,B12/SUM(B$9:B$12))</f>
        <v>0</v>
      </c>
      <c r="C28" s="4">
        <f t="shared" si="17"/>
        <v>0.38888888888888895</v>
      </c>
      <c r="D28" s="4">
        <f t="shared" si="17"/>
        <v>0.25</v>
      </c>
      <c r="E28" s="4">
        <f t="shared" si="17"/>
        <v>0.15384615384615385</v>
      </c>
      <c r="G28" s="4">
        <f t="shared" si="12"/>
        <v>0</v>
      </c>
      <c r="H28" s="4">
        <f t="shared" si="16"/>
        <v>-0.19075981111385915</v>
      </c>
      <c r="I28" s="4">
        <f t="shared" si="13"/>
        <v>-0.08</v>
      </c>
      <c r="J28" s="4">
        <f t="shared" si="14"/>
        <v>-0.1080175887256437</v>
      </c>
    </row>
    <row r="30" spans="2:13" x14ac:dyDescent="0.35">
      <c r="B30" s="7" t="s">
        <v>16</v>
      </c>
      <c r="C30" s="7"/>
      <c r="D30" s="7"/>
      <c r="E30" s="7"/>
      <c r="G30" s="7" t="s">
        <v>15</v>
      </c>
      <c r="H30" s="7"/>
      <c r="I30" s="7"/>
      <c r="J30" s="7"/>
    </row>
    <row r="31" spans="2:13" x14ac:dyDescent="0.35">
      <c r="B31" s="4">
        <f>IF(SUM($B9:$E9)=0,0,B9/SUM($B9:$E9))</f>
        <v>0</v>
      </c>
      <c r="C31" s="4">
        <f t="shared" ref="C31:E31" si="18">IF(SUM($B9:$E9)=0,0,C9/SUM($B9:$E9))</f>
        <v>0</v>
      </c>
      <c r="D31" s="4">
        <f t="shared" si="18"/>
        <v>0</v>
      </c>
      <c r="E31" s="4">
        <f t="shared" si="18"/>
        <v>0</v>
      </c>
      <c r="G31" s="4">
        <f>IF(B31=0,0,B9*LOG(B31,2))</f>
        <v>0</v>
      </c>
      <c r="H31" s="4">
        <f t="shared" ref="H31:J31" si="19">IF(C31=0,0,C9*LOG(C31,2))</f>
        <v>0</v>
      </c>
      <c r="I31" s="4">
        <f t="shared" si="19"/>
        <v>0</v>
      </c>
      <c r="J31" s="4">
        <f t="shared" si="19"/>
        <v>0</v>
      </c>
      <c r="L31" s="1" t="s">
        <v>9</v>
      </c>
      <c r="M31" s="1" t="s">
        <v>7</v>
      </c>
    </row>
    <row r="32" spans="2:13" x14ac:dyDescent="0.35">
      <c r="B32" s="4">
        <f t="shared" ref="B32:E32" si="20">IF(SUM($B10:$E10)=0,0,B10/SUM($B10:$E10))</f>
        <v>0.25</v>
      </c>
      <c r="C32" s="4">
        <f t="shared" si="20"/>
        <v>0.25</v>
      </c>
      <c r="D32" s="4">
        <f t="shared" si="20"/>
        <v>0.25</v>
      </c>
      <c r="E32" s="4">
        <f t="shared" si="20"/>
        <v>0.25</v>
      </c>
      <c r="G32" s="4">
        <f t="shared" ref="G32:G34" si="21">IF(B32=0,0,B10*LOG(B32,2))</f>
        <v>-0.24</v>
      </c>
      <c r="H32" s="4">
        <f t="shared" ref="H32:H34" si="22">IF(C32=0,0,C10*LOG(C32,2))</f>
        <v>-0.24</v>
      </c>
      <c r="I32" s="4">
        <f t="shared" ref="I32:I34" si="23">IF(D32=0,0,D10*LOG(D32,2))</f>
        <v>-0.24</v>
      </c>
      <c r="J32" s="4">
        <f t="shared" ref="J32:J34" si="24">IF(E32=0,0,E10*LOG(E32,2))</f>
        <v>-0.24</v>
      </c>
      <c r="L32" s="6">
        <f>-SUM(G31:J34)</f>
        <v>1.7235340172284879</v>
      </c>
      <c r="M32" s="6">
        <f>B16-L32</f>
        <v>0.21595988921011511</v>
      </c>
    </row>
    <row r="33" spans="2:10" x14ac:dyDescent="0.35">
      <c r="B33" s="4">
        <f t="shared" ref="B33:E33" si="25">IF(SUM($B11:$E11)=0,0,B11/SUM($B11:$E11))</f>
        <v>0.33333333333333331</v>
      </c>
      <c r="C33" s="4">
        <f t="shared" si="25"/>
        <v>0.33333333333333331</v>
      </c>
      <c r="D33" s="4">
        <f t="shared" si="25"/>
        <v>0</v>
      </c>
      <c r="E33" s="4">
        <f t="shared" si="25"/>
        <v>0.33333333333333331</v>
      </c>
      <c r="G33" s="4">
        <f t="shared" si="21"/>
        <v>-0.15849625007211565</v>
      </c>
      <c r="H33" s="4">
        <f t="shared" si="22"/>
        <v>-0.15849625007211565</v>
      </c>
      <c r="I33" s="4">
        <f t="shared" si="23"/>
        <v>0</v>
      </c>
      <c r="J33" s="4">
        <f t="shared" si="24"/>
        <v>-0.15849625007211565</v>
      </c>
    </row>
    <row r="34" spans="2:10" x14ac:dyDescent="0.35">
      <c r="B34" s="4">
        <f t="shared" ref="B34:E34" si="26">IF(SUM($B12:$E12)=0,0,B12/SUM($B12:$E12))</f>
        <v>0</v>
      </c>
      <c r="C34" s="4">
        <f t="shared" si="26"/>
        <v>0.63636363636363635</v>
      </c>
      <c r="D34" s="4">
        <f t="shared" si="26"/>
        <v>0.1818181818181818</v>
      </c>
      <c r="E34" s="4">
        <f t="shared" si="26"/>
        <v>0.1818181818181818</v>
      </c>
      <c r="G34" s="4">
        <f t="shared" si="21"/>
        <v>0</v>
      </c>
      <c r="H34" s="4">
        <f t="shared" si="22"/>
        <v>-9.1290737521157059E-2</v>
      </c>
      <c r="I34" s="4">
        <f t="shared" si="23"/>
        <v>-9.8377264745491896E-2</v>
      </c>
      <c r="J34" s="4">
        <f t="shared" si="24"/>
        <v>-9.8377264745491896E-2</v>
      </c>
    </row>
  </sheetData>
  <mergeCells count="9">
    <mergeCell ref="B30:E30"/>
    <mergeCell ref="G30:J30"/>
    <mergeCell ref="B1:E1"/>
    <mergeCell ref="C2:E2"/>
    <mergeCell ref="A4:A6"/>
    <mergeCell ref="B8:E8"/>
    <mergeCell ref="B18:E18"/>
    <mergeCell ref="B24:E24"/>
    <mergeCell ref="G24:J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0AFC-56E5-49E3-B58F-EE4D011C68EA}">
  <dimension ref="A1:M34"/>
  <sheetViews>
    <sheetView tabSelected="1" topLeftCell="A4" workbookViewId="0">
      <selection activeCell="I9" sqref="I9"/>
    </sheetView>
  </sheetViews>
  <sheetFormatPr defaultColWidth="20.90625" defaultRowHeight="18" x14ac:dyDescent="0.35"/>
  <cols>
    <col min="1" max="16384" width="20.90625" style="1"/>
  </cols>
  <sheetData>
    <row r="1" spans="1:9" x14ac:dyDescent="0.35">
      <c r="B1" s="7" t="s">
        <v>10</v>
      </c>
      <c r="C1" s="7"/>
      <c r="D1" s="7"/>
      <c r="E1" s="7"/>
    </row>
    <row r="2" spans="1:9" x14ac:dyDescent="0.35">
      <c r="C2" s="8" t="s">
        <v>11</v>
      </c>
      <c r="D2" s="8"/>
      <c r="E2" s="8"/>
      <c r="G2" s="1" t="s">
        <v>13</v>
      </c>
    </row>
    <row r="3" spans="1:9" x14ac:dyDescent="0.35">
      <c r="B3" s="3">
        <v>0</v>
      </c>
      <c r="C3" s="3">
        <v>25</v>
      </c>
      <c r="D3" s="3">
        <v>12</v>
      </c>
      <c r="E3" s="3">
        <v>0</v>
      </c>
      <c r="G3" s="1">
        <f>SUM(B3:E6)</f>
        <v>100</v>
      </c>
    </row>
    <row r="4" spans="1:9" x14ac:dyDescent="0.35">
      <c r="A4" s="9" t="s">
        <v>12</v>
      </c>
      <c r="B4" s="3">
        <v>0</v>
      </c>
      <c r="C4" s="3">
        <v>16</v>
      </c>
      <c r="D4" s="3">
        <v>0</v>
      </c>
      <c r="E4" s="3">
        <v>14</v>
      </c>
    </row>
    <row r="5" spans="1:9" x14ac:dyDescent="0.35">
      <c r="A5" s="9"/>
      <c r="B5" s="3">
        <v>0</v>
      </c>
      <c r="C5" s="3">
        <v>15</v>
      </c>
      <c r="D5" s="3">
        <v>0</v>
      </c>
      <c r="E5" s="3">
        <v>5</v>
      </c>
    </row>
    <row r="6" spans="1:9" x14ac:dyDescent="0.35">
      <c r="A6" s="9"/>
      <c r="B6" s="3">
        <v>0</v>
      </c>
      <c r="C6" s="3">
        <v>13</v>
      </c>
      <c r="D6" s="3">
        <v>0</v>
      </c>
      <c r="E6" s="3">
        <v>0</v>
      </c>
    </row>
    <row r="8" spans="1:9" x14ac:dyDescent="0.35">
      <c r="B8" s="7" t="s">
        <v>14</v>
      </c>
      <c r="C8" s="7"/>
      <c r="D8" s="7"/>
      <c r="E8" s="7"/>
      <c r="G8" s="1" t="s">
        <v>0</v>
      </c>
      <c r="H8" s="1" t="s">
        <v>2</v>
      </c>
      <c r="I8" s="1" t="s">
        <v>3</v>
      </c>
    </row>
    <row r="9" spans="1:9" x14ac:dyDescent="0.35">
      <c r="B9" s="2">
        <f t="shared" ref="B9:E12" si="0">B3/100</f>
        <v>0</v>
      </c>
      <c r="C9" s="2">
        <f t="shared" si="0"/>
        <v>0.25</v>
      </c>
      <c r="D9" s="2">
        <f t="shared" si="0"/>
        <v>0.12</v>
      </c>
      <c r="E9" s="2">
        <f t="shared" si="0"/>
        <v>0</v>
      </c>
      <c r="G9" s="5">
        <f>SUM(B9:E9)</f>
        <v>0.37</v>
      </c>
      <c r="H9" s="5">
        <f>IF(SUM(B9:E9)=0,0,SUM(B9:E9)*LOG(SUM(B9:E9),2))</f>
        <v>-0.53072904493393669</v>
      </c>
      <c r="I9" s="5">
        <f>-SUM(H9:H12)</f>
        <v>1.8988484834736432</v>
      </c>
    </row>
    <row r="10" spans="1:9" x14ac:dyDescent="0.35">
      <c r="B10" s="2">
        <f t="shared" si="0"/>
        <v>0</v>
      </c>
      <c r="C10" s="2">
        <f t="shared" si="0"/>
        <v>0.16</v>
      </c>
      <c r="D10" s="2">
        <f t="shared" si="0"/>
        <v>0</v>
      </c>
      <c r="E10" s="2">
        <f t="shared" si="0"/>
        <v>0.14000000000000001</v>
      </c>
      <c r="G10" s="5">
        <f t="shared" ref="G10:G12" si="1">SUM(B10:E10)</f>
        <v>0.30000000000000004</v>
      </c>
      <c r="H10" s="5">
        <f t="shared" ref="H10:H12" si="2">IF(SUM(B10:E10)=0,0,SUM(B10:E10)*LOG(SUM(B10:E10),2))</f>
        <v>-0.52108967824986185</v>
      </c>
      <c r="I10" s="5"/>
    </row>
    <row r="11" spans="1:9" x14ac:dyDescent="0.35">
      <c r="B11" s="2">
        <f t="shared" si="0"/>
        <v>0</v>
      </c>
      <c r="C11" s="2">
        <f t="shared" si="0"/>
        <v>0.15</v>
      </c>
      <c r="D11" s="2">
        <f t="shared" si="0"/>
        <v>0</v>
      </c>
      <c r="E11" s="2">
        <f t="shared" si="0"/>
        <v>0.05</v>
      </c>
      <c r="G11" s="5">
        <f t="shared" si="1"/>
        <v>0.2</v>
      </c>
      <c r="H11" s="5">
        <f t="shared" si="2"/>
        <v>-0.46438561897747244</v>
      </c>
      <c r="I11" s="5"/>
    </row>
    <row r="12" spans="1:9" x14ac:dyDescent="0.35">
      <c r="B12" s="2">
        <f t="shared" si="0"/>
        <v>0</v>
      </c>
      <c r="C12" s="2">
        <f t="shared" si="0"/>
        <v>0.13</v>
      </c>
      <c r="D12" s="2">
        <f t="shared" si="0"/>
        <v>0</v>
      </c>
      <c r="E12" s="2">
        <f t="shared" si="0"/>
        <v>0</v>
      </c>
      <c r="G12" s="5">
        <f t="shared" si="1"/>
        <v>0.13</v>
      </c>
      <c r="H12" s="5">
        <f t="shared" si="2"/>
        <v>-0.38264414131237223</v>
      </c>
      <c r="I12" s="5"/>
    </row>
    <row r="13" spans="1:9" x14ac:dyDescent="0.35">
      <c r="G13" s="1">
        <f>SUM(G9:G12)</f>
        <v>1</v>
      </c>
    </row>
    <row r="14" spans="1:9" x14ac:dyDescent="0.35">
      <c r="A14" s="1" t="s">
        <v>1</v>
      </c>
      <c r="B14" s="5">
        <f>SUM(B9:B12)</f>
        <v>0</v>
      </c>
      <c r="C14" s="5">
        <f>SUM(C9:C12)</f>
        <v>0.69000000000000006</v>
      </c>
      <c r="D14" s="5">
        <f>SUM(D9:D12)</f>
        <v>0.12</v>
      </c>
      <c r="E14" s="5">
        <f t="shared" ref="E14" si="3">SUM(E9:E12)</f>
        <v>0.19</v>
      </c>
      <c r="F14" s="1">
        <f>SUM(B14:E14)</f>
        <v>1</v>
      </c>
    </row>
    <row r="15" spans="1:9" x14ac:dyDescent="0.35">
      <c r="A15" s="1" t="s">
        <v>4</v>
      </c>
      <c r="B15" s="5">
        <f>IF(SUM(B9:B12)=0,0,SUM(B9:B12)*LOG(SUM(B9:B12),2))</f>
        <v>0</v>
      </c>
      <c r="C15" s="5">
        <f t="shared" ref="C15:E15" si="4">IF(SUM(C9:C12)=0,0,SUM(C9:C12)*LOG(SUM(C9:C12),2))</f>
        <v>-0.36937889576762339</v>
      </c>
      <c r="D15" s="5">
        <f t="shared" si="4"/>
        <v>-0.36706724268642821</v>
      </c>
      <c r="E15" s="5">
        <f t="shared" si="4"/>
        <v>-0.45522644850291644</v>
      </c>
    </row>
    <row r="16" spans="1:9" x14ac:dyDescent="0.35">
      <c r="A16" s="1" t="s">
        <v>5</v>
      </c>
      <c r="B16" s="5">
        <f>-SUM(B15:E15)</f>
        <v>1.191672586956968</v>
      </c>
      <c r="C16" s="5"/>
      <c r="D16" s="5"/>
      <c r="E16" s="5"/>
    </row>
    <row r="18" spans="2:13" x14ac:dyDescent="0.35">
      <c r="B18" s="7" t="s">
        <v>15</v>
      </c>
      <c r="C18" s="7"/>
      <c r="D18" s="7"/>
      <c r="E18" s="7"/>
    </row>
    <row r="19" spans="2:13" x14ac:dyDescent="0.35">
      <c r="B19" s="2">
        <f>IF(B9=0,0,B9*LOG(B9,2))</f>
        <v>0</v>
      </c>
      <c r="C19" s="2">
        <f t="shared" ref="C19:E20" si="5">IF(C9=0,0,C9*LOG(C9,2))</f>
        <v>-0.5</v>
      </c>
      <c r="D19" s="2">
        <f t="shared" si="5"/>
        <v>-0.36706724268642821</v>
      </c>
      <c r="E19" s="2">
        <f t="shared" si="5"/>
        <v>0</v>
      </c>
      <c r="G19" s="1" t="s">
        <v>6</v>
      </c>
      <c r="H19" s="1" t="s">
        <v>7</v>
      </c>
      <c r="I19" s="1" t="s">
        <v>8</v>
      </c>
      <c r="J19" s="1" t="s">
        <v>9</v>
      </c>
    </row>
    <row r="20" spans="2:13" x14ac:dyDescent="0.35">
      <c r="B20" s="2">
        <f>IF(B10=0,0,B10*LOG(B10,2))</f>
        <v>0</v>
      </c>
      <c r="C20" s="2">
        <f t="shared" si="5"/>
        <v>-0.42301699036395596</v>
      </c>
      <c r="D20" s="2">
        <f t="shared" si="5"/>
        <v>0</v>
      </c>
      <c r="E20" s="2">
        <f t="shared" si="5"/>
        <v>-0.39711017748039695</v>
      </c>
      <c r="G20" s="5">
        <f>-SUM(B19:E22)</f>
        <v>2.6964797957124524</v>
      </c>
      <c r="H20" s="5">
        <f>I9+B16-G20</f>
        <v>0.39404127471815897</v>
      </c>
      <c r="I20" s="5">
        <f>I9-H20</f>
        <v>1.5048072087554842</v>
      </c>
      <c r="J20" s="5">
        <f>B16-H20</f>
        <v>0.79763131223880901</v>
      </c>
    </row>
    <row r="21" spans="2:13" x14ac:dyDescent="0.35">
      <c r="B21" s="2">
        <f t="shared" ref="B21:E22" si="6">IF(B11=0,0,B11*LOG(B11,2))</f>
        <v>0</v>
      </c>
      <c r="C21" s="2">
        <f t="shared" si="6"/>
        <v>-0.41054483912493089</v>
      </c>
      <c r="D21" s="2">
        <f t="shared" si="6"/>
        <v>0</v>
      </c>
      <c r="E21" s="2">
        <f t="shared" si="6"/>
        <v>-0.21609640474436814</v>
      </c>
    </row>
    <row r="22" spans="2:13" x14ac:dyDescent="0.35">
      <c r="B22" s="2">
        <f t="shared" si="6"/>
        <v>0</v>
      </c>
      <c r="C22" s="2">
        <f t="shared" si="6"/>
        <v>-0.38264414131237223</v>
      </c>
      <c r="D22" s="2">
        <f t="shared" si="6"/>
        <v>0</v>
      </c>
      <c r="E22" s="2">
        <f t="shared" si="6"/>
        <v>0</v>
      </c>
    </row>
    <row r="24" spans="2:13" x14ac:dyDescent="0.35">
      <c r="B24" s="7" t="s">
        <v>16</v>
      </c>
      <c r="C24" s="7"/>
      <c r="D24" s="7"/>
      <c r="E24" s="7"/>
      <c r="G24" s="7" t="s">
        <v>15</v>
      </c>
      <c r="H24" s="7"/>
      <c r="I24" s="7"/>
      <c r="J24" s="7"/>
      <c r="L24" s="1" t="s">
        <v>8</v>
      </c>
      <c r="M24" s="1" t="s">
        <v>7</v>
      </c>
    </row>
    <row r="25" spans="2:13" x14ac:dyDescent="0.35">
      <c r="B25" s="4">
        <f>IF(SUM(B$9:B$12)=0,0,B9/SUM(B$9:B$12))</f>
        <v>0</v>
      </c>
      <c r="C25" s="4">
        <f t="shared" ref="C25:E25" si="7">IF(SUM(C$9:C$12)=0,0,C9/SUM(C$9:C$12))</f>
        <v>0.36231884057971009</v>
      </c>
      <c r="D25" s="4">
        <f t="shared" si="7"/>
        <v>1</v>
      </c>
      <c r="E25" s="4">
        <f t="shared" si="7"/>
        <v>0</v>
      </c>
      <c r="G25" s="4">
        <f>IF(B25=0,0,B9*LOG(B25,2))</f>
        <v>0</v>
      </c>
      <c r="H25" s="4">
        <f t="shared" ref="H25:J28" si="8">IF(C25=0,0,C9*LOG(C25,2))</f>
        <v>-0.36616706675086119</v>
      </c>
      <c r="I25" s="4">
        <f t="shared" si="8"/>
        <v>0</v>
      </c>
      <c r="J25" s="4">
        <f t="shared" si="8"/>
        <v>0</v>
      </c>
      <c r="L25" s="6">
        <f>-SUM(G25:J28)</f>
        <v>1.5048072087554845</v>
      </c>
      <c r="M25" s="6">
        <f>I9-L25</f>
        <v>0.39404127471815875</v>
      </c>
    </row>
    <row r="26" spans="2:13" x14ac:dyDescent="0.35">
      <c r="B26" s="4">
        <f t="shared" ref="B26:E26" si="9">IF(SUM(B$9:B$12)=0,0,B10/SUM(B$9:B$12))</f>
        <v>0</v>
      </c>
      <c r="C26" s="4">
        <f t="shared" si="9"/>
        <v>0.23188405797101447</v>
      </c>
      <c r="D26" s="4">
        <f t="shared" si="9"/>
        <v>0</v>
      </c>
      <c r="E26" s="4">
        <f t="shared" si="9"/>
        <v>0.73684210526315796</v>
      </c>
      <c r="G26" s="4">
        <f t="shared" ref="G26:H28" si="10">IF(B26=0,0,B10*LOG(B26,2))</f>
        <v>0</v>
      </c>
      <c r="H26" s="4">
        <f>IF(C26=0,0,C10*LOG(C26,2))</f>
        <v>-0.33736391308450714</v>
      </c>
      <c r="I26" s="4">
        <f t="shared" si="8"/>
        <v>0</v>
      </c>
      <c r="J26" s="4">
        <f t="shared" si="8"/>
        <v>-6.1680162794037381E-2</v>
      </c>
    </row>
    <row r="27" spans="2:13" x14ac:dyDescent="0.35">
      <c r="B27" s="4">
        <f t="shared" ref="B27:E28" si="11">IF(SUM(B$9:B$12)=0,0,B11/SUM(B$9:B$12))</f>
        <v>0</v>
      </c>
      <c r="C27" s="4">
        <f t="shared" si="11"/>
        <v>0.21739130434782605</v>
      </c>
      <c r="D27" s="4">
        <f t="shared" si="11"/>
        <v>0</v>
      </c>
      <c r="E27" s="4">
        <f t="shared" si="11"/>
        <v>0.26315789473684209</v>
      </c>
      <c r="G27" s="4">
        <f t="shared" si="10"/>
        <v>0</v>
      </c>
      <c r="H27" s="4">
        <f t="shared" si="10"/>
        <v>-0.3302450791754476</v>
      </c>
      <c r="I27" s="4">
        <f t="shared" si="8"/>
        <v>0</v>
      </c>
      <c r="J27" s="4">
        <f t="shared" si="8"/>
        <v>-9.6299970927811174E-2</v>
      </c>
    </row>
    <row r="28" spans="2:13" x14ac:dyDescent="0.35">
      <c r="B28" s="4">
        <f t="shared" si="11"/>
        <v>0</v>
      </c>
      <c r="C28" s="4">
        <f t="shared" si="11"/>
        <v>0.18840579710144928</v>
      </c>
      <c r="D28" s="4">
        <f t="shared" si="11"/>
        <v>0</v>
      </c>
      <c r="E28" s="4">
        <f t="shared" si="11"/>
        <v>0</v>
      </c>
      <c r="G28" s="4">
        <f t="shared" si="10"/>
        <v>0</v>
      </c>
      <c r="H28" s="4">
        <f t="shared" si="10"/>
        <v>-0.31305101602282004</v>
      </c>
      <c r="I28" s="4">
        <f t="shared" si="8"/>
        <v>0</v>
      </c>
      <c r="J28" s="4">
        <f t="shared" si="8"/>
        <v>0</v>
      </c>
    </row>
    <row r="30" spans="2:13" x14ac:dyDescent="0.35">
      <c r="B30" s="7" t="s">
        <v>16</v>
      </c>
      <c r="C30" s="7"/>
      <c r="D30" s="7"/>
      <c r="E30" s="7"/>
      <c r="G30" s="7" t="s">
        <v>15</v>
      </c>
      <c r="H30" s="7"/>
      <c r="I30" s="7"/>
      <c r="J30" s="7"/>
    </row>
    <row r="31" spans="2:13" x14ac:dyDescent="0.35">
      <c r="B31" s="4">
        <f>IF(SUM($B9:$E9)=0,0,B9/SUM($B9:$E9))</f>
        <v>0</v>
      </c>
      <c r="C31" s="4">
        <f t="shared" ref="C31:E31" si="12">IF(SUM($B9:$E9)=0,0,C9/SUM($B9:$E9))</f>
        <v>0.67567567567567566</v>
      </c>
      <c r="D31" s="4">
        <f t="shared" si="12"/>
        <v>0.32432432432432434</v>
      </c>
      <c r="E31" s="4">
        <f t="shared" si="12"/>
        <v>0</v>
      </c>
      <c r="G31" s="4">
        <f>IF(B31=0,0,B9*LOG(B31,2))</f>
        <v>0</v>
      </c>
      <c r="H31" s="4">
        <f t="shared" ref="H31:J34" si="13">IF(C31=0,0,C9*LOG(C31,2))</f>
        <v>-0.1413992939635563</v>
      </c>
      <c r="I31" s="4">
        <f t="shared" si="13"/>
        <v>-0.19493890378893519</v>
      </c>
      <c r="J31" s="4">
        <f t="shared" si="13"/>
        <v>0</v>
      </c>
      <c r="L31" s="1" t="s">
        <v>9</v>
      </c>
      <c r="M31" s="1" t="s">
        <v>7</v>
      </c>
    </row>
    <row r="32" spans="2:13" x14ac:dyDescent="0.35">
      <c r="B32" s="4">
        <f t="shared" ref="B32:E32" si="14">IF(SUM($B10:$E10)=0,0,B10/SUM($B10:$E10))</f>
        <v>0</v>
      </c>
      <c r="C32" s="4">
        <f t="shared" si="14"/>
        <v>0.53333333333333321</v>
      </c>
      <c r="D32" s="4">
        <f t="shared" si="14"/>
        <v>0</v>
      </c>
      <c r="E32" s="4">
        <f t="shared" si="14"/>
        <v>0.46666666666666662</v>
      </c>
      <c r="G32" s="4">
        <f t="shared" ref="G32:G34" si="15">IF(B32=0,0,B10*LOG(B32,2))</f>
        <v>0</v>
      </c>
      <c r="H32" s="4">
        <f t="shared" si="13"/>
        <v>-0.14510249529736302</v>
      </c>
      <c r="I32" s="4">
        <f t="shared" si="13"/>
        <v>0</v>
      </c>
      <c r="J32" s="4">
        <f t="shared" si="13"/>
        <v>-0.15393499429712804</v>
      </c>
      <c r="L32" s="6">
        <f>-SUM(G31:J34)</f>
        <v>0.79763131223880912</v>
      </c>
      <c r="M32" s="6">
        <f>B16-L32</f>
        <v>0.39404127471815886</v>
      </c>
    </row>
    <row r="33" spans="2:10" x14ac:dyDescent="0.35">
      <c r="B33" s="4">
        <f t="shared" ref="B33:E33" si="16">IF(SUM($B11:$E11)=0,0,B11/SUM($B11:$E11))</f>
        <v>0</v>
      </c>
      <c r="C33" s="4">
        <f t="shared" si="16"/>
        <v>0.74999999999999989</v>
      </c>
      <c r="D33" s="4">
        <f t="shared" si="16"/>
        <v>0</v>
      </c>
      <c r="E33" s="4">
        <f t="shared" si="16"/>
        <v>0.25</v>
      </c>
      <c r="G33" s="4">
        <f t="shared" si="15"/>
        <v>0</v>
      </c>
      <c r="H33" s="4">
        <f t="shared" si="13"/>
        <v>-6.2255624891826601E-2</v>
      </c>
      <c r="I33" s="4">
        <f t="shared" si="13"/>
        <v>0</v>
      </c>
      <c r="J33" s="4">
        <f t="shared" si="13"/>
        <v>-0.1</v>
      </c>
    </row>
    <row r="34" spans="2:10" x14ac:dyDescent="0.35">
      <c r="B34" s="4">
        <f t="shared" ref="B34:E34" si="17">IF(SUM($B12:$E12)=0,0,B12/SUM($B12:$E12))</f>
        <v>0</v>
      </c>
      <c r="C34" s="4">
        <f t="shared" si="17"/>
        <v>1</v>
      </c>
      <c r="D34" s="4">
        <f t="shared" si="17"/>
        <v>0</v>
      </c>
      <c r="E34" s="4">
        <f t="shared" si="17"/>
        <v>0</v>
      </c>
      <c r="G34" s="4">
        <f t="shared" si="15"/>
        <v>0</v>
      </c>
      <c r="H34" s="4">
        <f t="shared" si="13"/>
        <v>0</v>
      </c>
      <c r="I34" s="4">
        <f t="shared" si="13"/>
        <v>0</v>
      </c>
      <c r="J34" s="4">
        <f t="shared" si="13"/>
        <v>0</v>
      </c>
    </row>
  </sheetData>
  <mergeCells count="9">
    <mergeCell ref="A4:A6"/>
    <mergeCell ref="B8:E8"/>
    <mergeCell ref="B18:E18"/>
    <mergeCell ref="B24:E24"/>
    <mergeCell ref="G24:J24"/>
    <mergeCell ref="B30:E30"/>
    <mergeCell ref="G30:J30"/>
    <mergeCell ref="B1:E1"/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69E1-F22A-4649-AFA0-0B232E9A8955}">
  <dimension ref="A1:M34"/>
  <sheetViews>
    <sheetView workbookViewId="0">
      <selection sqref="A1:XFD1048576"/>
    </sheetView>
  </sheetViews>
  <sheetFormatPr defaultColWidth="20.90625" defaultRowHeight="18" x14ac:dyDescent="0.35"/>
  <cols>
    <col min="1" max="16384" width="20.90625" style="1"/>
  </cols>
  <sheetData>
    <row r="1" spans="1:9" x14ac:dyDescent="0.35">
      <c r="B1" s="7" t="s">
        <v>10</v>
      </c>
      <c r="C1" s="7"/>
      <c r="D1" s="7"/>
      <c r="E1" s="7"/>
    </row>
    <row r="2" spans="1:9" x14ac:dyDescent="0.35">
      <c r="C2" s="8" t="s">
        <v>11</v>
      </c>
      <c r="D2" s="8"/>
      <c r="E2" s="8"/>
      <c r="G2" s="1" t="s">
        <v>13</v>
      </c>
    </row>
    <row r="3" spans="1:9" x14ac:dyDescent="0.35">
      <c r="B3" s="3">
        <v>0</v>
      </c>
      <c r="C3" s="3">
        <v>0</v>
      </c>
      <c r="D3" s="3">
        <v>0</v>
      </c>
      <c r="E3" s="3">
        <v>25</v>
      </c>
      <c r="G3" s="1">
        <f>SUM(B3:E6)</f>
        <v>100</v>
      </c>
    </row>
    <row r="4" spans="1:9" x14ac:dyDescent="0.35">
      <c r="A4" s="9" t="s">
        <v>12</v>
      </c>
      <c r="B4" s="3">
        <v>0</v>
      </c>
      <c r="C4" s="3">
        <v>26</v>
      </c>
      <c r="D4" s="3">
        <v>20</v>
      </c>
      <c r="E4" s="3">
        <v>0</v>
      </c>
    </row>
    <row r="5" spans="1:9" x14ac:dyDescent="0.35">
      <c r="A5" s="9"/>
      <c r="B5" s="3">
        <v>0</v>
      </c>
      <c r="C5" s="3">
        <v>0</v>
      </c>
      <c r="D5" s="3">
        <v>0</v>
      </c>
      <c r="E5" s="3">
        <v>0</v>
      </c>
    </row>
    <row r="6" spans="1:9" x14ac:dyDescent="0.35">
      <c r="A6" s="9"/>
      <c r="B6" s="3">
        <v>12</v>
      </c>
      <c r="C6" s="3">
        <v>10</v>
      </c>
      <c r="D6" s="3">
        <v>7</v>
      </c>
      <c r="E6" s="3">
        <v>0</v>
      </c>
    </row>
    <row r="8" spans="1:9" x14ac:dyDescent="0.35">
      <c r="B8" s="7" t="s">
        <v>14</v>
      </c>
      <c r="C8" s="7"/>
      <c r="D8" s="7"/>
      <c r="E8" s="7"/>
      <c r="G8" s="1" t="s">
        <v>0</v>
      </c>
      <c r="H8" s="1" t="s">
        <v>2</v>
      </c>
      <c r="I8" s="1" t="s">
        <v>3</v>
      </c>
    </row>
    <row r="9" spans="1:9" x14ac:dyDescent="0.35">
      <c r="B9" s="2">
        <f t="shared" ref="B9:E12" si="0">B3/100</f>
        <v>0</v>
      </c>
      <c r="C9" s="2">
        <f t="shared" si="0"/>
        <v>0</v>
      </c>
      <c r="D9" s="2">
        <f t="shared" si="0"/>
        <v>0</v>
      </c>
      <c r="E9" s="2">
        <f t="shared" si="0"/>
        <v>0.25</v>
      </c>
      <c r="G9" s="5">
        <f>SUM(B9:E9)</f>
        <v>0.25</v>
      </c>
      <c r="H9" s="5">
        <f>IF(SUM(B9:E9)=0,0,SUM(B9:E9)*LOG(SUM(B9:E9),2))</f>
        <v>-0.5</v>
      </c>
      <c r="I9" s="5">
        <f>-SUM(H9:H12)</f>
        <v>1.5332391539578216</v>
      </c>
    </row>
    <row r="10" spans="1:9" x14ac:dyDescent="0.35">
      <c r="B10" s="2">
        <f t="shared" si="0"/>
        <v>0</v>
      </c>
      <c r="C10" s="2">
        <f t="shared" si="0"/>
        <v>0.26</v>
      </c>
      <c r="D10" s="2">
        <f t="shared" si="0"/>
        <v>0.2</v>
      </c>
      <c r="E10" s="2">
        <f t="shared" si="0"/>
        <v>0</v>
      </c>
      <c r="G10" s="5">
        <f t="shared" ref="G10:G12" si="1">SUM(B10:E10)</f>
        <v>0.46</v>
      </c>
      <c r="H10" s="5">
        <f t="shared" ref="H10:H12" si="2">IF(SUM(B10:E10)=0,0,SUM(B10:E10)*LOG(SUM(B10:E10),2))</f>
        <v>-0.51533534751014742</v>
      </c>
      <c r="I10" s="5"/>
    </row>
    <row r="11" spans="1:9" x14ac:dyDescent="0.35">
      <c r="B11" s="2">
        <f t="shared" si="0"/>
        <v>0</v>
      </c>
      <c r="C11" s="2">
        <f t="shared" si="0"/>
        <v>0</v>
      </c>
      <c r="D11" s="2">
        <f t="shared" si="0"/>
        <v>0</v>
      </c>
      <c r="E11" s="2">
        <f t="shared" si="0"/>
        <v>0</v>
      </c>
      <c r="G11" s="5">
        <f t="shared" si="1"/>
        <v>0</v>
      </c>
      <c r="H11" s="5">
        <f t="shared" si="2"/>
        <v>0</v>
      </c>
      <c r="I11" s="5"/>
    </row>
    <row r="12" spans="1:9" x14ac:dyDescent="0.35">
      <c r="B12" s="2">
        <f t="shared" si="0"/>
        <v>0.12</v>
      </c>
      <c r="C12" s="2">
        <f t="shared" si="0"/>
        <v>0.1</v>
      </c>
      <c r="D12" s="2">
        <f t="shared" si="0"/>
        <v>7.0000000000000007E-2</v>
      </c>
      <c r="E12" s="2">
        <f t="shared" si="0"/>
        <v>0</v>
      </c>
      <c r="G12" s="5">
        <f t="shared" si="1"/>
        <v>0.29000000000000004</v>
      </c>
      <c r="H12" s="5">
        <f t="shared" si="2"/>
        <v>-0.51790380644767431</v>
      </c>
      <c r="I12" s="5"/>
    </row>
    <row r="13" spans="1:9" x14ac:dyDescent="0.35">
      <c r="G13" s="1">
        <f>SUM(G9:G12)</f>
        <v>1</v>
      </c>
    </row>
    <row r="14" spans="1:9" x14ac:dyDescent="0.35">
      <c r="A14" s="1" t="s">
        <v>1</v>
      </c>
      <c r="B14" s="5">
        <f>SUM(B9:B12)</f>
        <v>0.12</v>
      </c>
      <c r="C14" s="5">
        <f>SUM(C9:C12)</f>
        <v>0.36</v>
      </c>
      <c r="D14" s="5">
        <f t="shared" ref="D14:E14" si="3">SUM(D9:D12)</f>
        <v>0.27</v>
      </c>
      <c r="E14" s="5">
        <f t="shared" si="3"/>
        <v>0.25</v>
      </c>
      <c r="F14" s="1">
        <f>SUM(B14:E14)</f>
        <v>1</v>
      </c>
    </row>
    <row r="15" spans="1:9" x14ac:dyDescent="0.35">
      <c r="A15" s="1" t="s">
        <v>4</v>
      </c>
      <c r="B15" s="5">
        <f>IF(SUM(B9:B12)=0,0,SUM(B9:B12)*LOG(SUM(B9:B12),2))</f>
        <v>-0.36706724268642821</v>
      </c>
      <c r="C15" s="5">
        <f t="shared" ref="C15:E15" si="4">IF(SUM(C9:C12)=0,0,SUM(C9:C12)*LOG(SUM(C9:C12),2))</f>
        <v>-0.53061522779966841</v>
      </c>
      <c r="D15" s="5">
        <f t="shared" si="4"/>
        <v>-0.51002154565503921</v>
      </c>
      <c r="E15" s="5">
        <f t="shared" si="4"/>
        <v>-0.5</v>
      </c>
    </row>
    <row r="16" spans="1:9" x14ac:dyDescent="0.35">
      <c r="A16" s="1" t="s">
        <v>5</v>
      </c>
      <c r="B16" s="5">
        <f>-SUM(B15:E15)</f>
        <v>1.9077040161411358</v>
      </c>
      <c r="C16" s="5"/>
      <c r="D16" s="5"/>
      <c r="E16" s="5"/>
    </row>
    <row r="18" spans="2:13" x14ac:dyDescent="0.35">
      <c r="B18" s="7" t="s">
        <v>15</v>
      </c>
      <c r="C18" s="7"/>
      <c r="D18" s="7"/>
      <c r="E18" s="7"/>
    </row>
    <row r="19" spans="2:13" x14ac:dyDescent="0.35">
      <c r="B19" s="2">
        <f>IF(B9=0,0,B9*LOG(B9,2))</f>
        <v>0</v>
      </c>
      <c r="C19" s="2">
        <f t="shared" ref="C19:E20" si="5">IF(C9=0,0,C9*LOG(C9,2))</f>
        <v>0</v>
      </c>
      <c r="D19" s="2">
        <f t="shared" si="5"/>
        <v>0</v>
      </c>
      <c r="E19" s="2">
        <f t="shared" si="5"/>
        <v>-0.5</v>
      </c>
      <c r="G19" s="1" t="s">
        <v>6</v>
      </c>
      <c r="H19" s="1" t="s">
        <v>7</v>
      </c>
      <c r="I19" s="1" t="s">
        <v>8</v>
      </c>
      <c r="J19" s="1" t="s">
        <v>9</v>
      </c>
    </row>
    <row r="20" spans="2:13" x14ac:dyDescent="0.35">
      <c r="B20" s="2">
        <f>IF(B10=0,0,B10*LOG(B10,2))</f>
        <v>0</v>
      </c>
      <c r="C20" s="2">
        <f t="shared" si="5"/>
        <v>-0.50528828262474446</v>
      </c>
      <c r="D20" s="2">
        <f t="shared" si="5"/>
        <v>-0.46438561897747244</v>
      </c>
      <c r="E20" s="2">
        <f t="shared" si="5"/>
        <v>0</v>
      </c>
      <c r="G20" s="5">
        <f>-SUM(B19:E22)</f>
        <v>2.4374890425175795</v>
      </c>
      <c r="H20" s="5">
        <f>I9+B16-G20</f>
        <v>1.003454127581378</v>
      </c>
      <c r="I20" s="5">
        <f>I9-H20</f>
        <v>0.52978502637644365</v>
      </c>
      <c r="J20" s="5">
        <f>B16-H20</f>
        <v>0.90424988855975785</v>
      </c>
    </row>
    <row r="21" spans="2:13" x14ac:dyDescent="0.35">
      <c r="B21" s="2">
        <f t="shared" ref="B21:E22" si="6">IF(B11=0,0,B11*LOG(B11,2))</f>
        <v>0</v>
      </c>
      <c r="C21" s="2">
        <f t="shared" si="6"/>
        <v>0</v>
      </c>
      <c r="D21" s="2">
        <f t="shared" si="6"/>
        <v>0</v>
      </c>
      <c r="E21" s="2">
        <f t="shared" si="6"/>
        <v>0</v>
      </c>
    </row>
    <row r="22" spans="2:13" x14ac:dyDescent="0.35">
      <c r="B22" s="2">
        <f t="shared" si="6"/>
        <v>-0.36706724268642821</v>
      </c>
      <c r="C22" s="2">
        <f t="shared" si="6"/>
        <v>-0.33219280948873625</v>
      </c>
      <c r="D22" s="2">
        <f t="shared" si="6"/>
        <v>-0.26855508874019846</v>
      </c>
      <c r="E22" s="2">
        <f t="shared" si="6"/>
        <v>0</v>
      </c>
    </row>
    <row r="24" spans="2:13" x14ac:dyDescent="0.35">
      <c r="B24" s="7" t="s">
        <v>16</v>
      </c>
      <c r="C24" s="7"/>
      <c r="D24" s="7"/>
      <c r="E24" s="7"/>
      <c r="G24" s="7" t="s">
        <v>15</v>
      </c>
      <c r="H24" s="7"/>
      <c r="I24" s="7"/>
      <c r="J24" s="7"/>
      <c r="L24" s="1" t="s">
        <v>8</v>
      </c>
      <c r="M24" s="1" t="s">
        <v>7</v>
      </c>
    </row>
    <row r="25" spans="2:13" x14ac:dyDescent="0.35">
      <c r="B25" s="4">
        <f>IF(SUM(B$9:B$12)=0,0,B9/SUM(B$9:B$12))</f>
        <v>0</v>
      </c>
      <c r="C25" s="4">
        <f t="shared" ref="C25:E25" si="7">IF(SUM(C$9:C$12)=0,0,C9/SUM(C$9:C$12))</f>
        <v>0</v>
      </c>
      <c r="D25" s="4">
        <f t="shared" si="7"/>
        <v>0</v>
      </c>
      <c r="E25" s="4">
        <f t="shared" si="7"/>
        <v>1</v>
      </c>
      <c r="G25" s="4">
        <f>IF(B25=0,0,B9*LOG(B25,2))</f>
        <v>0</v>
      </c>
      <c r="H25" s="4">
        <f t="shared" ref="H25:J28" si="8">IF(C25=0,0,C9*LOG(C25,2))</f>
        <v>0</v>
      </c>
      <c r="I25" s="4">
        <f t="shared" si="8"/>
        <v>0</v>
      </c>
      <c r="J25" s="4">
        <f t="shared" si="8"/>
        <v>0</v>
      </c>
      <c r="L25" s="6">
        <f>-SUM(G25:J28)</f>
        <v>0.52978502637644398</v>
      </c>
      <c r="M25" s="6">
        <f>I9-L25</f>
        <v>1.0034541275813775</v>
      </c>
    </row>
    <row r="26" spans="2:13" x14ac:dyDescent="0.35">
      <c r="B26" s="4">
        <f t="shared" ref="B26:E26" si="9">IF(SUM(B$9:B$12)=0,0,B10/SUM(B$9:B$12))</f>
        <v>0</v>
      </c>
      <c r="C26" s="4">
        <f t="shared" si="9"/>
        <v>0.72222222222222232</v>
      </c>
      <c r="D26" s="4">
        <f t="shared" si="9"/>
        <v>0.7407407407407407</v>
      </c>
      <c r="E26" s="4">
        <f t="shared" si="9"/>
        <v>0</v>
      </c>
      <c r="G26" s="4">
        <f t="shared" ref="G26:H28" si="10">IF(B26=0,0,B10*LOG(B26,2))</f>
        <v>0</v>
      </c>
      <c r="H26" s="4">
        <f>IF(C26=0,0,C10*LOG(C26,2))</f>
        <v>-0.12206617365831721</v>
      </c>
      <c r="I26" s="4">
        <f t="shared" si="8"/>
        <v>-8.6591881455221273E-2</v>
      </c>
      <c r="J26" s="4">
        <f t="shared" si="8"/>
        <v>0</v>
      </c>
    </row>
    <row r="27" spans="2:13" x14ac:dyDescent="0.35">
      <c r="B27" s="4">
        <f t="shared" ref="B27:E28" si="11">IF(SUM(B$9:B$12)=0,0,B11/SUM(B$9:B$12))</f>
        <v>0</v>
      </c>
      <c r="C27" s="4">
        <f t="shared" si="11"/>
        <v>0</v>
      </c>
      <c r="D27" s="4">
        <f t="shared" si="11"/>
        <v>0</v>
      </c>
      <c r="E27" s="4">
        <f t="shared" si="11"/>
        <v>0</v>
      </c>
      <c r="G27" s="4">
        <f t="shared" si="10"/>
        <v>0</v>
      </c>
      <c r="H27" s="4">
        <f t="shared" si="10"/>
        <v>0</v>
      </c>
      <c r="I27" s="4">
        <f t="shared" si="8"/>
        <v>0</v>
      </c>
      <c r="J27" s="4">
        <f t="shared" si="8"/>
        <v>0</v>
      </c>
    </row>
    <row r="28" spans="2:13" x14ac:dyDescent="0.35">
      <c r="B28" s="4">
        <f t="shared" si="11"/>
        <v>1</v>
      </c>
      <c r="C28" s="4">
        <f t="shared" si="11"/>
        <v>0.27777777777777779</v>
      </c>
      <c r="D28" s="4">
        <f t="shared" si="11"/>
        <v>0.25925925925925924</v>
      </c>
      <c r="E28" s="4">
        <f t="shared" si="11"/>
        <v>0</v>
      </c>
      <c r="G28" s="4">
        <f t="shared" si="10"/>
        <v>0</v>
      </c>
      <c r="H28" s="4">
        <f t="shared" si="10"/>
        <v>-0.18479969065549501</v>
      </c>
      <c r="I28" s="4">
        <f t="shared" si="8"/>
        <v>-0.13632728060741053</v>
      </c>
      <c r="J28" s="4">
        <f t="shared" si="8"/>
        <v>0</v>
      </c>
    </row>
    <row r="30" spans="2:13" x14ac:dyDescent="0.35">
      <c r="B30" s="7" t="s">
        <v>16</v>
      </c>
      <c r="C30" s="7"/>
      <c r="D30" s="7"/>
      <c r="E30" s="7"/>
      <c r="G30" s="7" t="s">
        <v>15</v>
      </c>
      <c r="H30" s="7"/>
      <c r="I30" s="7"/>
      <c r="J30" s="7"/>
    </row>
    <row r="31" spans="2:13" x14ac:dyDescent="0.35">
      <c r="B31" s="4">
        <f>IF(SUM($B9:$E9)=0,0,B9/SUM($B9:$E9))</f>
        <v>0</v>
      </c>
      <c r="C31" s="4">
        <f t="shared" ref="C31:E31" si="12">IF(SUM($B9:$E9)=0,0,C9/SUM($B9:$E9))</f>
        <v>0</v>
      </c>
      <c r="D31" s="4">
        <f t="shared" si="12"/>
        <v>0</v>
      </c>
      <c r="E31" s="4">
        <f t="shared" si="12"/>
        <v>1</v>
      </c>
      <c r="G31" s="4">
        <f>IF(B31=0,0,B9*LOG(B31,2))</f>
        <v>0</v>
      </c>
      <c r="H31" s="4">
        <f t="shared" ref="H31:J34" si="13">IF(C31=0,0,C9*LOG(C31,2))</f>
        <v>0</v>
      </c>
      <c r="I31" s="4">
        <f t="shared" si="13"/>
        <v>0</v>
      </c>
      <c r="J31" s="4">
        <f t="shared" si="13"/>
        <v>0</v>
      </c>
      <c r="L31" s="1" t="s">
        <v>9</v>
      </c>
      <c r="M31" s="1" t="s">
        <v>7</v>
      </c>
    </row>
    <row r="32" spans="2:13" x14ac:dyDescent="0.35">
      <c r="B32" s="4">
        <f t="shared" ref="B32:E32" si="14">IF(SUM($B10:$E10)=0,0,B10/SUM($B10:$E10))</f>
        <v>0</v>
      </c>
      <c r="C32" s="4">
        <f t="shared" si="14"/>
        <v>0.56521739130434778</v>
      </c>
      <c r="D32" s="4">
        <f t="shared" si="14"/>
        <v>0.43478260869565216</v>
      </c>
      <c r="E32" s="4">
        <f t="shared" si="14"/>
        <v>0</v>
      </c>
      <c r="G32" s="4">
        <f t="shared" ref="G32:G34" si="15">IF(B32=0,0,B10*LOG(B32,2))</f>
        <v>0</v>
      </c>
      <c r="H32" s="4">
        <f t="shared" si="13"/>
        <v>-0.21401178185813943</v>
      </c>
      <c r="I32" s="4">
        <f t="shared" si="13"/>
        <v>-0.24032677223393015</v>
      </c>
      <c r="J32" s="4">
        <f t="shared" si="13"/>
        <v>0</v>
      </c>
      <c r="L32" s="6">
        <f>-SUM(G31:J34)</f>
        <v>0.9042498885597583</v>
      </c>
      <c r="M32" s="6">
        <f>B16-L32</f>
        <v>1.0034541275813775</v>
      </c>
    </row>
    <row r="33" spans="2:10" x14ac:dyDescent="0.35">
      <c r="B33" s="4">
        <f t="shared" ref="B33:E33" si="16">IF(SUM($B11:$E11)=0,0,B11/SUM($B11:$E11))</f>
        <v>0</v>
      </c>
      <c r="C33" s="4">
        <f t="shared" si="16"/>
        <v>0</v>
      </c>
      <c r="D33" s="4">
        <f t="shared" si="16"/>
        <v>0</v>
      </c>
      <c r="E33" s="4">
        <f t="shared" si="16"/>
        <v>0</v>
      </c>
      <c r="G33" s="4">
        <f t="shared" si="15"/>
        <v>0</v>
      </c>
      <c r="H33" s="4">
        <f t="shared" si="13"/>
        <v>0</v>
      </c>
      <c r="I33" s="4">
        <f t="shared" si="13"/>
        <v>0</v>
      </c>
      <c r="J33" s="4">
        <f t="shared" si="13"/>
        <v>0</v>
      </c>
    </row>
    <row r="34" spans="2:10" x14ac:dyDescent="0.35">
      <c r="B34" s="4">
        <f t="shared" ref="B34:E34" si="17">IF(SUM($B12:$E12)=0,0,B12/SUM($B12:$E12))</f>
        <v>0.4137931034482758</v>
      </c>
      <c r="C34" s="4">
        <f t="shared" si="17"/>
        <v>0.34482758620689652</v>
      </c>
      <c r="D34" s="4">
        <f t="shared" si="17"/>
        <v>0.24137931034482757</v>
      </c>
      <c r="E34" s="4">
        <f t="shared" si="17"/>
        <v>0</v>
      </c>
      <c r="G34" s="4">
        <f t="shared" si="15"/>
        <v>-0.15276221932876993</v>
      </c>
      <c r="H34" s="4">
        <f t="shared" si="13"/>
        <v>-0.15360529002402101</v>
      </c>
      <c r="I34" s="4">
        <f t="shared" si="13"/>
        <v>-0.14354382511489777</v>
      </c>
      <c r="J34" s="4">
        <f t="shared" si="13"/>
        <v>0</v>
      </c>
    </row>
  </sheetData>
  <mergeCells count="9">
    <mergeCell ref="A4:A6"/>
    <mergeCell ref="B8:E8"/>
    <mergeCell ref="B18:E18"/>
    <mergeCell ref="B24:E24"/>
    <mergeCell ref="G24:J24"/>
    <mergeCell ref="B30:E30"/>
    <mergeCell ref="G30:J30"/>
    <mergeCell ref="B1:E1"/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Орлов</vt:lpstr>
      <vt:lpstr>Дементьева</vt:lpstr>
      <vt:lpstr>Мыльников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Orlov</dc:creator>
  <cp:lastModifiedBy>Peter Orlov</cp:lastModifiedBy>
  <dcterms:created xsi:type="dcterms:W3CDTF">2024-02-27T08:09:01Z</dcterms:created>
  <dcterms:modified xsi:type="dcterms:W3CDTF">2024-03-10T15:35:07Z</dcterms:modified>
</cp:coreProperties>
</file>