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ёба\МАИ\4 курс\Базы и банки данных\ЛР №1\lab_1\data_exp_1\13_keys\"/>
    </mc:Choice>
  </mc:AlternateContent>
  <xr:revisionPtr revIDLastSave="0" documentId="13_ncr:1_{2D78224B-5E24-4C29-B43C-94AD3960179B}" xr6:coauthVersionLast="47" xr6:coauthVersionMax="47" xr10:uidLastSave="{00000000-0000-0000-0000-000000000000}"/>
  <bookViews>
    <workbookView xWindow="-110" yWindow="-110" windowWidth="21820" windowHeight="13900" firstSheet="3" activeTab="5" xr2:uid="{00000000-000D-0000-FFFF-FFFF00000000}"/>
  </bookViews>
  <sheets>
    <sheet name="Титульный лист" sheetId="1" r:id="rId1"/>
    <sheet name="1 стим." sheetId="2" r:id="rId2"/>
    <sheet name="3 стим." sheetId="3" r:id="rId3"/>
    <sheet name="6 стим." sheetId="4" r:id="rId4"/>
    <sheet name="9 стим." sheetId="5" r:id="rId5"/>
    <sheet name="13 стим.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2" i="6" l="1"/>
  <c r="Z31" i="6"/>
  <c r="Z30" i="6"/>
  <c r="W28" i="6"/>
  <c r="Z13" i="6" s="1"/>
  <c r="W29" i="6"/>
  <c r="Z4" i="6" l="1"/>
  <c r="Z20" i="6"/>
  <c r="Z12" i="6"/>
  <c r="Z27" i="6"/>
  <c r="Z19" i="6"/>
  <c r="Z11" i="6"/>
  <c r="Z26" i="6"/>
  <c r="Z25" i="6"/>
  <c r="Z9" i="6"/>
  <c r="Z8" i="6"/>
  <c r="Z23" i="6"/>
  <c r="Z7" i="6"/>
  <c r="Z22" i="6"/>
  <c r="Z14" i="6"/>
  <c r="Z6" i="6"/>
  <c r="Z18" i="6"/>
  <c r="Z10" i="6"/>
  <c r="Z17" i="6"/>
  <c r="Z24" i="6"/>
  <c r="Z16" i="6"/>
  <c r="Z15" i="6"/>
  <c r="Z3" i="6"/>
  <c r="Z21" i="6"/>
  <c r="Z28" i="6" l="1"/>
  <c r="Z2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Орлов Пётр Андреевич</author>
  </authors>
  <commentList>
    <comment ref="B2" authorId="0" shapeId="0" xr:uid="{00000000-0006-0000-0100-000001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1</t>
        </r>
      </text>
    </comment>
    <comment ref="C2" authorId="0" shapeId="0" xr:uid="{00000000-0006-0000-0100-000002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2</t>
        </r>
      </text>
    </comment>
    <comment ref="D2" authorId="0" shapeId="0" xr:uid="{00000000-0006-0000-0100-000003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3</t>
        </r>
      </text>
    </comment>
    <comment ref="E2" authorId="0" shapeId="0" xr:uid="{00000000-0006-0000-0100-000004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4</t>
        </r>
      </text>
    </comment>
    <comment ref="F2" authorId="0" shapeId="0" xr:uid="{00000000-0006-0000-0100-000005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5</t>
        </r>
      </text>
    </comment>
    <comment ref="G2" authorId="0" shapeId="0" xr:uid="{00000000-0006-0000-0100-000006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6</t>
        </r>
      </text>
    </comment>
    <comment ref="H2" authorId="0" shapeId="0" xr:uid="{00000000-0006-0000-0100-000007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7</t>
        </r>
      </text>
    </comment>
    <comment ref="I2" authorId="0" shapeId="0" xr:uid="{00000000-0006-0000-0100-000008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8</t>
        </r>
      </text>
    </comment>
    <comment ref="J2" authorId="0" shapeId="0" xr:uid="{00000000-0006-0000-0100-000009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9</t>
        </r>
      </text>
    </comment>
    <comment ref="K2" authorId="0" shapeId="0" xr:uid="{00000000-0006-0000-0100-00000A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0</t>
        </r>
      </text>
    </comment>
    <comment ref="L2" authorId="0" shapeId="0" xr:uid="{00000000-0006-0000-0100-00000B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Точка (.)</t>
        </r>
      </text>
    </comment>
    <comment ref="M2" authorId="0" shapeId="0" xr:uid="{00000000-0006-0000-0100-00000C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Enter</t>
        </r>
      </text>
    </comment>
    <comment ref="N2" authorId="0" shapeId="0" xr:uid="{00000000-0006-0000-0100-00000D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Плюс (+)</t>
        </r>
      </text>
    </comment>
    <comment ref="O2" authorId="0" shapeId="0" xr:uid="{00000000-0006-0000-0100-00000E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Минус (-)</t>
        </r>
      </text>
    </comment>
    <comment ref="P2" authorId="0" shapeId="0" xr:uid="{00000000-0006-0000-0100-00000F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Звёздочка (*)</t>
        </r>
      </text>
    </comment>
    <comment ref="Q2" authorId="0" shapeId="0" xr:uid="{00000000-0006-0000-0100-000010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Косая черта (/)</t>
        </r>
      </text>
    </comment>
    <comment ref="R2" authorId="0" shapeId="0" xr:uid="{00000000-0006-0000-0100-000011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NumLock</t>
        </r>
      </text>
    </comment>
    <comment ref="T2" authorId="0" shapeId="0" xr:uid="{00000000-0006-0000-0100-000012000000}">
      <text>
        <r>
          <rPr>
            <sz val="11"/>
            <rFont val="Calibri"/>
            <family val="2"/>
            <charset val="204"/>
            <scheme val="minor"/>
          </rPr>
          <t>Номер опыта</t>
        </r>
      </text>
    </comment>
    <comment ref="U2" authorId="0" shapeId="0" xr:uid="{00000000-0006-0000-0100-000013000000}">
      <text>
        <r>
          <rPr>
            <sz val="11"/>
            <rFont val="Calibri"/>
            <family val="2"/>
            <charset val="204"/>
            <scheme val="minor"/>
          </rPr>
          <t>Код стимула</t>
        </r>
      </text>
    </comment>
    <comment ref="V2" authorId="0" shapeId="0" xr:uid="{00000000-0006-0000-0100-000014000000}">
      <text>
        <r>
          <rPr>
            <sz val="11"/>
            <rFont val="Calibri"/>
            <family val="2"/>
            <charset val="204"/>
            <scheme val="minor"/>
          </rPr>
          <t>Код реакции</t>
        </r>
      </text>
    </comment>
    <comment ref="W2" authorId="0" shapeId="0" xr:uid="{00000000-0006-0000-0100-000015000000}">
      <text>
        <r>
          <rPr>
            <sz val="11"/>
            <rFont val="Calibri"/>
            <family val="2"/>
            <charset val="204"/>
            <scheme val="minor"/>
          </rPr>
          <t>Время реакции</t>
        </r>
      </text>
    </comment>
    <comment ref="X2" authorId="0" shapeId="0" xr:uid="{00000000-0006-0000-0100-000016000000}">
      <text>
        <r>
          <rPr>
            <sz val="11"/>
            <rFont val="Calibri"/>
            <family val="2"/>
            <charset val="204"/>
            <scheme val="minor"/>
          </rPr>
          <t>Классификатор реакций по типам</t>
        </r>
      </text>
    </comment>
    <comment ref="A3" authorId="0" shapeId="0" xr:uid="{00000000-0006-0000-0100-000017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1</t>
        </r>
      </text>
    </comment>
    <comment ref="X3" authorId="0" shapeId="0" xr:uid="{00000000-0006-0000-0100-000018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4" authorId="0" shapeId="0" xr:uid="{00000000-0006-0000-0100-000019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5" authorId="0" shapeId="0" xr:uid="{00000000-0006-0000-0100-00001A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6" authorId="0" shapeId="0" xr:uid="{00000000-0006-0000-0100-00001B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7" authorId="0" shapeId="0" xr:uid="{00000000-0006-0000-0100-00001C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8" authorId="0" shapeId="0" xr:uid="{00000000-0006-0000-0100-00001D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9" authorId="0" shapeId="0" xr:uid="{00000000-0006-0000-0100-00001E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0" authorId="0" shapeId="0" xr:uid="{00000000-0006-0000-0100-00001F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1" authorId="0" shapeId="0" xr:uid="{00000000-0006-0000-0100-000020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2" authorId="0" shapeId="0" xr:uid="{00000000-0006-0000-0100-000021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3" authorId="0" shapeId="0" xr:uid="{00000000-0006-0000-0100-000022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4" authorId="0" shapeId="0" xr:uid="{00000000-0006-0000-0100-000023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5" authorId="0" shapeId="0" xr:uid="{00000000-0006-0000-0100-000024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6" authorId="0" shapeId="0" xr:uid="{00000000-0006-0000-0100-000025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7" authorId="0" shapeId="0" xr:uid="{00000000-0006-0000-0100-000026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8" authorId="0" shapeId="0" xr:uid="{00000000-0006-0000-0100-000027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9" authorId="0" shapeId="0" xr:uid="{00000000-0006-0000-0100-000028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0" authorId="0" shapeId="0" xr:uid="{00000000-0006-0000-0100-000029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1" authorId="0" shapeId="0" xr:uid="{00000000-0006-0000-0100-00002A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2" authorId="0" shapeId="0" xr:uid="{00000000-0006-0000-0100-00002B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3" authorId="0" shapeId="0" xr:uid="{00000000-0006-0000-0100-00002C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4" authorId="0" shapeId="0" xr:uid="{00000000-0006-0000-0100-00002D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5" authorId="0" shapeId="0" xr:uid="{00000000-0006-0000-0100-00002E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6" authorId="0" shapeId="0" xr:uid="{00000000-0006-0000-0100-00002F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7" authorId="0" shapeId="0" xr:uid="{00000000-0006-0000-0100-000030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Орлов Пётр Андреевич</author>
  </authors>
  <commentList>
    <comment ref="B2" authorId="0" shapeId="0" xr:uid="{00000000-0006-0000-0200-000001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1</t>
        </r>
      </text>
    </comment>
    <comment ref="C2" authorId="0" shapeId="0" xr:uid="{00000000-0006-0000-0200-000002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2</t>
        </r>
      </text>
    </comment>
    <comment ref="D2" authorId="0" shapeId="0" xr:uid="{00000000-0006-0000-0200-000003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3</t>
        </r>
      </text>
    </comment>
    <comment ref="E2" authorId="0" shapeId="0" xr:uid="{00000000-0006-0000-0200-000004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4</t>
        </r>
      </text>
    </comment>
    <comment ref="F2" authorId="0" shapeId="0" xr:uid="{00000000-0006-0000-0200-000005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5</t>
        </r>
      </text>
    </comment>
    <comment ref="G2" authorId="0" shapeId="0" xr:uid="{00000000-0006-0000-0200-000006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6</t>
        </r>
      </text>
    </comment>
    <comment ref="H2" authorId="0" shapeId="0" xr:uid="{00000000-0006-0000-0200-000007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7</t>
        </r>
      </text>
    </comment>
    <comment ref="I2" authorId="0" shapeId="0" xr:uid="{00000000-0006-0000-0200-000008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8</t>
        </r>
      </text>
    </comment>
    <comment ref="J2" authorId="0" shapeId="0" xr:uid="{00000000-0006-0000-0200-000009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9</t>
        </r>
      </text>
    </comment>
    <comment ref="K2" authorId="0" shapeId="0" xr:uid="{00000000-0006-0000-0200-00000A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0</t>
        </r>
      </text>
    </comment>
    <comment ref="L2" authorId="0" shapeId="0" xr:uid="{00000000-0006-0000-0200-00000B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Точка (.)</t>
        </r>
      </text>
    </comment>
    <comment ref="M2" authorId="0" shapeId="0" xr:uid="{00000000-0006-0000-0200-00000C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Enter</t>
        </r>
      </text>
    </comment>
    <comment ref="N2" authorId="0" shapeId="0" xr:uid="{00000000-0006-0000-0200-00000D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Плюс (+)</t>
        </r>
      </text>
    </comment>
    <comment ref="O2" authorId="0" shapeId="0" xr:uid="{00000000-0006-0000-0200-00000E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Минус (-)</t>
        </r>
      </text>
    </comment>
    <comment ref="P2" authorId="0" shapeId="0" xr:uid="{00000000-0006-0000-0200-00000F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Звёздочка (*)</t>
        </r>
      </text>
    </comment>
    <comment ref="Q2" authorId="0" shapeId="0" xr:uid="{00000000-0006-0000-0200-000010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Косая черта (/)</t>
        </r>
      </text>
    </comment>
    <comment ref="R2" authorId="0" shapeId="0" xr:uid="{00000000-0006-0000-0200-000011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NumLock</t>
        </r>
      </text>
    </comment>
    <comment ref="T2" authorId="0" shapeId="0" xr:uid="{00000000-0006-0000-0200-000012000000}">
      <text>
        <r>
          <rPr>
            <sz val="11"/>
            <rFont val="Calibri"/>
            <family val="2"/>
            <charset val="204"/>
            <scheme val="minor"/>
          </rPr>
          <t>Номер опыта</t>
        </r>
      </text>
    </comment>
    <comment ref="U2" authorId="0" shapeId="0" xr:uid="{00000000-0006-0000-0200-000013000000}">
      <text>
        <r>
          <rPr>
            <sz val="11"/>
            <rFont val="Calibri"/>
            <family val="2"/>
            <charset val="204"/>
            <scheme val="minor"/>
          </rPr>
          <t>Код стимула</t>
        </r>
      </text>
    </comment>
    <comment ref="V2" authorId="0" shapeId="0" xr:uid="{00000000-0006-0000-0200-000014000000}">
      <text>
        <r>
          <rPr>
            <sz val="11"/>
            <rFont val="Calibri"/>
            <family val="2"/>
            <charset val="204"/>
            <scheme val="minor"/>
          </rPr>
          <t>Код реакции</t>
        </r>
      </text>
    </comment>
    <comment ref="W2" authorId="0" shapeId="0" xr:uid="{00000000-0006-0000-0200-000015000000}">
      <text>
        <r>
          <rPr>
            <sz val="11"/>
            <rFont val="Calibri"/>
            <family val="2"/>
            <charset val="204"/>
            <scheme val="minor"/>
          </rPr>
          <t>Время реакции</t>
        </r>
      </text>
    </comment>
    <comment ref="X2" authorId="0" shapeId="0" xr:uid="{00000000-0006-0000-0200-000016000000}">
      <text>
        <r>
          <rPr>
            <sz val="11"/>
            <rFont val="Calibri"/>
            <family val="2"/>
            <charset val="204"/>
            <scheme val="minor"/>
          </rPr>
          <t>Классификатор реакций по типам</t>
        </r>
      </text>
    </comment>
    <comment ref="A3" authorId="0" shapeId="0" xr:uid="{00000000-0006-0000-0200-000017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1</t>
        </r>
      </text>
    </comment>
    <comment ref="X3" authorId="0" shapeId="0" xr:uid="{00000000-0006-0000-0200-000018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4" authorId="0" shapeId="0" xr:uid="{00000000-0006-0000-0200-000019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2</t>
        </r>
      </text>
    </comment>
    <comment ref="X4" authorId="0" shapeId="0" xr:uid="{00000000-0006-0000-0200-00001A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5" authorId="0" shapeId="0" xr:uid="{00000000-0006-0000-0200-00001B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3</t>
        </r>
      </text>
    </comment>
    <comment ref="X5" authorId="0" shapeId="0" xr:uid="{00000000-0006-0000-0200-00001C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6" authorId="0" shapeId="0" xr:uid="{00000000-0006-0000-0200-00001D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7" authorId="0" shapeId="0" xr:uid="{00000000-0006-0000-0200-00001E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8" authorId="0" shapeId="0" xr:uid="{00000000-0006-0000-0200-00001F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9" authorId="0" shapeId="0" xr:uid="{00000000-0006-0000-0200-000020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0" authorId="0" shapeId="0" xr:uid="{00000000-0006-0000-0200-000021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1" authorId="0" shapeId="0" xr:uid="{00000000-0006-0000-0200-000022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2" authorId="0" shapeId="0" xr:uid="{00000000-0006-0000-0200-000023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3" authorId="0" shapeId="0" xr:uid="{00000000-0006-0000-0200-000024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4" authorId="0" shapeId="0" xr:uid="{00000000-0006-0000-0200-000025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5" authorId="0" shapeId="0" xr:uid="{00000000-0006-0000-0200-000026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6" authorId="0" shapeId="0" xr:uid="{00000000-0006-0000-0200-000027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7" authorId="0" shapeId="0" xr:uid="{00000000-0006-0000-0200-000028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8" authorId="0" shapeId="0" xr:uid="{00000000-0006-0000-0200-000029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9" authorId="0" shapeId="0" xr:uid="{00000000-0006-0000-0200-00002A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0" authorId="0" shapeId="0" xr:uid="{00000000-0006-0000-0200-00002B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1" authorId="0" shapeId="0" xr:uid="{00000000-0006-0000-0200-00002C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2" authorId="0" shapeId="0" xr:uid="{00000000-0006-0000-0200-00002D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3" authorId="0" shapeId="0" xr:uid="{00000000-0006-0000-0200-00002E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4" authorId="0" shapeId="0" xr:uid="{00000000-0006-0000-0200-00002F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5" authorId="0" shapeId="0" xr:uid="{00000000-0006-0000-0200-000030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6" authorId="0" shapeId="0" xr:uid="{00000000-0006-0000-0200-000031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7" authorId="0" shapeId="0" xr:uid="{00000000-0006-0000-0200-000032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Орлов Пётр Андреевич</author>
  </authors>
  <commentList>
    <comment ref="B2" authorId="0" shapeId="0" xr:uid="{00000000-0006-0000-0300-000001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1</t>
        </r>
      </text>
    </comment>
    <comment ref="C2" authorId="0" shapeId="0" xr:uid="{00000000-0006-0000-0300-000002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2</t>
        </r>
      </text>
    </comment>
    <comment ref="D2" authorId="0" shapeId="0" xr:uid="{00000000-0006-0000-0300-000003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3</t>
        </r>
      </text>
    </comment>
    <comment ref="E2" authorId="0" shapeId="0" xr:uid="{00000000-0006-0000-0300-000004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4</t>
        </r>
      </text>
    </comment>
    <comment ref="F2" authorId="0" shapeId="0" xr:uid="{00000000-0006-0000-0300-000005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5</t>
        </r>
      </text>
    </comment>
    <comment ref="G2" authorId="0" shapeId="0" xr:uid="{00000000-0006-0000-0300-000006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6</t>
        </r>
      </text>
    </comment>
    <comment ref="H2" authorId="0" shapeId="0" xr:uid="{00000000-0006-0000-0300-000007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7</t>
        </r>
      </text>
    </comment>
    <comment ref="I2" authorId="0" shapeId="0" xr:uid="{00000000-0006-0000-0300-000008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8</t>
        </r>
      </text>
    </comment>
    <comment ref="J2" authorId="0" shapeId="0" xr:uid="{00000000-0006-0000-0300-000009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9</t>
        </r>
      </text>
    </comment>
    <comment ref="K2" authorId="0" shapeId="0" xr:uid="{00000000-0006-0000-0300-00000A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0</t>
        </r>
      </text>
    </comment>
    <comment ref="L2" authorId="0" shapeId="0" xr:uid="{00000000-0006-0000-0300-00000B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Точка (.)</t>
        </r>
      </text>
    </comment>
    <comment ref="M2" authorId="0" shapeId="0" xr:uid="{00000000-0006-0000-0300-00000C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Enter</t>
        </r>
      </text>
    </comment>
    <comment ref="N2" authorId="0" shapeId="0" xr:uid="{00000000-0006-0000-0300-00000D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Плюс (+)</t>
        </r>
      </text>
    </comment>
    <comment ref="O2" authorId="0" shapeId="0" xr:uid="{00000000-0006-0000-0300-00000E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Минус (-)</t>
        </r>
      </text>
    </comment>
    <comment ref="P2" authorId="0" shapeId="0" xr:uid="{00000000-0006-0000-0300-00000F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Звёздочка (*)</t>
        </r>
      </text>
    </comment>
    <comment ref="Q2" authorId="0" shapeId="0" xr:uid="{00000000-0006-0000-0300-000010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Косая черта (/)</t>
        </r>
      </text>
    </comment>
    <comment ref="R2" authorId="0" shapeId="0" xr:uid="{00000000-0006-0000-0300-000011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NumLock</t>
        </r>
      </text>
    </comment>
    <comment ref="T2" authorId="0" shapeId="0" xr:uid="{00000000-0006-0000-0300-000012000000}">
      <text>
        <r>
          <rPr>
            <sz val="11"/>
            <rFont val="Calibri"/>
            <family val="2"/>
            <charset val="204"/>
            <scheme val="minor"/>
          </rPr>
          <t>Номер опыта</t>
        </r>
      </text>
    </comment>
    <comment ref="U2" authorId="0" shapeId="0" xr:uid="{00000000-0006-0000-0300-000013000000}">
      <text>
        <r>
          <rPr>
            <sz val="11"/>
            <rFont val="Calibri"/>
            <family val="2"/>
            <charset val="204"/>
            <scheme val="minor"/>
          </rPr>
          <t>Код стимула</t>
        </r>
      </text>
    </comment>
    <comment ref="V2" authorId="0" shapeId="0" xr:uid="{00000000-0006-0000-0300-000014000000}">
      <text>
        <r>
          <rPr>
            <sz val="11"/>
            <rFont val="Calibri"/>
            <family val="2"/>
            <charset val="204"/>
            <scheme val="minor"/>
          </rPr>
          <t>Код реакции</t>
        </r>
      </text>
    </comment>
    <comment ref="W2" authorId="0" shapeId="0" xr:uid="{00000000-0006-0000-0300-000015000000}">
      <text>
        <r>
          <rPr>
            <sz val="11"/>
            <rFont val="Calibri"/>
            <family val="2"/>
            <charset val="204"/>
            <scheme val="minor"/>
          </rPr>
          <t>Время реакции</t>
        </r>
      </text>
    </comment>
    <comment ref="X2" authorId="0" shapeId="0" xr:uid="{00000000-0006-0000-0300-000016000000}">
      <text>
        <r>
          <rPr>
            <sz val="11"/>
            <rFont val="Calibri"/>
            <family val="2"/>
            <charset val="204"/>
            <scheme val="minor"/>
          </rPr>
          <t>Классификатор реакций по типам</t>
        </r>
      </text>
    </comment>
    <comment ref="A3" authorId="0" shapeId="0" xr:uid="{00000000-0006-0000-0300-000017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1</t>
        </r>
      </text>
    </comment>
    <comment ref="X3" authorId="0" shapeId="0" xr:uid="{00000000-0006-0000-0300-000018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4" authorId="0" shapeId="0" xr:uid="{00000000-0006-0000-0300-000019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2</t>
        </r>
      </text>
    </comment>
    <comment ref="X4" authorId="0" shapeId="0" xr:uid="{00000000-0006-0000-0300-00001A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5" authorId="0" shapeId="0" xr:uid="{00000000-0006-0000-0300-00001B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3</t>
        </r>
      </text>
    </comment>
    <comment ref="X5" authorId="0" shapeId="0" xr:uid="{00000000-0006-0000-0300-00001C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6" authorId="0" shapeId="0" xr:uid="{00000000-0006-0000-0300-00001D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4</t>
        </r>
      </text>
    </comment>
    <comment ref="X6" authorId="0" shapeId="0" xr:uid="{00000000-0006-0000-0300-00001E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7" authorId="0" shapeId="0" xr:uid="{00000000-0006-0000-0300-00001F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5</t>
        </r>
      </text>
    </comment>
    <comment ref="X7" authorId="0" shapeId="0" xr:uid="{00000000-0006-0000-0300-000020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8" authorId="0" shapeId="0" xr:uid="{00000000-0006-0000-0300-000021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6</t>
        </r>
      </text>
    </comment>
    <comment ref="X8" authorId="0" shapeId="0" xr:uid="{00000000-0006-0000-0300-000022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9" authorId="0" shapeId="0" xr:uid="{00000000-0006-0000-0300-000023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0" authorId="0" shapeId="0" xr:uid="{00000000-0006-0000-0300-000024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1" authorId="0" shapeId="0" xr:uid="{00000000-0006-0000-0300-000025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2" authorId="0" shapeId="0" xr:uid="{00000000-0006-0000-0300-000026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3" authorId="0" shapeId="0" xr:uid="{00000000-0006-0000-0300-000027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4" authorId="0" shapeId="0" xr:uid="{00000000-0006-0000-0300-000028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5" authorId="0" shapeId="0" xr:uid="{00000000-0006-0000-0300-000029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6" authorId="0" shapeId="0" xr:uid="{00000000-0006-0000-0300-00002A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7" authorId="0" shapeId="0" xr:uid="{00000000-0006-0000-0300-00002B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8" authorId="0" shapeId="0" xr:uid="{00000000-0006-0000-0300-00002C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9" authorId="0" shapeId="0" xr:uid="{00000000-0006-0000-0300-00002D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0" authorId="0" shapeId="0" xr:uid="{00000000-0006-0000-0300-00002E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1" authorId="0" shapeId="0" xr:uid="{00000000-0006-0000-0300-00002F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2" authorId="0" shapeId="0" xr:uid="{00000000-0006-0000-0300-000030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3" authorId="0" shapeId="0" xr:uid="{00000000-0006-0000-0300-000031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4" authorId="0" shapeId="0" xr:uid="{00000000-0006-0000-0300-000032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5" authorId="0" shapeId="0" xr:uid="{00000000-0006-0000-0300-000033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6" authorId="0" shapeId="0" xr:uid="{00000000-0006-0000-0300-000034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7" authorId="0" shapeId="0" xr:uid="{00000000-0006-0000-0300-000035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Орлов Пётр Андреевич</author>
  </authors>
  <commentList>
    <comment ref="B2" authorId="0" shapeId="0" xr:uid="{00000000-0006-0000-0400-000001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1</t>
        </r>
      </text>
    </comment>
    <comment ref="C2" authorId="0" shapeId="0" xr:uid="{00000000-0006-0000-0400-000002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2</t>
        </r>
      </text>
    </comment>
    <comment ref="D2" authorId="0" shapeId="0" xr:uid="{00000000-0006-0000-0400-000003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3</t>
        </r>
      </text>
    </comment>
    <comment ref="E2" authorId="0" shapeId="0" xr:uid="{00000000-0006-0000-0400-000004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4</t>
        </r>
      </text>
    </comment>
    <comment ref="F2" authorId="0" shapeId="0" xr:uid="{00000000-0006-0000-0400-000005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5</t>
        </r>
      </text>
    </comment>
    <comment ref="G2" authorId="0" shapeId="0" xr:uid="{00000000-0006-0000-0400-000006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6</t>
        </r>
      </text>
    </comment>
    <comment ref="H2" authorId="0" shapeId="0" xr:uid="{00000000-0006-0000-0400-000007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7</t>
        </r>
      </text>
    </comment>
    <comment ref="I2" authorId="0" shapeId="0" xr:uid="{00000000-0006-0000-0400-000008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8</t>
        </r>
      </text>
    </comment>
    <comment ref="J2" authorId="0" shapeId="0" xr:uid="{00000000-0006-0000-0400-000009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9</t>
        </r>
      </text>
    </comment>
    <comment ref="K2" authorId="0" shapeId="0" xr:uid="{00000000-0006-0000-0400-00000A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0</t>
        </r>
      </text>
    </comment>
    <comment ref="L2" authorId="0" shapeId="0" xr:uid="{00000000-0006-0000-0400-00000B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Точка (.)</t>
        </r>
      </text>
    </comment>
    <comment ref="M2" authorId="0" shapeId="0" xr:uid="{00000000-0006-0000-0400-00000C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Enter</t>
        </r>
      </text>
    </comment>
    <comment ref="N2" authorId="0" shapeId="0" xr:uid="{00000000-0006-0000-0400-00000D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Плюс (+)</t>
        </r>
      </text>
    </comment>
    <comment ref="O2" authorId="0" shapeId="0" xr:uid="{00000000-0006-0000-0400-00000E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Минус (-)</t>
        </r>
      </text>
    </comment>
    <comment ref="P2" authorId="0" shapeId="0" xr:uid="{00000000-0006-0000-0400-00000F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Звёздочка (*)</t>
        </r>
      </text>
    </comment>
    <comment ref="Q2" authorId="0" shapeId="0" xr:uid="{00000000-0006-0000-0400-000010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Косая черта (/)</t>
        </r>
      </text>
    </comment>
    <comment ref="R2" authorId="0" shapeId="0" xr:uid="{00000000-0006-0000-0400-000011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NumLock</t>
        </r>
      </text>
    </comment>
    <comment ref="T2" authorId="0" shapeId="0" xr:uid="{00000000-0006-0000-0400-000012000000}">
      <text>
        <r>
          <rPr>
            <sz val="11"/>
            <rFont val="Calibri"/>
            <family val="2"/>
            <charset val="204"/>
            <scheme val="minor"/>
          </rPr>
          <t>Номер опыта</t>
        </r>
      </text>
    </comment>
    <comment ref="U2" authorId="0" shapeId="0" xr:uid="{00000000-0006-0000-0400-000013000000}">
      <text>
        <r>
          <rPr>
            <sz val="11"/>
            <rFont val="Calibri"/>
            <family val="2"/>
            <charset val="204"/>
            <scheme val="minor"/>
          </rPr>
          <t>Код стимула</t>
        </r>
      </text>
    </comment>
    <comment ref="V2" authorId="0" shapeId="0" xr:uid="{00000000-0006-0000-0400-000014000000}">
      <text>
        <r>
          <rPr>
            <sz val="11"/>
            <rFont val="Calibri"/>
            <family val="2"/>
            <charset val="204"/>
            <scheme val="minor"/>
          </rPr>
          <t>Код реакции</t>
        </r>
      </text>
    </comment>
    <comment ref="W2" authorId="0" shapeId="0" xr:uid="{00000000-0006-0000-0400-000015000000}">
      <text>
        <r>
          <rPr>
            <sz val="11"/>
            <rFont val="Calibri"/>
            <family val="2"/>
            <charset val="204"/>
            <scheme val="minor"/>
          </rPr>
          <t>Время реакции</t>
        </r>
      </text>
    </comment>
    <comment ref="X2" authorId="0" shapeId="0" xr:uid="{00000000-0006-0000-0400-000016000000}">
      <text>
        <r>
          <rPr>
            <sz val="11"/>
            <rFont val="Calibri"/>
            <family val="2"/>
            <charset val="204"/>
            <scheme val="minor"/>
          </rPr>
          <t>Классификатор реакций по типам</t>
        </r>
      </text>
    </comment>
    <comment ref="A3" authorId="0" shapeId="0" xr:uid="{00000000-0006-0000-0400-000017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1</t>
        </r>
      </text>
    </comment>
    <comment ref="X3" authorId="0" shapeId="0" xr:uid="{00000000-0006-0000-0400-000018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4" authorId="0" shapeId="0" xr:uid="{00000000-0006-0000-0400-000019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2</t>
        </r>
      </text>
    </comment>
    <comment ref="X4" authorId="0" shapeId="0" xr:uid="{00000000-0006-0000-0400-00001A000000}">
      <text>
        <r>
          <rPr>
            <sz val="11"/>
            <rFont val="Calibri"/>
            <family val="2"/>
            <charset val="204"/>
            <scheme val="minor"/>
          </rPr>
          <t>Выброс</t>
        </r>
      </text>
    </comment>
    <comment ref="A5" authorId="0" shapeId="0" xr:uid="{00000000-0006-0000-0400-00001B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3</t>
        </r>
      </text>
    </comment>
    <comment ref="X5" authorId="0" shapeId="0" xr:uid="{00000000-0006-0000-0400-00001C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6" authorId="0" shapeId="0" xr:uid="{00000000-0006-0000-0400-00001D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4</t>
        </r>
      </text>
    </comment>
    <comment ref="X6" authorId="0" shapeId="0" xr:uid="{00000000-0006-0000-0400-00001E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7" authorId="0" shapeId="0" xr:uid="{00000000-0006-0000-0400-00001F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5</t>
        </r>
      </text>
    </comment>
    <comment ref="X7" authorId="0" shapeId="0" xr:uid="{00000000-0006-0000-0400-000020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8" authorId="0" shapeId="0" xr:uid="{00000000-0006-0000-0400-000021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6</t>
        </r>
      </text>
    </comment>
    <comment ref="X8" authorId="0" shapeId="0" xr:uid="{00000000-0006-0000-0400-000022000000}">
      <text>
        <r>
          <rPr>
            <sz val="11"/>
            <rFont val="Calibri"/>
            <family val="2"/>
            <charset val="204"/>
            <scheme val="minor"/>
          </rPr>
          <t>Выброс</t>
        </r>
      </text>
    </comment>
    <comment ref="A9" authorId="0" shapeId="0" xr:uid="{00000000-0006-0000-0400-000023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7</t>
        </r>
      </text>
    </comment>
    <comment ref="X9" authorId="0" shapeId="0" xr:uid="{00000000-0006-0000-0400-000024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10" authorId="0" shapeId="0" xr:uid="{00000000-0006-0000-0400-000025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8</t>
        </r>
      </text>
    </comment>
    <comment ref="X10" authorId="0" shapeId="0" xr:uid="{00000000-0006-0000-0400-000026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11" authorId="0" shapeId="0" xr:uid="{00000000-0006-0000-0400-000027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9</t>
        </r>
      </text>
    </comment>
    <comment ref="X11" authorId="0" shapeId="0" xr:uid="{00000000-0006-0000-0400-000028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2" authorId="0" shapeId="0" xr:uid="{00000000-0006-0000-0400-000029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3" authorId="0" shapeId="0" xr:uid="{00000000-0006-0000-0400-00002A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4" authorId="0" shapeId="0" xr:uid="{00000000-0006-0000-0400-00002B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5" authorId="0" shapeId="0" xr:uid="{00000000-0006-0000-0400-00002C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6" authorId="0" shapeId="0" xr:uid="{00000000-0006-0000-0400-00002D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7" authorId="0" shapeId="0" xr:uid="{00000000-0006-0000-0400-00002E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8" authorId="0" shapeId="0" xr:uid="{00000000-0006-0000-0400-00002F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9" authorId="0" shapeId="0" xr:uid="{00000000-0006-0000-0400-000030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0" authorId="0" shapeId="0" xr:uid="{00000000-0006-0000-0400-000031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1" authorId="0" shapeId="0" xr:uid="{00000000-0006-0000-0400-000032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2" authorId="0" shapeId="0" xr:uid="{00000000-0006-0000-0400-000033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3" authorId="0" shapeId="0" xr:uid="{00000000-0006-0000-0400-000034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4" authorId="0" shapeId="0" xr:uid="{00000000-0006-0000-0400-000035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5" authorId="0" shapeId="0" xr:uid="{00000000-0006-0000-0400-000036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6" authorId="0" shapeId="0" xr:uid="{00000000-0006-0000-0400-000037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7" authorId="0" shapeId="0" xr:uid="{00000000-0006-0000-0400-000038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Орлов Пётр Андреевич</author>
  </authors>
  <commentList>
    <comment ref="B2" authorId="0" shapeId="0" xr:uid="{00000000-0006-0000-0500-000001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1</t>
        </r>
      </text>
    </comment>
    <comment ref="C2" authorId="0" shapeId="0" xr:uid="{00000000-0006-0000-0500-000002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2</t>
        </r>
      </text>
    </comment>
    <comment ref="D2" authorId="0" shapeId="0" xr:uid="{00000000-0006-0000-0500-000003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3</t>
        </r>
      </text>
    </comment>
    <comment ref="E2" authorId="0" shapeId="0" xr:uid="{00000000-0006-0000-0500-000004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4</t>
        </r>
      </text>
    </comment>
    <comment ref="F2" authorId="0" shapeId="0" xr:uid="{00000000-0006-0000-0500-000005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5</t>
        </r>
      </text>
    </comment>
    <comment ref="G2" authorId="0" shapeId="0" xr:uid="{00000000-0006-0000-0500-000006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6</t>
        </r>
      </text>
    </comment>
    <comment ref="H2" authorId="0" shapeId="0" xr:uid="{00000000-0006-0000-0500-000007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7</t>
        </r>
      </text>
    </comment>
    <comment ref="I2" authorId="0" shapeId="0" xr:uid="{00000000-0006-0000-0500-000008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8</t>
        </r>
      </text>
    </comment>
    <comment ref="J2" authorId="0" shapeId="0" xr:uid="{00000000-0006-0000-0500-000009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9</t>
        </r>
      </text>
    </comment>
    <comment ref="K2" authorId="0" shapeId="0" xr:uid="{00000000-0006-0000-0500-00000A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0</t>
        </r>
      </text>
    </comment>
    <comment ref="L2" authorId="0" shapeId="0" xr:uid="{00000000-0006-0000-0500-00000B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Точка (.)</t>
        </r>
      </text>
    </comment>
    <comment ref="M2" authorId="0" shapeId="0" xr:uid="{00000000-0006-0000-0500-00000C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Enter</t>
        </r>
      </text>
    </comment>
    <comment ref="N2" authorId="0" shapeId="0" xr:uid="{00000000-0006-0000-0500-00000D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Плюс (+)</t>
        </r>
      </text>
    </comment>
    <comment ref="O2" authorId="0" shapeId="0" xr:uid="{00000000-0006-0000-0500-00000E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Минус (-)</t>
        </r>
      </text>
    </comment>
    <comment ref="P2" authorId="0" shapeId="0" xr:uid="{00000000-0006-0000-0500-00000F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Звёздочка (*)</t>
        </r>
      </text>
    </comment>
    <comment ref="Q2" authorId="0" shapeId="0" xr:uid="{00000000-0006-0000-0500-000010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Косая черта (/)</t>
        </r>
      </text>
    </comment>
    <comment ref="R2" authorId="0" shapeId="0" xr:uid="{00000000-0006-0000-0500-000011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NumLock</t>
        </r>
      </text>
    </comment>
    <comment ref="T2" authorId="0" shapeId="0" xr:uid="{00000000-0006-0000-0500-000012000000}">
      <text>
        <r>
          <rPr>
            <sz val="11"/>
            <rFont val="Calibri"/>
            <family val="2"/>
            <charset val="204"/>
            <scheme val="minor"/>
          </rPr>
          <t>Номер опыта</t>
        </r>
      </text>
    </comment>
    <comment ref="U2" authorId="0" shapeId="0" xr:uid="{00000000-0006-0000-0500-000013000000}">
      <text>
        <r>
          <rPr>
            <sz val="11"/>
            <rFont val="Calibri"/>
            <family val="2"/>
            <charset val="204"/>
            <scheme val="minor"/>
          </rPr>
          <t>Код стимула</t>
        </r>
      </text>
    </comment>
    <comment ref="V2" authorId="0" shapeId="0" xr:uid="{00000000-0006-0000-0500-000014000000}">
      <text>
        <r>
          <rPr>
            <sz val="11"/>
            <rFont val="Calibri"/>
            <family val="2"/>
            <charset val="204"/>
            <scheme val="minor"/>
          </rPr>
          <t>Код реакции</t>
        </r>
      </text>
    </comment>
    <comment ref="W2" authorId="0" shapeId="0" xr:uid="{00000000-0006-0000-0500-000015000000}">
      <text>
        <r>
          <rPr>
            <sz val="11"/>
            <rFont val="Calibri"/>
            <family val="2"/>
            <charset val="204"/>
            <scheme val="minor"/>
          </rPr>
          <t>Время реакции</t>
        </r>
      </text>
    </comment>
    <comment ref="X2" authorId="0" shapeId="0" xr:uid="{00000000-0006-0000-0500-000016000000}">
      <text>
        <r>
          <rPr>
            <sz val="11"/>
            <rFont val="Calibri"/>
            <family val="2"/>
            <charset val="204"/>
            <scheme val="minor"/>
          </rPr>
          <t>Классификатор реакций по типам</t>
        </r>
      </text>
    </comment>
    <comment ref="A3" authorId="0" shapeId="0" xr:uid="{00000000-0006-0000-0500-000017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1</t>
        </r>
      </text>
    </comment>
    <comment ref="X3" authorId="0" shapeId="0" xr:uid="{00000000-0006-0000-0500-000018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4" authorId="0" shapeId="0" xr:uid="{00000000-0006-0000-0500-000019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2</t>
        </r>
      </text>
    </comment>
    <comment ref="X4" authorId="0" shapeId="0" xr:uid="{00000000-0006-0000-0500-00001A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5" authorId="0" shapeId="0" xr:uid="{00000000-0006-0000-0500-00001B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3</t>
        </r>
      </text>
    </comment>
    <comment ref="X5" authorId="0" shapeId="0" xr:uid="{00000000-0006-0000-0500-00001C000000}">
      <text>
        <r>
          <rPr>
            <sz val="11"/>
            <rFont val="Calibri"/>
            <family val="2"/>
            <charset val="204"/>
            <scheme val="minor"/>
          </rPr>
          <t>Выброс</t>
        </r>
      </text>
    </comment>
    <comment ref="A6" authorId="0" shapeId="0" xr:uid="{00000000-0006-0000-0500-00001D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4</t>
        </r>
      </text>
    </comment>
    <comment ref="X6" authorId="0" shapeId="0" xr:uid="{00000000-0006-0000-0500-00001E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7" authorId="0" shapeId="0" xr:uid="{00000000-0006-0000-0500-00001F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5</t>
        </r>
      </text>
    </comment>
    <comment ref="X7" authorId="0" shapeId="0" xr:uid="{00000000-0006-0000-0500-000020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8" authorId="0" shapeId="0" xr:uid="{00000000-0006-0000-0500-000021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6</t>
        </r>
      </text>
    </comment>
    <comment ref="X8" authorId="0" shapeId="0" xr:uid="{00000000-0006-0000-0500-000022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9" authorId="0" shapeId="0" xr:uid="{00000000-0006-0000-0500-000023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7</t>
        </r>
      </text>
    </comment>
    <comment ref="X9" authorId="0" shapeId="0" xr:uid="{00000000-0006-0000-0500-000024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10" authorId="0" shapeId="0" xr:uid="{00000000-0006-0000-0500-000025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8</t>
        </r>
      </text>
    </comment>
    <comment ref="X10" authorId="0" shapeId="0" xr:uid="{00000000-0006-0000-0500-000026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11" authorId="0" shapeId="0" xr:uid="{00000000-0006-0000-0500-000027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9</t>
        </r>
      </text>
    </comment>
    <comment ref="X11" authorId="0" shapeId="0" xr:uid="{00000000-0006-0000-0500-000028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12" authorId="0" shapeId="0" xr:uid="{00000000-0006-0000-0500-000029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Клавиша 0</t>
        </r>
      </text>
    </comment>
    <comment ref="X12" authorId="0" shapeId="0" xr:uid="{00000000-0006-0000-0500-00002A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13" authorId="0" shapeId="0" xr:uid="{00000000-0006-0000-0500-00002B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Точка (.)</t>
        </r>
      </text>
    </comment>
    <comment ref="X13" authorId="0" shapeId="0" xr:uid="{00000000-0006-0000-0500-00002C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14" authorId="0" shapeId="0" xr:uid="{00000000-0006-0000-0500-00002D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Enter</t>
        </r>
      </text>
    </comment>
    <comment ref="X14" authorId="0" shapeId="0" xr:uid="{00000000-0006-0000-0500-00002E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A15" authorId="0" shapeId="0" xr:uid="{00000000-0006-0000-0500-00002F000000}">
      <text>
        <r>
          <rPr>
            <b/>
            <sz val="8"/>
            <color indexed="8"/>
            <rFont val="Calibri"/>
            <family val="2"/>
            <charset val="204"/>
            <scheme val="minor"/>
          </rPr>
          <t>Плюс (+)</t>
        </r>
      </text>
    </comment>
    <comment ref="X15" authorId="0" shapeId="0" xr:uid="{00000000-0006-0000-0500-000030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6" authorId="0" shapeId="0" xr:uid="{00000000-0006-0000-0500-000031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7" authorId="0" shapeId="0" xr:uid="{00000000-0006-0000-0500-000032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8" authorId="0" shapeId="0" xr:uid="{00000000-0006-0000-0500-000033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19" authorId="0" shapeId="0" xr:uid="{00000000-0006-0000-0500-000034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0" authorId="0" shapeId="0" xr:uid="{00000000-0006-0000-0500-000035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1" authorId="0" shapeId="0" xr:uid="{00000000-0006-0000-0500-000036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2" authorId="0" shapeId="0" xr:uid="{00000000-0006-0000-0500-000037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3" authorId="0" shapeId="0" xr:uid="{00000000-0006-0000-0500-000038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4" authorId="0" shapeId="0" xr:uid="{00000000-0006-0000-0500-000039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5" authorId="0" shapeId="0" xr:uid="{00000000-0006-0000-0500-00003A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6" authorId="0" shapeId="0" xr:uid="{00000000-0006-0000-0500-00003B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  <comment ref="X27" authorId="0" shapeId="0" xr:uid="{00000000-0006-0000-0500-00003C000000}">
      <text>
        <r>
          <rPr>
            <sz val="11"/>
            <rFont val="Calibri"/>
            <family val="2"/>
            <charset val="204"/>
            <scheme val="minor"/>
          </rPr>
          <t>Верная реакция</t>
        </r>
      </text>
    </comment>
  </commentList>
</comments>
</file>

<file path=xl/sharedStrings.xml><?xml version="1.0" encoding="utf-8"?>
<sst xmlns="http://schemas.openxmlformats.org/spreadsheetml/2006/main" count="176" uniqueCount="29">
  <si>
    <t>Результаты проведения эксперимента</t>
  </si>
  <si>
    <t>без ограничения времени предъявления стимула</t>
  </si>
  <si>
    <t>Дата:</t>
  </si>
  <si>
    <t>26 февраля 2024 г. 16:45</t>
  </si>
  <si>
    <t>Оператор:</t>
  </si>
  <si>
    <t>Орлов Пётр Андреевич</t>
  </si>
  <si>
    <t>Группа:</t>
  </si>
  <si>
    <t>30-406</t>
  </si>
  <si>
    <t>Номер клавиатуры:</t>
  </si>
  <si>
    <t>1</t>
  </si>
  <si>
    <t>Матрица замеров (число стимулов: 1)</t>
  </si>
  <si>
    <t>Журнал замеров</t>
  </si>
  <si>
    <t>№</t>
  </si>
  <si>
    <t>Стимул</t>
  </si>
  <si>
    <t>Реакция</t>
  </si>
  <si>
    <t>ВР, мс</t>
  </si>
  <si>
    <t>Метка</t>
  </si>
  <si>
    <t>#0</t>
  </si>
  <si>
    <t>Матрица замеров (число стимулов: 3)</t>
  </si>
  <si>
    <t>Матрица замеров (число стимулов: 6)</t>
  </si>
  <si>
    <t>Матрица замеров (число стимулов: 9)</t>
  </si>
  <si>
    <t>#3</t>
  </si>
  <si>
    <t>Матрица замеров (число стимулов: 13)</t>
  </si>
  <si>
    <t>M_x</t>
  </si>
  <si>
    <t>n</t>
  </si>
  <si>
    <t>СКО</t>
  </si>
  <si>
    <t>СКО_x</t>
  </si>
  <si>
    <t>eps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</si>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</sst>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dd\ mmmm\ yyyy\ \г/;@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indexed="8"/>
      <name val="Tahoma"/>
    </font>
    <font>
      <b/>
      <sz val="12"/>
      <color indexed="8"/>
      <name val="Tahoma"/>
    </font>
    <font>
      <i/>
      <sz val="12"/>
      <color indexed="8"/>
      <name val="Tahoma"/>
    </font>
    <font>
      <b/>
      <sz val="8"/>
      <color indexed="8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2CD32"/>
        <bgColor indexed="64"/>
      </patternFill>
    </fill>
    <fill>
      <patternFill patternType="solid">
        <fgColor rgb="FF00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10" xfId="0" applyFont="1" applyBorder="1"/>
    <xf numFmtId="0" fontId="19" fillId="0" borderId="10" xfId="0" applyFont="1" applyBorder="1"/>
    <xf numFmtId="0" fontId="18" fillId="0" borderId="10" xfId="0" applyFont="1" applyBorder="1" applyAlignment="1">
      <alignment horizontal="right"/>
    </xf>
    <xf numFmtId="0" fontId="18" fillId="33" borderId="10" xfId="0" applyFont="1" applyFill="1" applyBorder="1"/>
    <xf numFmtId="0" fontId="18" fillId="33" borderId="10" xfId="0" applyFont="1" applyFill="1" applyBorder="1" applyAlignment="1">
      <alignment horizontal="right"/>
    </xf>
    <xf numFmtId="0" fontId="18" fillId="34" borderId="10" xfId="0" applyFont="1" applyFill="1" applyBorder="1" applyAlignment="1">
      <alignment horizontal="right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18" fillId="0" borderId="11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2" xfId="0" applyFont="1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T18"/>
  <sheetViews>
    <sheetView topLeftCell="A22" workbookViewId="0"/>
  </sheetViews>
  <sheetFormatPr defaultRowHeight="15" x14ac:dyDescent="0.3"/>
  <cols>
    <col min="1" max="18" width="4.6328125" style="1" bestFit="1" customWidth="1"/>
    <col min="19" max="16384" width="8.7265625" style="1"/>
  </cols>
  <sheetData>
    <row r="5" spans="1:20" x14ac:dyDescent="0.3">
      <c r="D5" s="2"/>
      <c r="E5" s="2"/>
      <c r="F5" s="2"/>
    </row>
    <row r="6" spans="1:20" x14ac:dyDescent="0.3">
      <c r="A6" s="14" t="s">
        <v>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20" x14ac:dyDescent="0.3">
      <c r="A7" s="15" t="s">
        <v>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10" spans="1:20" x14ac:dyDescent="0.3">
      <c r="C10" s="16" t="s">
        <v>2</v>
      </c>
      <c r="D10" s="16"/>
      <c r="E10" s="4"/>
      <c r="F10" s="17" t="s">
        <v>3</v>
      </c>
      <c r="G10" s="17"/>
      <c r="H10" s="17"/>
      <c r="I10" s="17"/>
      <c r="J10" s="17"/>
      <c r="K10" s="17"/>
      <c r="L10" s="17"/>
    </row>
    <row r="13" spans="1:20" x14ac:dyDescent="0.3">
      <c r="C13" s="13" t="s">
        <v>4</v>
      </c>
      <c r="D13" s="13"/>
      <c r="E13" s="13"/>
      <c r="F13" s="2" t="s">
        <v>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3">
      <c r="C15" s="13" t="s">
        <v>6</v>
      </c>
      <c r="D15" s="13"/>
      <c r="E15" s="13"/>
      <c r="F15" s="2" t="s">
        <v>7</v>
      </c>
      <c r="G15" s="2"/>
      <c r="H15" s="2"/>
      <c r="I15" s="2"/>
      <c r="J15" s="2"/>
    </row>
    <row r="16" spans="1:20" x14ac:dyDescent="0.3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3:10" x14ac:dyDescent="0.3">
      <c r="C17" s="13" t="s">
        <v>8</v>
      </c>
      <c r="D17" s="13"/>
      <c r="E17" s="13"/>
      <c r="F17" s="13"/>
      <c r="G17" s="13"/>
      <c r="H17" s="2" t="s">
        <v>9</v>
      </c>
      <c r="I17" s="2"/>
      <c r="J17" s="2"/>
    </row>
    <row r="18" spans="3:10" x14ac:dyDescent="0.3">
      <c r="D18" s="2"/>
      <c r="E18" s="2"/>
      <c r="F18" s="2"/>
    </row>
  </sheetData>
  <mergeCells count="7">
    <mergeCell ref="C17:G17"/>
    <mergeCell ref="A6:S6"/>
    <mergeCell ref="A7:S7"/>
    <mergeCell ref="C10:D10"/>
    <mergeCell ref="F10:L10"/>
    <mergeCell ref="C13:E13"/>
    <mergeCell ref="C15:E15"/>
  </mergeCells>
  <pageMargins left="0.78740157480314998" right="0.59055118110236204" top="0.74803149606299202" bottom="0.74803149606299202" header="0.31496062992126" footer="0.31496062992126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7"/>
  <sheetViews>
    <sheetView workbookViewId="0">
      <selection activeCell="R3" sqref="B3:R3"/>
    </sheetView>
  </sheetViews>
  <sheetFormatPr defaultRowHeight="15" x14ac:dyDescent="0.3"/>
  <cols>
    <col min="1" max="20" width="4.6328125" style="1" bestFit="1" customWidth="1"/>
    <col min="21" max="22" width="9.26953125" style="1" bestFit="1" customWidth="1"/>
    <col min="23" max="24" width="7.36328125" style="1" bestFit="1" customWidth="1"/>
    <col min="25" max="16384" width="8.7265625" style="1"/>
  </cols>
  <sheetData>
    <row r="1" spans="1:24" x14ac:dyDescent="0.3">
      <c r="A1" s="18" t="s">
        <v>10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  <c r="T1" s="18" t="s">
        <v>11</v>
      </c>
      <c r="U1" s="19"/>
      <c r="V1" s="19"/>
      <c r="W1" s="19"/>
      <c r="X1" s="20"/>
    </row>
    <row r="2" spans="1:24" x14ac:dyDescent="0.3">
      <c r="A2" s="7"/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T2" s="6" t="s">
        <v>12</v>
      </c>
      <c r="U2" s="6" t="s">
        <v>13</v>
      </c>
      <c r="V2" s="6" t="s">
        <v>14</v>
      </c>
      <c r="W2" s="6" t="s">
        <v>15</v>
      </c>
      <c r="X2" s="9" t="s">
        <v>16</v>
      </c>
    </row>
    <row r="3" spans="1:24" x14ac:dyDescent="0.3">
      <c r="A3" s="8">
        <v>1</v>
      </c>
      <c r="B3" s="10">
        <v>25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T3" s="7">
        <v>1</v>
      </c>
      <c r="U3" s="7">
        <v>1</v>
      </c>
      <c r="V3" s="7">
        <v>1</v>
      </c>
      <c r="W3" s="7">
        <v>263</v>
      </c>
      <c r="X3" s="11" t="s">
        <v>17</v>
      </c>
    </row>
    <row r="4" spans="1:24" x14ac:dyDescent="0.3">
      <c r="T4" s="7">
        <v>2</v>
      </c>
      <c r="U4" s="7">
        <v>1</v>
      </c>
      <c r="V4" s="7">
        <v>1</v>
      </c>
      <c r="W4" s="7">
        <v>278</v>
      </c>
      <c r="X4" s="11" t="s">
        <v>17</v>
      </c>
    </row>
    <row r="5" spans="1:24" x14ac:dyDescent="0.3">
      <c r="T5" s="7">
        <v>3</v>
      </c>
      <c r="U5" s="7">
        <v>1</v>
      </c>
      <c r="V5" s="7">
        <v>1</v>
      </c>
      <c r="W5" s="7">
        <v>293</v>
      </c>
      <c r="X5" s="11" t="s">
        <v>17</v>
      </c>
    </row>
    <row r="6" spans="1:24" x14ac:dyDescent="0.3">
      <c r="T6" s="7">
        <v>4</v>
      </c>
      <c r="U6" s="7">
        <v>1</v>
      </c>
      <c r="V6" s="7">
        <v>1</v>
      </c>
      <c r="W6" s="7">
        <v>346</v>
      </c>
      <c r="X6" s="11" t="s">
        <v>17</v>
      </c>
    </row>
    <row r="7" spans="1:24" x14ac:dyDescent="0.3">
      <c r="T7" s="7">
        <v>5</v>
      </c>
      <c r="U7" s="7">
        <v>1</v>
      </c>
      <c r="V7" s="7">
        <v>1</v>
      </c>
      <c r="W7" s="7">
        <v>304</v>
      </c>
      <c r="X7" s="11" t="s">
        <v>17</v>
      </c>
    </row>
    <row r="8" spans="1:24" x14ac:dyDescent="0.3">
      <c r="T8" s="7">
        <v>6</v>
      </c>
      <c r="U8" s="7">
        <v>1</v>
      </c>
      <c r="V8" s="7">
        <v>1</v>
      </c>
      <c r="W8" s="7">
        <v>309</v>
      </c>
      <c r="X8" s="11" t="s">
        <v>17</v>
      </c>
    </row>
    <row r="9" spans="1:24" x14ac:dyDescent="0.3">
      <c r="T9" s="7">
        <v>7</v>
      </c>
      <c r="U9" s="7">
        <v>1</v>
      </c>
      <c r="V9" s="7">
        <v>1</v>
      </c>
      <c r="W9" s="7">
        <v>290</v>
      </c>
      <c r="X9" s="11" t="s">
        <v>17</v>
      </c>
    </row>
    <row r="10" spans="1:24" x14ac:dyDescent="0.3">
      <c r="T10" s="7">
        <v>8</v>
      </c>
      <c r="U10" s="7">
        <v>1</v>
      </c>
      <c r="V10" s="7">
        <v>1</v>
      </c>
      <c r="W10" s="7">
        <v>355</v>
      </c>
      <c r="X10" s="11" t="s">
        <v>17</v>
      </c>
    </row>
    <row r="11" spans="1:24" x14ac:dyDescent="0.3">
      <c r="T11" s="7">
        <v>9</v>
      </c>
      <c r="U11" s="7">
        <v>1</v>
      </c>
      <c r="V11" s="7">
        <v>1</v>
      </c>
      <c r="W11" s="7">
        <v>338</v>
      </c>
      <c r="X11" s="11" t="s">
        <v>17</v>
      </c>
    </row>
    <row r="12" spans="1:24" x14ac:dyDescent="0.3">
      <c r="T12" s="7">
        <v>10</v>
      </c>
      <c r="U12" s="7">
        <v>1</v>
      </c>
      <c r="V12" s="7">
        <v>1</v>
      </c>
      <c r="W12" s="7">
        <v>307</v>
      </c>
      <c r="X12" s="11" t="s">
        <v>17</v>
      </c>
    </row>
    <row r="13" spans="1:24" x14ac:dyDescent="0.3">
      <c r="T13" s="7">
        <v>11</v>
      </c>
      <c r="U13" s="7">
        <v>1</v>
      </c>
      <c r="V13" s="7">
        <v>1</v>
      </c>
      <c r="W13" s="7">
        <v>353</v>
      </c>
      <c r="X13" s="11" t="s">
        <v>17</v>
      </c>
    </row>
    <row r="14" spans="1:24" x14ac:dyDescent="0.3">
      <c r="T14" s="7">
        <v>12</v>
      </c>
      <c r="U14" s="7">
        <v>1</v>
      </c>
      <c r="V14" s="7">
        <v>1</v>
      </c>
      <c r="W14" s="7">
        <v>283</v>
      </c>
      <c r="X14" s="11" t="s">
        <v>17</v>
      </c>
    </row>
    <row r="15" spans="1:24" x14ac:dyDescent="0.3">
      <c r="T15" s="7">
        <v>13</v>
      </c>
      <c r="U15" s="7">
        <v>1</v>
      </c>
      <c r="V15" s="7">
        <v>1</v>
      </c>
      <c r="W15" s="7">
        <v>267</v>
      </c>
      <c r="X15" s="11" t="s">
        <v>17</v>
      </c>
    </row>
    <row r="16" spans="1:24" x14ac:dyDescent="0.3">
      <c r="T16" s="7">
        <v>14</v>
      </c>
      <c r="U16" s="7">
        <v>1</v>
      </c>
      <c r="V16" s="7">
        <v>1</v>
      </c>
      <c r="W16" s="7">
        <v>326</v>
      </c>
      <c r="X16" s="11" t="s">
        <v>17</v>
      </c>
    </row>
    <row r="17" spans="20:24" x14ac:dyDescent="0.3">
      <c r="T17" s="7">
        <v>15</v>
      </c>
      <c r="U17" s="7">
        <v>1</v>
      </c>
      <c r="V17" s="7">
        <v>1</v>
      </c>
      <c r="W17" s="7">
        <v>331</v>
      </c>
      <c r="X17" s="11" t="s">
        <v>17</v>
      </c>
    </row>
    <row r="18" spans="20:24" x14ac:dyDescent="0.3">
      <c r="T18" s="7">
        <v>16</v>
      </c>
      <c r="U18" s="7">
        <v>1</v>
      </c>
      <c r="V18" s="7">
        <v>1</v>
      </c>
      <c r="W18" s="7">
        <v>301</v>
      </c>
      <c r="X18" s="11" t="s">
        <v>17</v>
      </c>
    </row>
    <row r="19" spans="20:24" x14ac:dyDescent="0.3">
      <c r="T19" s="7">
        <v>17</v>
      </c>
      <c r="U19" s="7">
        <v>1</v>
      </c>
      <c r="V19" s="7">
        <v>1</v>
      </c>
      <c r="W19" s="7">
        <v>322</v>
      </c>
      <c r="X19" s="11" t="s">
        <v>17</v>
      </c>
    </row>
    <row r="20" spans="20:24" x14ac:dyDescent="0.3">
      <c r="T20" s="7">
        <v>18</v>
      </c>
      <c r="U20" s="7">
        <v>1</v>
      </c>
      <c r="V20" s="7">
        <v>1</v>
      </c>
      <c r="W20" s="7">
        <v>310</v>
      </c>
      <c r="X20" s="11" t="s">
        <v>17</v>
      </c>
    </row>
    <row r="21" spans="20:24" x14ac:dyDescent="0.3">
      <c r="T21" s="7">
        <v>19</v>
      </c>
      <c r="U21" s="7">
        <v>1</v>
      </c>
      <c r="V21" s="7">
        <v>1</v>
      </c>
      <c r="W21" s="7">
        <v>281</v>
      </c>
      <c r="X21" s="11" t="s">
        <v>17</v>
      </c>
    </row>
    <row r="22" spans="20:24" x14ac:dyDescent="0.3">
      <c r="T22" s="7">
        <v>20</v>
      </c>
      <c r="U22" s="7">
        <v>1</v>
      </c>
      <c r="V22" s="7">
        <v>1</v>
      </c>
      <c r="W22" s="7">
        <v>299</v>
      </c>
      <c r="X22" s="11" t="s">
        <v>17</v>
      </c>
    </row>
    <row r="23" spans="20:24" x14ac:dyDescent="0.3">
      <c r="T23" s="7">
        <v>21</v>
      </c>
      <c r="U23" s="7">
        <v>1</v>
      </c>
      <c r="V23" s="7">
        <v>1</v>
      </c>
      <c r="W23" s="7">
        <v>280</v>
      </c>
      <c r="X23" s="11" t="s">
        <v>17</v>
      </c>
    </row>
    <row r="24" spans="20:24" x14ac:dyDescent="0.3">
      <c r="T24" s="7">
        <v>22</v>
      </c>
      <c r="U24" s="7">
        <v>1</v>
      </c>
      <c r="V24" s="7">
        <v>1</v>
      </c>
      <c r="W24" s="7">
        <v>320</v>
      </c>
      <c r="X24" s="11" t="s">
        <v>17</v>
      </c>
    </row>
    <row r="25" spans="20:24" x14ac:dyDescent="0.3">
      <c r="T25" s="7">
        <v>23</v>
      </c>
      <c r="U25" s="7">
        <v>1</v>
      </c>
      <c r="V25" s="7">
        <v>1</v>
      </c>
      <c r="W25" s="7">
        <v>314</v>
      </c>
      <c r="X25" s="11" t="s">
        <v>17</v>
      </c>
    </row>
    <row r="26" spans="20:24" x14ac:dyDescent="0.3">
      <c r="T26" s="7">
        <v>24</v>
      </c>
      <c r="U26" s="7">
        <v>1</v>
      </c>
      <c r="V26" s="7">
        <v>1</v>
      </c>
      <c r="W26" s="7">
        <v>306</v>
      </c>
      <c r="X26" s="11" t="s">
        <v>17</v>
      </c>
    </row>
    <row r="27" spans="20:24" x14ac:dyDescent="0.3">
      <c r="T27" s="7">
        <v>25</v>
      </c>
      <c r="U27" s="7">
        <v>1</v>
      </c>
      <c r="V27" s="7">
        <v>1</v>
      </c>
      <c r="W27" s="7">
        <v>303</v>
      </c>
      <c r="X27" s="11" t="s">
        <v>17</v>
      </c>
    </row>
  </sheetData>
  <mergeCells count="2">
    <mergeCell ref="A1:R1"/>
    <mergeCell ref="T1:X1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7"/>
  <sheetViews>
    <sheetView workbookViewId="0">
      <selection activeCell="R5" sqref="B3:R5"/>
    </sheetView>
  </sheetViews>
  <sheetFormatPr defaultRowHeight="15" x14ac:dyDescent="0.3"/>
  <cols>
    <col min="1" max="20" width="4.6328125" style="1" bestFit="1" customWidth="1"/>
    <col min="21" max="22" width="9.26953125" style="1" bestFit="1" customWidth="1"/>
    <col min="23" max="24" width="7.36328125" style="1" bestFit="1" customWidth="1"/>
    <col min="25" max="16384" width="8.7265625" style="1"/>
  </cols>
  <sheetData>
    <row r="1" spans="1:24" x14ac:dyDescent="0.3">
      <c r="A1" s="18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  <c r="T1" s="18" t="s">
        <v>11</v>
      </c>
      <c r="U1" s="19"/>
      <c r="V1" s="19"/>
      <c r="W1" s="19"/>
      <c r="X1" s="20"/>
    </row>
    <row r="2" spans="1:24" x14ac:dyDescent="0.3">
      <c r="A2" s="7"/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T2" s="6" t="s">
        <v>12</v>
      </c>
      <c r="U2" s="6" t="s">
        <v>13</v>
      </c>
      <c r="V2" s="6" t="s">
        <v>14</v>
      </c>
      <c r="W2" s="6" t="s">
        <v>15</v>
      </c>
      <c r="X2" s="9" t="s">
        <v>16</v>
      </c>
    </row>
    <row r="3" spans="1:24" x14ac:dyDescent="0.3">
      <c r="A3" s="8">
        <v>1</v>
      </c>
      <c r="B3" s="10">
        <v>8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T3" s="7">
        <v>1</v>
      </c>
      <c r="U3" s="7">
        <v>3</v>
      </c>
      <c r="V3" s="7">
        <v>3</v>
      </c>
      <c r="W3" s="7">
        <v>359</v>
      </c>
      <c r="X3" s="11" t="s">
        <v>17</v>
      </c>
    </row>
    <row r="4" spans="1:24" x14ac:dyDescent="0.3">
      <c r="A4" s="8">
        <v>2</v>
      </c>
      <c r="B4" s="7">
        <v>0</v>
      </c>
      <c r="C4" s="10">
        <v>8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T4" s="7">
        <v>2</v>
      </c>
      <c r="U4" s="7">
        <v>2</v>
      </c>
      <c r="V4" s="7">
        <v>2</v>
      </c>
      <c r="W4" s="7">
        <v>346</v>
      </c>
      <c r="X4" s="11" t="s">
        <v>17</v>
      </c>
    </row>
    <row r="5" spans="1:24" x14ac:dyDescent="0.3">
      <c r="A5" s="8">
        <v>3</v>
      </c>
      <c r="B5" s="7">
        <v>0</v>
      </c>
      <c r="C5" s="7">
        <v>0</v>
      </c>
      <c r="D5" s="10">
        <v>9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T5" s="7">
        <v>3</v>
      </c>
      <c r="U5" s="7">
        <v>1</v>
      </c>
      <c r="V5" s="7">
        <v>1</v>
      </c>
      <c r="W5" s="7">
        <v>417</v>
      </c>
      <c r="X5" s="11" t="s">
        <v>17</v>
      </c>
    </row>
    <row r="6" spans="1:24" x14ac:dyDescent="0.3">
      <c r="T6" s="7">
        <v>4</v>
      </c>
      <c r="U6" s="7">
        <v>3</v>
      </c>
      <c r="V6" s="7">
        <v>3</v>
      </c>
      <c r="W6" s="7">
        <v>411</v>
      </c>
      <c r="X6" s="11" t="s">
        <v>17</v>
      </c>
    </row>
    <row r="7" spans="1:24" x14ac:dyDescent="0.3">
      <c r="T7" s="7">
        <v>5</v>
      </c>
      <c r="U7" s="7">
        <v>2</v>
      </c>
      <c r="V7" s="7">
        <v>2</v>
      </c>
      <c r="W7" s="7">
        <v>297</v>
      </c>
      <c r="X7" s="11" t="s">
        <v>17</v>
      </c>
    </row>
    <row r="8" spans="1:24" x14ac:dyDescent="0.3">
      <c r="T8" s="7">
        <v>6</v>
      </c>
      <c r="U8" s="7">
        <v>1</v>
      </c>
      <c r="V8" s="7">
        <v>1</v>
      </c>
      <c r="W8" s="7">
        <v>331</v>
      </c>
      <c r="X8" s="11" t="s">
        <v>17</v>
      </c>
    </row>
    <row r="9" spans="1:24" x14ac:dyDescent="0.3">
      <c r="T9" s="7">
        <v>7</v>
      </c>
      <c r="U9" s="7">
        <v>1</v>
      </c>
      <c r="V9" s="7">
        <v>1</v>
      </c>
      <c r="W9" s="7">
        <v>450</v>
      </c>
      <c r="X9" s="11" t="s">
        <v>17</v>
      </c>
    </row>
    <row r="10" spans="1:24" x14ac:dyDescent="0.3">
      <c r="T10" s="7">
        <v>8</v>
      </c>
      <c r="U10" s="7">
        <v>2</v>
      </c>
      <c r="V10" s="7">
        <v>2</v>
      </c>
      <c r="W10" s="7">
        <v>380</v>
      </c>
      <c r="X10" s="11" t="s">
        <v>17</v>
      </c>
    </row>
    <row r="11" spans="1:24" x14ac:dyDescent="0.3">
      <c r="T11" s="7">
        <v>9</v>
      </c>
      <c r="U11" s="7">
        <v>3</v>
      </c>
      <c r="V11" s="7">
        <v>3</v>
      </c>
      <c r="W11" s="7">
        <v>371</v>
      </c>
      <c r="X11" s="11" t="s">
        <v>17</v>
      </c>
    </row>
    <row r="12" spans="1:24" x14ac:dyDescent="0.3">
      <c r="T12" s="7">
        <v>10</v>
      </c>
      <c r="U12" s="7">
        <v>2</v>
      </c>
      <c r="V12" s="7">
        <v>2</v>
      </c>
      <c r="W12" s="7">
        <v>337</v>
      </c>
      <c r="X12" s="11" t="s">
        <v>17</v>
      </c>
    </row>
    <row r="13" spans="1:24" x14ac:dyDescent="0.3">
      <c r="T13" s="7">
        <v>11</v>
      </c>
      <c r="U13" s="7">
        <v>1</v>
      </c>
      <c r="V13" s="7">
        <v>1</v>
      </c>
      <c r="W13" s="7">
        <v>405</v>
      </c>
      <c r="X13" s="11" t="s">
        <v>17</v>
      </c>
    </row>
    <row r="14" spans="1:24" x14ac:dyDescent="0.3">
      <c r="T14" s="7">
        <v>12</v>
      </c>
      <c r="U14" s="7">
        <v>3</v>
      </c>
      <c r="V14" s="7">
        <v>3</v>
      </c>
      <c r="W14" s="7">
        <v>347</v>
      </c>
      <c r="X14" s="11" t="s">
        <v>17</v>
      </c>
    </row>
    <row r="15" spans="1:24" x14ac:dyDescent="0.3">
      <c r="T15" s="7">
        <v>13</v>
      </c>
      <c r="U15" s="7">
        <v>2</v>
      </c>
      <c r="V15" s="7">
        <v>2</v>
      </c>
      <c r="W15" s="7">
        <v>324</v>
      </c>
      <c r="X15" s="11" t="s">
        <v>17</v>
      </c>
    </row>
    <row r="16" spans="1:24" x14ac:dyDescent="0.3">
      <c r="T16" s="7">
        <v>14</v>
      </c>
      <c r="U16" s="7">
        <v>1</v>
      </c>
      <c r="V16" s="7">
        <v>1</v>
      </c>
      <c r="W16" s="7">
        <v>327</v>
      </c>
      <c r="X16" s="11" t="s">
        <v>17</v>
      </c>
    </row>
    <row r="17" spans="20:24" x14ac:dyDescent="0.3">
      <c r="T17" s="7">
        <v>15</v>
      </c>
      <c r="U17" s="7">
        <v>3</v>
      </c>
      <c r="V17" s="7">
        <v>3</v>
      </c>
      <c r="W17" s="7">
        <v>397</v>
      </c>
      <c r="X17" s="11" t="s">
        <v>17</v>
      </c>
    </row>
    <row r="18" spans="20:24" x14ac:dyDescent="0.3">
      <c r="T18" s="7">
        <v>16</v>
      </c>
      <c r="U18" s="7">
        <v>2</v>
      </c>
      <c r="V18" s="7">
        <v>2</v>
      </c>
      <c r="W18" s="7">
        <v>327</v>
      </c>
      <c r="X18" s="11" t="s">
        <v>17</v>
      </c>
    </row>
    <row r="19" spans="20:24" x14ac:dyDescent="0.3">
      <c r="T19" s="7">
        <v>17</v>
      </c>
      <c r="U19" s="7">
        <v>3</v>
      </c>
      <c r="V19" s="7">
        <v>3</v>
      </c>
      <c r="W19" s="7">
        <v>396</v>
      </c>
      <c r="X19" s="11" t="s">
        <v>17</v>
      </c>
    </row>
    <row r="20" spans="20:24" x14ac:dyDescent="0.3">
      <c r="T20" s="7">
        <v>18</v>
      </c>
      <c r="U20" s="7">
        <v>3</v>
      </c>
      <c r="V20" s="7">
        <v>3</v>
      </c>
      <c r="W20" s="7">
        <v>380</v>
      </c>
      <c r="X20" s="11" t="s">
        <v>17</v>
      </c>
    </row>
    <row r="21" spans="20:24" x14ac:dyDescent="0.3">
      <c r="T21" s="7">
        <v>19</v>
      </c>
      <c r="U21" s="7">
        <v>1</v>
      </c>
      <c r="V21" s="7">
        <v>1</v>
      </c>
      <c r="W21" s="7">
        <v>405</v>
      </c>
      <c r="X21" s="11" t="s">
        <v>17</v>
      </c>
    </row>
    <row r="22" spans="20:24" x14ac:dyDescent="0.3">
      <c r="T22" s="7">
        <v>20</v>
      </c>
      <c r="U22" s="7">
        <v>2</v>
      </c>
      <c r="V22" s="7">
        <v>2</v>
      </c>
      <c r="W22" s="7">
        <v>286</v>
      </c>
      <c r="X22" s="11" t="s">
        <v>17</v>
      </c>
    </row>
    <row r="23" spans="20:24" x14ac:dyDescent="0.3">
      <c r="T23" s="7">
        <v>21</v>
      </c>
      <c r="U23" s="7">
        <v>2</v>
      </c>
      <c r="V23" s="7">
        <v>2</v>
      </c>
      <c r="W23" s="7">
        <v>400</v>
      </c>
      <c r="X23" s="11" t="s">
        <v>17</v>
      </c>
    </row>
    <row r="24" spans="20:24" x14ac:dyDescent="0.3">
      <c r="T24" s="7">
        <v>22</v>
      </c>
      <c r="U24" s="7">
        <v>3</v>
      </c>
      <c r="V24" s="7">
        <v>3</v>
      </c>
      <c r="W24" s="7">
        <v>382</v>
      </c>
      <c r="X24" s="11" t="s">
        <v>17</v>
      </c>
    </row>
    <row r="25" spans="20:24" x14ac:dyDescent="0.3">
      <c r="T25" s="7">
        <v>23</v>
      </c>
      <c r="U25" s="7">
        <v>1</v>
      </c>
      <c r="V25" s="7">
        <v>1</v>
      </c>
      <c r="W25" s="7">
        <v>396</v>
      </c>
      <c r="X25" s="11" t="s">
        <v>17</v>
      </c>
    </row>
    <row r="26" spans="20:24" x14ac:dyDescent="0.3">
      <c r="T26" s="7">
        <v>24</v>
      </c>
      <c r="U26" s="7">
        <v>3</v>
      </c>
      <c r="V26" s="7">
        <v>3</v>
      </c>
      <c r="W26" s="7">
        <v>374</v>
      </c>
      <c r="X26" s="11" t="s">
        <v>17</v>
      </c>
    </row>
    <row r="27" spans="20:24" x14ac:dyDescent="0.3">
      <c r="T27" s="7">
        <v>25</v>
      </c>
      <c r="U27" s="7">
        <v>1</v>
      </c>
      <c r="V27" s="7">
        <v>1</v>
      </c>
      <c r="W27" s="7">
        <v>357</v>
      </c>
      <c r="X27" s="11" t="s">
        <v>17</v>
      </c>
    </row>
  </sheetData>
  <mergeCells count="2">
    <mergeCell ref="A1:R1"/>
    <mergeCell ref="T1:X1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7"/>
  <sheetViews>
    <sheetView workbookViewId="0">
      <selection activeCell="R8" sqref="B3:R8"/>
    </sheetView>
  </sheetViews>
  <sheetFormatPr defaultRowHeight="15" x14ac:dyDescent="0.3"/>
  <cols>
    <col min="1" max="20" width="4.6328125" style="1" bestFit="1" customWidth="1"/>
    <col min="21" max="22" width="9.26953125" style="1" bestFit="1" customWidth="1"/>
    <col min="23" max="24" width="7.36328125" style="1" bestFit="1" customWidth="1"/>
    <col min="25" max="16384" width="8.7265625" style="1"/>
  </cols>
  <sheetData>
    <row r="1" spans="1:24" x14ac:dyDescent="0.3">
      <c r="A1" s="18" t="s">
        <v>19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  <c r="T1" s="18" t="s">
        <v>11</v>
      </c>
      <c r="U1" s="19"/>
      <c r="V1" s="19"/>
      <c r="W1" s="19"/>
      <c r="X1" s="20"/>
    </row>
    <row r="2" spans="1:24" x14ac:dyDescent="0.3">
      <c r="A2" s="7"/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T2" s="6" t="s">
        <v>12</v>
      </c>
      <c r="U2" s="6" t="s">
        <v>13</v>
      </c>
      <c r="V2" s="6" t="s">
        <v>14</v>
      </c>
      <c r="W2" s="6" t="s">
        <v>15</v>
      </c>
      <c r="X2" s="9" t="s">
        <v>16</v>
      </c>
    </row>
    <row r="3" spans="1:24" x14ac:dyDescent="0.3">
      <c r="A3" s="8">
        <v>1</v>
      </c>
      <c r="B3" s="10">
        <v>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T3" s="7">
        <v>1</v>
      </c>
      <c r="U3" s="7">
        <v>3</v>
      </c>
      <c r="V3" s="7">
        <v>3</v>
      </c>
      <c r="W3" s="7">
        <v>465</v>
      </c>
      <c r="X3" s="11" t="s">
        <v>17</v>
      </c>
    </row>
    <row r="4" spans="1:24" x14ac:dyDescent="0.3">
      <c r="A4" s="8">
        <v>2</v>
      </c>
      <c r="B4" s="7">
        <v>0</v>
      </c>
      <c r="C4" s="10">
        <v>4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T4" s="7">
        <v>2</v>
      </c>
      <c r="U4" s="7">
        <v>4</v>
      </c>
      <c r="V4" s="7">
        <v>4</v>
      </c>
      <c r="W4" s="7">
        <v>504</v>
      </c>
      <c r="X4" s="11" t="s">
        <v>17</v>
      </c>
    </row>
    <row r="5" spans="1:24" x14ac:dyDescent="0.3">
      <c r="A5" s="8">
        <v>3</v>
      </c>
      <c r="B5" s="7">
        <v>0</v>
      </c>
      <c r="C5" s="7">
        <v>0</v>
      </c>
      <c r="D5" s="10">
        <v>4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T5" s="7">
        <v>3</v>
      </c>
      <c r="U5" s="7">
        <v>6</v>
      </c>
      <c r="V5" s="7">
        <v>6</v>
      </c>
      <c r="W5" s="7">
        <v>419</v>
      </c>
      <c r="X5" s="11" t="s">
        <v>17</v>
      </c>
    </row>
    <row r="6" spans="1:24" x14ac:dyDescent="0.3">
      <c r="A6" s="8">
        <v>4</v>
      </c>
      <c r="B6" s="7">
        <v>0</v>
      </c>
      <c r="C6" s="7">
        <v>0</v>
      </c>
      <c r="D6" s="7">
        <v>0</v>
      </c>
      <c r="E6" s="10">
        <v>4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T6" s="7">
        <v>4</v>
      </c>
      <c r="U6" s="7">
        <v>2</v>
      </c>
      <c r="V6" s="7">
        <v>2</v>
      </c>
      <c r="W6" s="7">
        <v>486</v>
      </c>
      <c r="X6" s="11" t="s">
        <v>17</v>
      </c>
    </row>
    <row r="7" spans="1:24" x14ac:dyDescent="0.3">
      <c r="A7" s="8">
        <v>5</v>
      </c>
      <c r="B7" s="7">
        <v>0</v>
      </c>
      <c r="C7" s="7">
        <v>0</v>
      </c>
      <c r="D7" s="7">
        <v>0</v>
      </c>
      <c r="E7" s="7">
        <v>0</v>
      </c>
      <c r="F7" s="10">
        <v>5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T7" s="7">
        <v>5</v>
      </c>
      <c r="U7" s="7">
        <v>5</v>
      </c>
      <c r="V7" s="7">
        <v>5</v>
      </c>
      <c r="W7" s="7">
        <v>434</v>
      </c>
      <c r="X7" s="11" t="s">
        <v>17</v>
      </c>
    </row>
    <row r="8" spans="1:24" x14ac:dyDescent="0.3">
      <c r="A8" s="8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10">
        <v>4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T8" s="7">
        <v>6</v>
      </c>
      <c r="U8" s="7">
        <v>1</v>
      </c>
      <c r="V8" s="7">
        <v>1</v>
      </c>
      <c r="W8" s="7">
        <v>387</v>
      </c>
      <c r="X8" s="11" t="s">
        <v>17</v>
      </c>
    </row>
    <row r="9" spans="1:24" x14ac:dyDescent="0.3">
      <c r="T9" s="7">
        <v>7</v>
      </c>
      <c r="U9" s="7">
        <v>2</v>
      </c>
      <c r="V9" s="7">
        <v>2</v>
      </c>
      <c r="W9" s="7">
        <v>333</v>
      </c>
      <c r="X9" s="11" t="s">
        <v>17</v>
      </c>
    </row>
    <row r="10" spans="1:24" x14ac:dyDescent="0.3">
      <c r="T10" s="7">
        <v>8</v>
      </c>
      <c r="U10" s="7">
        <v>1</v>
      </c>
      <c r="V10" s="7">
        <v>1</v>
      </c>
      <c r="W10" s="7">
        <v>512</v>
      </c>
      <c r="X10" s="11" t="s">
        <v>17</v>
      </c>
    </row>
    <row r="11" spans="1:24" x14ac:dyDescent="0.3">
      <c r="T11" s="7">
        <v>9</v>
      </c>
      <c r="U11" s="7">
        <v>4</v>
      </c>
      <c r="V11" s="7">
        <v>4</v>
      </c>
      <c r="W11" s="7">
        <v>490</v>
      </c>
      <c r="X11" s="11" t="s">
        <v>17</v>
      </c>
    </row>
    <row r="12" spans="1:24" x14ac:dyDescent="0.3">
      <c r="T12" s="7">
        <v>10</v>
      </c>
      <c r="U12" s="7">
        <v>6</v>
      </c>
      <c r="V12" s="7">
        <v>6</v>
      </c>
      <c r="W12" s="7">
        <v>487</v>
      </c>
      <c r="X12" s="11" t="s">
        <v>17</v>
      </c>
    </row>
    <row r="13" spans="1:24" x14ac:dyDescent="0.3">
      <c r="T13" s="7">
        <v>11</v>
      </c>
      <c r="U13" s="7">
        <v>5</v>
      </c>
      <c r="V13" s="7">
        <v>5</v>
      </c>
      <c r="W13" s="7">
        <v>366</v>
      </c>
      <c r="X13" s="11" t="s">
        <v>17</v>
      </c>
    </row>
    <row r="14" spans="1:24" x14ac:dyDescent="0.3">
      <c r="T14" s="7">
        <v>12</v>
      </c>
      <c r="U14" s="7">
        <v>3</v>
      </c>
      <c r="V14" s="7">
        <v>3</v>
      </c>
      <c r="W14" s="7">
        <v>482</v>
      </c>
      <c r="X14" s="11" t="s">
        <v>17</v>
      </c>
    </row>
    <row r="15" spans="1:24" x14ac:dyDescent="0.3">
      <c r="T15" s="7">
        <v>13</v>
      </c>
      <c r="U15" s="7">
        <v>2</v>
      </c>
      <c r="V15" s="7">
        <v>2</v>
      </c>
      <c r="W15" s="7">
        <v>382</v>
      </c>
      <c r="X15" s="11" t="s">
        <v>17</v>
      </c>
    </row>
    <row r="16" spans="1:24" x14ac:dyDescent="0.3">
      <c r="T16" s="7">
        <v>14</v>
      </c>
      <c r="U16" s="7">
        <v>5</v>
      </c>
      <c r="V16" s="7">
        <v>5</v>
      </c>
      <c r="W16" s="7">
        <v>499</v>
      </c>
      <c r="X16" s="11" t="s">
        <v>17</v>
      </c>
    </row>
    <row r="17" spans="20:24" x14ac:dyDescent="0.3">
      <c r="T17" s="7">
        <v>15</v>
      </c>
      <c r="U17" s="7">
        <v>4</v>
      </c>
      <c r="V17" s="7">
        <v>4</v>
      </c>
      <c r="W17" s="7">
        <v>471</v>
      </c>
      <c r="X17" s="11" t="s">
        <v>17</v>
      </c>
    </row>
    <row r="18" spans="20:24" x14ac:dyDescent="0.3">
      <c r="T18" s="7">
        <v>16</v>
      </c>
      <c r="U18" s="7">
        <v>6</v>
      </c>
      <c r="V18" s="7">
        <v>6</v>
      </c>
      <c r="W18" s="7">
        <v>432</v>
      </c>
      <c r="X18" s="11" t="s">
        <v>17</v>
      </c>
    </row>
    <row r="19" spans="20:24" x14ac:dyDescent="0.3">
      <c r="T19" s="7">
        <v>17</v>
      </c>
      <c r="U19" s="7">
        <v>1</v>
      </c>
      <c r="V19" s="7">
        <v>1</v>
      </c>
      <c r="W19" s="7">
        <v>506</v>
      </c>
      <c r="X19" s="11" t="s">
        <v>17</v>
      </c>
    </row>
    <row r="20" spans="20:24" x14ac:dyDescent="0.3">
      <c r="T20" s="7">
        <v>18</v>
      </c>
      <c r="U20" s="7">
        <v>3</v>
      </c>
      <c r="V20" s="7">
        <v>3</v>
      </c>
      <c r="W20" s="7">
        <v>429</v>
      </c>
      <c r="X20" s="11" t="s">
        <v>17</v>
      </c>
    </row>
    <row r="21" spans="20:24" x14ac:dyDescent="0.3">
      <c r="T21" s="7">
        <v>19</v>
      </c>
      <c r="U21" s="7">
        <v>5</v>
      </c>
      <c r="V21" s="7">
        <v>5</v>
      </c>
      <c r="W21" s="7">
        <v>401</v>
      </c>
      <c r="X21" s="11" t="s">
        <v>17</v>
      </c>
    </row>
    <row r="22" spans="20:24" x14ac:dyDescent="0.3">
      <c r="T22" s="7">
        <v>20</v>
      </c>
      <c r="U22" s="7">
        <v>3</v>
      </c>
      <c r="V22" s="7">
        <v>3</v>
      </c>
      <c r="W22" s="7">
        <v>446</v>
      </c>
      <c r="X22" s="11" t="s">
        <v>17</v>
      </c>
    </row>
    <row r="23" spans="20:24" x14ac:dyDescent="0.3">
      <c r="T23" s="7">
        <v>21</v>
      </c>
      <c r="U23" s="7">
        <v>4</v>
      </c>
      <c r="V23" s="7">
        <v>4</v>
      </c>
      <c r="W23" s="7">
        <v>421</v>
      </c>
      <c r="X23" s="11" t="s">
        <v>17</v>
      </c>
    </row>
    <row r="24" spans="20:24" x14ac:dyDescent="0.3">
      <c r="T24" s="7">
        <v>22</v>
      </c>
      <c r="U24" s="7">
        <v>6</v>
      </c>
      <c r="V24" s="7">
        <v>6</v>
      </c>
      <c r="W24" s="7">
        <v>413</v>
      </c>
      <c r="X24" s="11" t="s">
        <v>17</v>
      </c>
    </row>
    <row r="25" spans="20:24" x14ac:dyDescent="0.3">
      <c r="T25" s="7">
        <v>23</v>
      </c>
      <c r="U25" s="7">
        <v>1</v>
      </c>
      <c r="V25" s="7">
        <v>1</v>
      </c>
      <c r="W25" s="7">
        <v>505</v>
      </c>
      <c r="X25" s="11" t="s">
        <v>17</v>
      </c>
    </row>
    <row r="26" spans="20:24" x14ac:dyDescent="0.3">
      <c r="T26" s="7">
        <v>24</v>
      </c>
      <c r="U26" s="7">
        <v>2</v>
      </c>
      <c r="V26" s="7">
        <v>2</v>
      </c>
      <c r="W26" s="7">
        <v>452</v>
      </c>
      <c r="X26" s="11" t="s">
        <v>17</v>
      </c>
    </row>
    <row r="27" spans="20:24" x14ac:dyDescent="0.3">
      <c r="T27" s="7">
        <v>25</v>
      </c>
      <c r="U27" s="7">
        <v>5</v>
      </c>
      <c r="V27" s="7">
        <v>5</v>
      </c>
      <c r="W27" s="7">
        <v>350</v>
      </c>
      <c r="X27" s="11" t="s">
        <v>17</v>
      </c>
    </row>
  </sheetData>
  <mergeCells count="2">
    <mergeCell ref="A1:R1"/>
    <mergeCell ref="T1:X1"/>
  </mergeCells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7"/>
  <sheetViews>
    <sheetView workbookViewId="0">
      <selection activeCell="R11" sqref="B3:R11"/>
    </sheetView>
  </sheetViews>
  <sheetFormatPr defaultRowHeight="15" x14ac:dyDescent="0.3"/>
  <cols>
    <col min="1" max="20" width="4.6328125" style="1" bestFit="1" customWidth="1"/>
    <col min="21" max="22" width="9.26953125" style="1" bestFit="1" customWidth="1"/>
    <col min="23" max="24" width="7.36328125" style="1" bestFit="1" customWidth="1"/>
    <col min="25" max="16384" width="8.7265625" style="1"/>
  </cols>
  <sheetData>
    <row r="1" spans="1:24" x14ac:dyDescent="0.3">
      <c r="A1" s="18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  <c r="T1" s="18" t="s">
        <v>11</v>
      </c>
      <c r="U1" s="19"/>
      <c r="V1" s="19"/>
      <c r="W1" s="19"/>
      <c r="X1" s="20"/>
    </row>
    <row r="2" spans="1:24" x14ac:dyDescent="0.3">
      <c r="A2" s="7"/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T2" s="6" t="s">
        <v>12</v>
      </c>
      <c r="U2" s="6" t="s">
        <v>13</v>
      </c>
      <c r="V2" s="6" t="s">
        <v>14</v>
      </c>
      <c r="W2" s="6" t="s">
        <v>15</v>
      </c>
      <c r="X2" s="9" t="s">
        <v>16</v>
      </c>
    </row>
    <row r="3" spans="1:24" x14ac:dyDescent="0.3">
      <c r="A3" s="8">
        <v>1</v>
      </c>
      <c r="B3" s="10">
        <v>3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T3" s="7">
        <v>1</v>
      </c>
      <c r="U3" s="7">
        <v>7</v>
      </c>
      <c r="V3" s="7">
        <v>7</v>
      </c>
      <c r="W3" s="7">
        <v>445</v>
      </c>
      <c r="X3" s="11" t="s">
        <v>17</v>
      </c>
    </row>
    <row r="4" spans="1:24" x14ac:dyDescent="0.3">
      <c r="A4" s="8">
        <v>2</v>
      </c>
      <c r="B4" s="7">
        <v>0</v>
      </c>
      <c r="C4" s="10">
        <v>2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T4" s="7">
        <v>2</v>
      </c>
      <c r="U4" s="7">
        <v>1</v>
      </c>
      <c r="V4" s="7">
        <v>1</v>
      </c>
      <c r="W4" s="7">
        <v>711</v>
      </c>
      <c r="X4" s="12" t="s">
        <v>21</v>
      </c>
    </row>
    <row r="5" spans="1:24" x14ac:dyDescent="0.3">
      <c r="A5" s="8">
        <v>3</v>
      </c>
      <c r="B5" s="7">
        <v>0</v>
      </c>
      <c r="C5" s="7">
        <v>0</v>
      </c>
      <c r="D5" s="10">
        <v>3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T5" s="7">
        <v>3</v>
      </c>
      <c r="U5" s="7">
        <v>6</v>
      </c>
      <c r="V5" s="7">
        <v>6</v>
      </c>
      <c r="W5" s="7">
        <v>422</v>
      </c>
      <c r="X5" s="11" t="s">
        <v>17</v>
      </c>
    </row>
    <row r="6" spans="1:24" x14ac:dyDescent="0.3">
      <c r="A6" s="8">
        <v>4</v>
      </c>
      <c r="B6" s="7">
        <v>0</v>
      </c>
      <c r="C6" s="7">
        <v>0</v>
      </c>
      <c r="D6" s="7">
        <v>0</v>
      </c>
      <c r="E6" s="10">
        <v>3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T6" s="7">
        <v>4</v>
      </c>
      <c r="U6" s="7">
        <v>5</v>
      </c>
      <c r="V6" s="7">
        <v>5</v>
      </c>
      <c r="W6" s="7">
        <v>360</v>
      </c>
      <c r="X6" s="11" t="s">
        <v>17</v>
      </c>
    </row>
    <row r="7" spans="1:24" x14ac:dyDescent="0.3">
      <c r="A7" s="8">
        <v>5</v>
      </c>
      <c r="B7" s="7">
        <v>0</v>
      </c>
      <c r="C7" s="7">
        <v>0</v>
      </c>
      <c r="D7" s="7">
        <v>0</v>
      </c>
      <c r="E7" s="7">
        <v>0</v>
      </c>
      <c r="F7" s="10">
        <v>3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T7" s="7">
        <v>5</v>
      </c>
      <c r="U7" s="7">
        <v>8</v>
      </c>
      <c r="V7" s="7">
        <v>8</v>
      </c>
      <c r="W7" s="7">
        <v>457</v>
      </c>
      <c r="X7" s="11" t="s">
        <v>17</v>
      </c>
    </row>
    <row r="8" spans="1:24" x14ac:dyDescent="0.3">
      <c r="A8" s="8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10">
        <v>2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T8" s="7">
        <v>6</v>
      </c>
      <c r="U8" s="7">
        <v>9</v>
      </c>
      <c r="V8" s="7">
        <v>9</v>
      </c>
      <c r="W8" s="7">
        <v>722</v>
      </c>
      <c r="X8" s="12" t="s">
        <v>21</v>
      </c>
    </row>
    <row r="9" spans="1:24" x14ac:dyDescent="0.3">
      <c r="A9" s="8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10">
        <v>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T9" s="7">
        <v>7</v>
      </c>
      <c r="U9" s="7">
        <v>2</v>
      </c>
      <c r="V9" s="7">
        <v>2</v>
      </c>
      <c r="W9" s="7">
        <v>431</v>
      </c>
      <c r="X9" s="11" t="s">
        <v>17</v>
      </c>
    </row>
    <row r="10" spans="1:24" x14ac:dyDescent="0.3">
      <c r="A10" s="8">
        <v>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10">
        <v>3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T10" s="7">
        <v>8</v>
      </c>
      <c r="U10" s="7">
        <v>4</v>
      </c>
      <c r="V10" s="7">
        <v>4</v>
      </c>
      <c r="W10" s="7">
        <v>570</v>
      </c>
      <c r="X10" s="11" t="s">
        <v>17</v>
      </c>
    </row>
    <row r="11" spans="1:24" x14ac:dyDescent="0.3">
      <c r="A11" s="8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10">
        <v>3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T11" s="7">
        <v>9</v>
      </c>
      <c r="U11" s="7">
        <v>3</v>
      </c>
      <c r="V11" s="7">
        <v>3</v>
      </c>
      <c r="W11" s="7">
        <v>487</v>
      </c>
      <c r="X11" s="11" t="s">
        <v>17</v>
      </c>
    </row>
    <row r="12" spans="1:24" x14ac:dyDescent="0.3">
      <c r="T12" s="7">
        <v>10</v>
      </c>
      <c r="U12" s="7">
        <v>7</v>
      </c>
      <c r="V12" s="7">
        <v>7</v>
      </c>
      <c r="W12" s="7">
        <v>465</v>
      </c>
      <c r="X12" s="11" t="s">
        <v>17</v>
      </c>
    </row>
    <row r="13" spans="1:24" x14ac:dyDescent="0.3">
      <c r="T13" s="7">
        <v>11</v>
      </c>
      <c r="U13" s="7">
        <v>2</v>
      </c>
      <c r="V13" s="7">
        <v>2</v>
      </c>
      <c r="W13" s="7">
        <v>418</v>
      </c>
      <c r="X13" s="11" t="s">
        <v>17</v>
      </c>
    </row>
    <row r="14" spans="1:24" x14ac:dyDescent="0.3">
      <c r="T14" s="7">
        <v>12</v>
      </c>
      <c r="U14" s="7">
        <v>3</v>
      </c>
      <c r="V14" s="7">
        <v>3</v>
      </c>
      <c r="W14" s="7">
        <v>470</v>
      </c>
      <c r="X14" s="11" t="s">
        <v>17</v>
      </c>
    </row>
    <row r="15" spans="1:24" x14ac:dyDescent="0.3">
      <c r="T15" s="7">
        <v>13</v>
      </c>
      <c r="U15" s="7">
        <v>1</v>
      </c>
      <c r="V15" s="7">
        <v>1</v>
      </c>
      <c r="W15" s="7">
        <v>531</v>
      </c>
      <c r="X15" s="11" t="s">
        <v>17</v>
      </c>
    </row>
    <row r="16" spans="1:24" x14ac:dyDescent="0.3">
      <c r="T16" s="7">
        <v>14</v>
      </c>
      <c r="U16" s="7">
        <v>9</v>
      </c>
      <c r="V16" s="7">
        <v>9</v>
      </c>
      <c r="W16" s="7">
        <v>539</v>
      </c>
      <c r="X16" s="11" t="s">
        <v>17</v>
      </c>
    </row>
    <row r="17" spans="20:24" x14ac:dyDescent="0.3">
      <c r="T17" s="7">
        <v>15</v>
      </c>
      <c r="U17" s="7">
        <v>4</v>
      </c>
      <c r="V17" s="7">
        <v>4</v>
      </c>
      <c r="W17" s="7">
        <v>437</v>
      </c>
      <c r="X17" s="11" t="s">
        <v>17</v>
      </c>
    </row>
    <row r="18" spans="20:24" x14ac:dyDescent="0.3">
      <c r="T18" s="7">
        <v>16</v>
      </c>
      <c r="U18" s="7">
        <v>6</v>
      </c>
      <c r="V18" s="7">
        <v>6</v>
      </c>
      <c r="W18" s="7">
        <v>389</v>
      </c>
      <c r="X18" s="11" t="s">
        <v>17</v>
      </c>
    </row>
    <row r="19" spans="20:24" x14ac:dyDescent="0.3">
      <c r="T19" s="7">
        <v>17</v>
      </c>
      <c r="U19" s="7">
        <v>5</v>
      </c>
      <c r="V19" s="7">
        <v>5</v>
      </c>
      <c r="W19" s="7">
        <v>373</v>
      </c>
      <c r="X19" s="11" t="s">
        <v>17</v>
      </c>
    </row>
    <row r="20" spans="20:24" x14ac:dyDescent="0.3">
      <c r="T20" s="7">
        <v>18</v>
      </c>
      <c r="U20" s="7">
        <v>8</v>
      </c>
      <c r="V20" s="7">
        <v>8</v>
      </c>
      <c r="W20" s="7">
        <v>485</v>
      </c>
      <c r="X20" s="11" t="s">
        <v>17</v>
      </c>
    </row>
    <row r="21" spans="20:24" x14ac:dyDescent="0.3">
      <c r="T21" s="7">
        <v>19</v>
      </c>
      <c r="U21" s="7">
        <v>9</v>
      </c>
      <c r="V21" s="7">
        <v>9</v>
      </c>
      <c r="W21" s="7">
        <v>438</v>
      </c>
      <c r="X21" s="11" t="s">
        <v>17</v>
      </c>
    </row>
    <row r="22" spans="20:24" x14ac:dyDescent="0.3">
      <c r="T22" s="7">
        <v>20</v>
      </c>
      <c r="U22" s="7">
        <v>8</v>
      </c>
      <c r="V22" s="7">
        <v>8</v>
      </c>
      <c r="W22" s="7">
        <v>413</v>
      </c>
      <c r="X22" s="11" t="s">
        <v>17</v>
      </c>
    </row>
    <row r="23" spans="20:24" x14ac:dyDescent="0.3">
      <c r="T23" s="7">
        <v>21</v>
      </c>
      <c r="U23" s="7">
        <v>7</v>
      </c>
      <c r="V23" s="7">
        <v>7</v>
      </c>
      <c r="W23" s="7">
        <v>462</v>
      </c>
      <c r="X23" s="11" t="s">
        <v>17</v>
      </c>
    </row>
    <row r="24" spans="20:24" x14ac:dyDescent="0.3">
      <c r="T24" s="7">
        <v>22</v>
      </c>
      <c r="U24" s="7">
        <v>3</v>
      </c>
      <c r="V24" s="7">
        <v>3</v>
      </c>
      <c r="W24" s="7">
        <v>485</v>
      </c>
      <c r="X24" s="11" t="s">
        <v>17</v>
      </c>
    </row>
    <row r="25" spans="20:24" x14ac:dyDescent="0.3">
      <c r="T25" s="7">
        <v>23</v>
      </c>
      <c r="U25" s="7">
        <v>1</v>
      </c>
      <c r="V25" s="7">
        <v>1</v>
      </c>
      <c r="W25" s="7">
        <v>516</v>
      </c>
      <c r="X25" s="11" t="s">
        <v>17</v>
      </c>
    </row>
    <row r="26" spans="20:24" x14ac:dyDescent="0.3">
      <c r="T26" s="7">
        <v>24</v>
      </c>
      <c r="U26" s="7">
        <v>5</v>
      </c>
      <c r="V26" s="7">
        <v>5</v>
      </c>
      <c r="W26" s="7">
        <v>378</v>
      </c>
      <c r="X26" s="11" t="s">
        <v>17</v>
      </c>
    </row>
    <row r="27" spans="20:24" x14ac:dyDescent="0.3">
      <c r="T27" s="7">
        <v>25</v>
      </c>
      <c r="U27" s="7">
        <v>4</v>
      </c>
      <c r="V27" s="7">
        <v>4</v>
      </c>
      <c r="W27" s="7">
        <v>428</v>
      </c>
      <c r="X27" s="11" t="s">
        <v>17</v>
      </c>
    </row>
  </sheetData>
  <mergeCells count="2">
    <mergeCell ref="A1:R1"/>
    <mergeCell ref="T1:X1"/>
  </mergeCells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2"/>
  <sheetViews>
    <sheetView tabSelected="1" topLeftCell="A10" workbookViewId="0">
      <selection activeCell="Z33" sqref="Z33"/>
    </sheetView>
  </sheetViews>
  <sheetFormatPr defaultRowHeight="15" x14ac:dyDescent="0.3"/>
  <cols>
    <col min="1" max="20" width="4.6328125" style="1" bestFit="1" customWidth="1"/>
    <col min="21" max="22" width="9.26953125" style="1" bestFit="1" customWidth="1"/>
    <col min="23" max="24" width="7.36328125" style="1" bestFit="1" customWidth="1"/>
    <col min="25" max="16384" width="8.7265625" style="1"/>
  </cols>
  <sheetData>
    <row r="1" spans="1:26" x14ac:dyDescent="0.3">
      <c r="A1" s="18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  <c r="T1" s="18" t="s">
        <v>11</v>
      </c>
      <c r="U1" s="19"/>
      <c r="V1" s="19"/>
      <c r="W1" s="19"/>
      <c r="X1" s="20"/>
    </row>
    <row r="2" spans="1:26" x14ac:dyDescent="0.3">
      <c r="A2" s="7"/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T2" s="6" t="s">
        <v>12</v>
      </c>
      <c r="U2" s="6" t="s">
        <v>13</v>
      </c>
      <c r="V2" s="6" t="s">
        <v>14</v>
      </c>
      <c r="W2" s="6" t="s">
        <v>15</v>
      </c>
      <c r="X2" s="9" t="s">
        <v>16</v>
      </c>
    </row>
    <row r="3" spans="1:26" x14ac:dyDescent="0.3">
      <c r="A3" s="8">
        <v>1</v>
      </c>
      <c r="B3" s="10">
        <v>2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T3" s="7">
        <v>1</v>
      </c>
      <c r="U3" s="7">
        <v>13</v>
      </c>
      <c r="V3" s="7">
        <v>13</v>
      </c>
      <c r="W3" s="7">
        <v>495</v>
      </c>
      <c r="X3" s="11" t="s">
        <v>17</v>
      </c>
      <c r="Z3" s="1">
        <f>(W3-$W$28)^2</f>
        <v>1633.5069444444459</v>
      </c>
    </row>
    <row r="4" spans="1:26" x14ac:dyDescent="0.3">
      <c r="A4" s="8">
        <v>2</v>
      </c>
      <c r="B4" s="7">
        <v>0</v>
      </c>
      <c r="C4" s="10">
        <v>2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T4" s="7">
        <v>2</v>
      </c>
      <c r="U4" s="7">
        <v>10</v>
      </c>
      <c r="V4" s="7">
        <v>10</v>
      </c>
      <c r="W4" s="7">
        <v>473</v>
      </c>
      <c r="X4" s="11" t="s">
        <v>17</v>
      </c>
      <c r="Z4" s="1">
        <f>(W4-$W$28)^2</f>
        <v>339.17361111111182</v>
      </c>
    </row>
    <row r="5" spans="1:26" x14ac:dyDescent="0.3">
      <c r="A5" s="8">
        <v>3</v>
      </c>
      <c r="B5" s="7">
        <v>0</v>
      </c>
      <c r="C5" s="7">
        <v>0</v>
      </c>
      <c r="D5" s="10">
        <v>2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T5" s="7">
        <v>3</v>
      </c>
      <c r="U5" s="7">
        <v>11</v>
      </c>
      <c r="V5" s="7">
        <v>11</v>
      </c>
      <c r="W5" s="7">
        <v>630</v>
      </c>
      <c r="X5" s="12" t="s">
        <v>21</v>
      </c>
    </row>
    <row r="6" spans="1:26" x14ac:dyDescent="0.3">
      <c r="A6" s="8">
        <v>4</v>
      </c>
      <c r="B6" s="7">
        <v>0</v>
      </c>
      <c r="C6" s="7">
        <v>0</v>
      </c>
      <c r="D6" s="7">
        <v>0</v>
      </c>
      <c r="E6" s="10">
        <v>2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T6" s="7">
        <v>4</v>
      </c>
      <c r="U6" s="7">
        <v>8</v>
      </c>
      <c r="V6" s="7">
        <v>8</v>
      </c>
      <c r="W6" s="7">
        <v>452</v>
      </c>
      <c r="X6" s="11" t="s">
        <v>17</v>
      </c>
      <c r="Z6" s="1">
        <f t="shared" ref="Z5:Z27" si="0">(W6-$W$28)^2</f>
        <v>6.673611111111013</v>
      </c>
    </row>
    <row r="7" spans="1:26" x14ac:dyDescent="0.3">
      <c r="A7" s="8">
        <v>5</v>
      </c>
      <c r="B7" s="7">
        <v>0</v>
      </c>
      <c r="C7" s="7">
        <v>0</v>
      </c>
      <c r="D7" s="7">
        <v>0</v>
      </c>
      <c r="E7" s="7">
        <v>0</v>
      </c>
      <c r="F7" s="10">
        <v>2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T7" s="7">
        <v>5</v>
      </c>
      <c r="U7" s="7">
        <v>1</v>
      </c>
      <c r="V7" s="7">
        <v>1</v>
      </c>
      <c r="W7" s="7">
        <v>486</v>
      </c>
      <c r="X7" s="11" t="s">
        <v>17</v>
      </c>
      <c r="Z7" s="1">
        <f t="shared" si="0"/>
        <v>987.00694444444559</v>
      </c>
    </row>
    <row r="8" spans="1:26" x14ac:dyDescent="0.3">
      <c r="A8" s="8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10">
        <v>2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T8" s="7">
        <v>6</v>
      </c>
      <c r="U8" s="7">
        <v>7</v>
      </c>
      <c r="V8" s="7">
        <v>7</v>
      </c>
      <c r="W8" s="7">
        <v>484</v>
      </c>
      <c r="X8" s="11" t="s">
        <v>17</v>
      </c>
      <c r="Z8" s="1">
        <f t="shared" si="0"/>
        <v>865.34027777777885</v>
      </c>
    </row>
    <row r="9" spans="1:26" x14ac:dyDescent="0.3">
      <c r="A9" s="8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10">
        <v>2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T9" s="7">
        <v>7</v>
      </c>
      <c r="U9" s="7">
        <v>2</v>
      </c>
      <c r="V9" s="7">
        <v>2</v>
      </c>
      <c r="W9" s="7">
        <v>458</v>
      </c>
      <c r="X9" s="11" t="s">
        <v>17</v>
      </c>
      <c r="Z9" s="1">
        <f t="shared" si="0"/>
        <v>11.67361111111124</v>
      </c>
    </row>
    <row r="10" spans="1:26" x14ac:dyDescent="0.3">
      <c r="A10" s="8">
        <v>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10">
        <v>2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T10" s="7">
        <v>8</v>
      </c>
      <c r="U10" s="7">
        <v>9</v>
      </c>
      <c r="V10" s="7">
        <v>9</v>
      </c>
      <c r="W10" s="7">
        <v>421</v>
      </c>
      <c r="X10" s="11" t="s">
        <v>17</v>
      </c>
      <c r="Z10" s="1">
        <f t="shared" si="0"/>
        <v>1127.8402777777765</v>
      </c>
    </row>
    <row r="11" spans="1:26" x14ac:dyDescent="0.3">
      <c r="A11" s="8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10">
        <v>2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T11" s="7">
        <v>9</v>
      </c>
      <c r="U11" s="7">
        <v>4</v>
      </c>
      <c r="V11" s="7">
        <v>4</v>
      </c>
      <c r="W11" s="7">
        <v>406</v>
      </c>
      <c r="X11" s="11" t="s">
        <v>17</v>
      </c>
      <c r="Z11" s="1">
        <f t="shared" si="0"/>
        <v>2360.340277777776</v>
      </c>
    </row>
    <row r="12" spans="1:26" x14ac:dyDescent="0.3">
      <c r="A12" s="8">
        <v>10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10">
        <v>1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T12" s="7">
        <v>10</v>
      </c>
      <c r="U12" s="7">
        <v>12</v>
      </c>
      <c r="V12" s="7">
        <v>12</v>
      </c>
      <c r="W12" s="7">
        <v>392</v>
      </c>
      <c r="X12" s="11" t="s">
        <v>17</v>
      </c>
      <c r="Z12" s="1">
        <f t="shared" si="0"/>
        <v>3916.6736111111086</v>
      </c>
    </row>
    <row r="13" spans="1:26" x14ac:dyDescent="0.3">
      <c r="A13" s="8">
        <v>11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10">
        <v>2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T13" s="7">
        <v>11</v>
      </c>
      <c r="U13" s="7">
        <v>3</v>
      </c>
      <c r="V13" s="7">
        <v>3</v>
      </c>
      <c r="W13" s="7">
        <v>458</v>
      </c>
      <c r="X13" s="11" t="s">
        <v>17</v>
      </c>
      <c r="Z13" s="1">
        <f t="shared" si="0"/>
        <v>11.67361111111124</v>
      </c>
    </row>
    <row r="14" spans="1:26" x14ac:dyDescent="0.3">
      <c r="A14" s="8">
        <v>12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10">
        <v>2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T14" s="7">
        <v>12</v>
      </c>
      <c r="U14" s="7">
        <v>6</v>
      </c>
      <c r="V14" s="7">
        <v>6</v>
      </c>
      <c r="W14" s="7">
        <v>448</v>
      </c>
      <c r="X14" s="11" t="s">
        <v>17</v>
      </c>
      <c r="Z14" s="1">
        <f t="shared" si="0"/>
        <v>43.34027777777753</v>
      </c>
    </row>
    <row r="15" spans="1:26" x14ac:dyDescent="0.3">
      <c r="A15" s="8">
        <v>13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10">
        <v>2</v>
      </c>
      <c r="O15" s="7">
        <v>0</v>
      </c>
      <c r="P15" s="7">
        <v>0</v>
      </c>
      <c r="Q15" s="7">
        <v>0</v>
      </c>
      <c r="R15" s="7">
        <v>0</v>
      </c>
      <c r="T15" s="7">
        <v>13</v>
      </c>
      <c r="U15" s="7">
        <v>5</v>
      </c>
      <c r="V15" s="7">
        <v>5</v>
      </c>
      <c r="W15" s="7">
        <v>441</v>
      </c>
      <c r="X15" s="11" t="s">
        <v>17</v>
      </c>
      <c r="Z15" s="1">
        <f t="shared" si="0"/>
        <v>184.50694444444392</v>
      </c>
    </row>
    <row r="16" spans="1:26" x14ac:dyDescent="0.3">
      <c r="T16" s="7">
        <v>14</v>
      </c>
      <c r="U16" s="7">
        <v>6</v>
      </c>
      <c r="V16" s="7">
        <v>6</v>
      </c>
      <c r="W16" s="7">
        <v>354</v>
      </c>
      <c r="X16" s="11" t="s">
        <v>17</v>
      </c>
      <c r="Z16" s="1">
        <f t="shared" si="0"/>
        <v>10117.00694444444</v>
      </c>
    </row>
    <row r="17" spans="20:26" x14ac:dyDescent="0.3">
      <c r="T17" s="7">
        <v>15</v>
      </c>
      <c r="U17" s="7">
        <v>8</v>
      </c>
      <c r="V17" s="7">
        <v>8</v>
      </c>
      <c r="W17" s="7">
        <v>440</v>
      </c>
      <c r="X17" s="11" t="s">
        <v>17</v>
      </c>
      <c r="Z17" s="1">
        <f t="shared" si="0"/>
        <v>212.67361111111055</v>
      </c>
    </row>
    <row r="18" spans="20:26" x14ac:dyDescent="0.3">
      <c r="T18" s="7">
        <v>16</v>
      </c>
      <c r="U18" s="7">
        <v>2</v>
      </c>
      <c r="V18" s="7">
        <v>2</v>
      </c>
      <c r="W18" s="7">
        <v>442</v>
      </c>
      <c r="X18" s="11" t="s">
        <v>17</v>
      </c>
      <c r="Z18" s="1">
        <f t="shared" si="0"/>
        <v>158.34027777777729</v>
      </c>
    </row>
    <row r="19" spans="20:26" x14ac:dyDescent="0.3">
      <c r="T19" s="7">
        <v>17</v>
      </c>
      <c r="U19" s="7">
        <v>3</v>
      </c>
      <c r="V19" s="7">
        <v>3</v>
      </c>
      <c r="W19" s="7">
        <v>455</v>
      </c>
      <c r="X19" s="11" t="s">
        <v>17</v>
      </c>
      <c r="Z19" s="1">
        <f t="shared" si="0"/>
        <v>0.1736111111111269</v>
      </c>
    </row>
    <row r="20" spans="20:26" x14ac:dyDescent="0.3">
      <c r="T20" s="7">
        <v>18</v>
      </c>
      <c r="U20" s="7">
        <v>5</v>
      </c>
      <c r="V20" s="7">
        <v>5</v>
      </c>
      <c r="W20" s="7">
        <v>427</v>
      </c>
      <c r="X20" s="11" t="s">
        <v>17</v>
      </c>
      <c r="Z20" s="1">
        <f t="shared" si="0"/>
        <v>760.84027777777669</v>
      </c>
    </row>
    <row r="21" spans="20:26" x14ac:dyDescent="0.3">
      <c r="T21" s="7">
        <v>19</v>
      </c>
      <c r="U21" s="7">
        <v>11</v>
      </c>
      <c r="V21" s="7">
        <v>11</v>
      </c>
      <c r="W21" s="7">
        <v>506</v>
      </c>
      <c r="X21" s="11" t="s">
        <v>17</v>
      </c>
      <c r="Z21" s="1">
        <f t="shared" si="0"/>
        <v>2643.6736111111131</v>
      </c>
    </row>
    <row r="22" spans="20:26" x14ac:dyDescent="0.3">
      <c r="T22" s="7">
        <v>20</v>
      </c>
      <c r="U22" s="7">
        <v>13</v>
      </c>
      <c r="V22" s="7">
        <v>13</v>
      </c>
      <c r="W22" s="7">
        <v>515</v>
      </c>
      <c r="X22" s="11" t="s">
        <v>17</v>
      </c>
      <c r="Z22" s="1">
        <f t="shared" si="0"/>
        <v>3650.1736111111136</v>
      </c>
    </row>
    <row r="23" spans="20:26" x14ac:dyDescent="0.3">
      <c r="T23" s="7">
        <v>21</v>
      </c>
      <c r="U23" s="7">
        <v>1</v>
      </c>
      <c r="V23" s="7">
        <v>1</v>
      </c>
      <c r="W23" s="7">
        <v>440</v>
      </c>
      <c r="X23" s="11" t="s">
        <v>17</v>
      </c>
      <c r="Z23" s="1">
        <f t="shared" si="0"/>
        <v>212.67361111111055</v>
      </c>
    </row>
    <row r="24" spans="20:26" x14ac:dyDescent="0.3">
      <c r="T24" s="7">
        <v>22</v>
      </c>
      <c r="U24" s="7">
        <v>9</v>
      </c>
      <c r="V24" s="7">
        <v>9</v>
      </c>
      <c r="W24" s="7">
        <v>513</v>
      </c>
      <c r="X24" s="11" t="s">
        <v>17</v>
      </c>
      <c r="Z24" s="1">
        <f t="shared" si="0"/>
        <v>3412.5069444444466</v>
      </c>
    </row>
    <row r="25" spans="20:26" x14ac:dyDescent="0.3">
      <c r="T25" s="7">
        <v>23</v>
      </c>
      <c r="U25" s="7">
        <v>12</v>
      </c>
      <c r="V25" s="7">
        <v>12</v>
      </c>
      <c r="W25" s="7">
        <v>461</v>
      </c>
      <c r="X25" s="11" t="s">
        <v>17</v>
      </c>
      <c r="Z25" s="1">
        <f t="shared" si="0"/>
        <v>41.173611111111356</v>
      </c>
    </row>
    <row r="26" spans="20:26" x14ac:dyDescent="0.3">
      <c r="T26" s="7">
        <v>24</v>
      </c>
      <c r="U26" s="7">
        <v>4</v>
      </c>
      <c r="V26" s="7">
        <v>4</v>
      </c>
      <c r="W26" s="7">
        <v>445</v>
      </c>
      <c r="X26" s="11" t="s">
        <v>17</v>
      </c>
      <c r="Z26" s="1">
        <f t="shared" si="0"/>
        <v>91.840277777777416</v>
      </c>
    </row>
    <row r="27" spans="20:26" x14ac:dyDescent="0.3">
      <c r="T27" s="7">
        <v>25</v>
      </c>
      <c r="U27" s="7">
        <v>7</v>
      </c>
      <c r="V27" s="7">
        <v>7</v>
      </c>
      <c r="W27" s="7">
        <v>498</v>
      </c>
      <c r="X27" s="11" t="s">
        <v>17</v>
      </c>
      <c r="Z27" s="1">
        <f t="shared" si="0"/>
        <v>1885.0069444444462</v>
      </c>
    </row>
    <row r="28" spans="20:26" x14ac:dyDescent="0.3">
      <c r="V28" s="1" t="s">
        <v>23</v>
      </c>
      <c r="W28" s="1">
        <f>AVERAGE(W3:W4,W6:W27)</f>
        <v>454.58333333333331</v>
      </c>
      <c r="Z28" s="1">
        <f>SUM(Z3:Z4,Z6:Z27)</f>
        <v>34673.833333333328</v>
      </c>
    </row>
    <row r="29" spans="20:26" x14ac:dyDescent="0.3">
      <c r="V29" s="1" t="s">
        <v>24</v>
      </c>
      <c r="W29" s="1">
        <f>COUNTA(W3:W4,W6:W27)</f>
        <v>24</v>
      </c>
      <c r="Y29" s="1" t="s">
        <v>25</v>
      </c>
      <c r="Z29" s="1">
        <f>SQRT(Z28/(W29-1))</f>
        <v>38.827283848017139</v>
      </c>
    </row>
    <row r="30" spans="20:26" x14ac:dyDescent="0.3">
      <c r="Y30" s="1" t="s">
        <v>26</v>
      </c>
      <c r="Z30" s="1">
        <f>Z29/SQRT(W29)</f>
        <v>7.9255861271540793</v>
      </c>
    </row>
    <row r="31" spans="20:26" x14ac:dyDescent="0.3">
      <c r="Y31" s="1" t="s">
        <v>27</v>
      </c>
      <c r="Z31" s="1">
        <f>2.07*Z30</f>
        <v>16.405963283208944</v>
      </c>
    </row>
    <row r="32" spans="20:26" x14ac:dyDescent="0.3">
      <c r="Y32" s="1" t="s">
        <v>28</v>
      </c>
      <c r="Z32" s="1">
        <f>Z30*100/W28</f>
        <v>1.7434836576690917</v>
      </c>
    </row>
  </sheetData>
  <mergeCells count="2">
    <mergeCell ref="A1:R1"/>
    <mergeCell ref="T1:X1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Титульный лист</vt:lpstr>
      <vt:lpstr>1 стим.</vt:lpstr>
      <vt:lpstr>3 стим.</vt:lpstr>
      <vt:lpstr>6 стим.</vt:lpstr>
      <vt:lpstr>9 стим.</vt:lpstr>
      <vt:lpstr>13 стим.</vt:lpstr>
    </vt:vector>
  </TitlesOfParts>
  <Manager>Белобжеский Леонид Антонович</Manager>
  <Company>Кафедра 303, МАИ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Результаты выполнения лабораторной работы</dc:title>
  <dc:subject>Человеко-машинные системы и отображение информации</dc:subject>
  <dc:creator>Орлов Пётр Андреевич</dc:creator>
  <cp:lastModifiedBy>Peter Orlov</cp:lastModifiedBy>
  <dcterms:created xsi:type="dcterms:W3CDTF">2024-03-11T14:34:54Z</dcterms:created>
  <dcterms:modified xsi:type="dcterms:W3CDTF">2024-04-07T21:34:15Z</dcterms:modified>
</cp:coreProperties>
</file>